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tab1" sheetId="2" r:id="rId5"/>
    <sheet state="visible" name="graphe1" sheetId="3" r:id="rId6"/>
    <sheet state="visible" name="tab2" sheetId="4" r:id="rId7"/>
    <sheet state="visible" name="graphe2" sheetId="5" r:id="rId8"/>
    <sheet state="visible" name="tab3" sheetId="6" r:id="rId9"/>
  </sheets>
  <definedNames>
    <definedName localSheetId="1" name="_ftn1">'tab1'!$A$17</definedName>
    <definedName localSheetId="1" name="_ftnref1">'tab1'!$D$1</definedName>
  </definedNames>
  <calcPr/>
</workbook>
</file>

<file path=xl/sharedStrings.xml><?xml version="1.0" encoding="utf-8"?>
<sst xmlns="http://schemas.openxmlformats.org/spreadsheetml/2006/main" count="81" uniqueCount="47">
  <si>
    <t>numero</t>
  </si>
  <si>
    <t>type</t>
  </si>
  <si>
    <t>nomimage</t>
  </si>
  <si>
    <t>caption</t>
  </si>
  <si>
    <t>source</t>
  </si>
  <si>
    <t>tab</t>
  </si>
  <si>
    <t>tab1</t>
  </si>
  <si>
    <t>Synthèse de l'activité de l'économie bleue en 2019</t>
  </si>
  <si>
    <t>ISPF, comptes économiques, RTE, CPS, Estimations, RP</t>
  </si>
  <si>
    <t>figure</t>
  </si>
  <si>
    <t>graphe1</t>
  </si>
  <si>
    <t>Évolution de la valeur ajoutée - Indice base 100 : 2015</t>
  </si>
  <si>
    <t>ISPF, comptes économiques, Estimations</t>
  </si>
  <si>
    <t>tab2</t>
  </si>
  <si>
    <t>Évolution de la production et des effectifs équivalent temps plein</t>
  </si>
  <si>
    <t>ISPF, comptes économiques, CPS, Estimations</t>
  </si>
  <si>
    <t>graphe2</t>
  </si>
  <si>
    <t>tab3</t>
  </si>
  <si>
    <t>Production
(en millions
de F.CFP)</t>
  </si>
  <si>
    <t>VA 
(en millions
de F.CFP)</t>
  </si>
  <si>
    <t>Effectifs
salariés
en ETP</t>
  </si>
  <si>
    <t>Nombre d’entreprises</t>
  </si>
  <si>
    <t>VA/ETP
(en millions
de F.CFP)</t>
  </si>
  <si>
    <t>Transport maritime</t>
  </si>
  <si>
    <t>Plaisance et location de voilier</t>
  </si>
  <si>
    <t>Services portuaires</t>
  </si>
  <si>
    <t>Fabrication et réparation navale</t>
  </si>
  <si>
    <t>Sous-total</t>
  </si>
  <si>
    <t>Pêche et Aquaculture</t>
  </si>
  <si>
    <t>nd</t>
  </si>
  <si>
    <t>Perliculture</t>
  </si>
  <si>
    <t>Total Économie bleue</t>
  </si>
  <si>
    <t>Total Économie polynésienne</t>
  </si>
  <si>
    <t>1 005 690</t>
  </si>
  <si>
    <t>29 424 (ICS)</t>
  </si>
  <si>
    <t>Poids</t>
  </si>
  <si>
    <t>ETP: équivalent temps plein</t>
  </si>
  <si>
    <t>nd: non disponible</t>
  </si>
  <si>
    <t>VA: valeur ajoutée</t>
  </si>
  <si>
    <t>Année</t>
  </si>
  <si>
    <t>Plaisance et location de voiliers</t>
  </si>
  <si>
    <t>Production (en millions de F.CFP)</t>
  </si>
  <si>
    <t>Effectifs salariés en ETP</t>
  </si>
  <si>
    <t>Plaisance et
location de voiliers</t>
  </si>
  <si>
    <t>Réparation et maintenance navale</t>
  </si>
  <si>
    <t xml:space="preserve">Perliculture </t>
  </si>
  <si>
    <t>Pêche et Aquaculture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</si>
</sst>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.0%"/>
    <numFmt numFmtId="166" formatCode="_-* #,##0_-;\-* #,##0_-;_-* &quot;-&quot;??_-;_-@"/>
  </numFmts>
  <fonts count="9">
    <font>
      <sz val="11.0"/>
      <color theme="1"/>
      <name val="Calibri"/>
      <scheme val="minor"/>
    </font>
    <font>
      <sz val="9.0"/>
      <color theme="1"/>
      <name val="Roboto"/>
    </font>
    <font>
      <b/>
      <sz val="10.0"/>
      <color theme="1"/>
      <name val="Roboto"/>
    </font>
    <font>
      <sz val="8.0"/>
      <color theme="1"/>
      <name val="Roboto"/>
    </font>
    <font/>
    <font>
      <sz val="10.0"/>
      <color theme="1"/>
      <name val="Roboto"/>
    </font>
    <font>
      <i/>
      <sz val="10.0"/>
      <color theme="1"/>
      <name val="Roboto"/>
    </font>
    <font>
      <i/>
      <sz val="9.0"/>
      <color theme="1"/>
      <name val="Roboto"/>
    </font>
    <font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</fills>
  <borders count="9">
    <border/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left" readingOrder="1" vertical="center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left" shrinkToFit="0" vertical="center" wrapText="1"/>
    </xf>
    <xf borderId="0" fillId="2" fontId="2" numFmtId="0" xfId="0" applyAlignment="1" applyFont="1">
      <alignment horizontal="center" readingOrder="0" shrinkToFit="0" vertical="center" wrapText="1"/>
    </xf>
    <xf borderId="0" fillId="2" fontId="2" numFmtId="0" xfId="0" applyAlignment="1" applyFont="1">
      <alignment horizontal="center" readingOrder="0" shrinkToFit="0" vertical="center" wrapText="1"/>
    </xf>
    <xf borderId="0" fillId="0" fontId="3" numFmtId="0" xfId="0" applyFont="1"/>
    <xf borderId="2" fillId="3" fontId="4" numFmtId="0" xfId="0" applyBorder="1" applyFill="1" applyFont="1"/>
    <xf borderId="3" fillId="3" fontId="4" numFmtId="0" xfId="0" applyBorder="1" applyFont="1"/>
    <xf borderId="1" fillId="2" fontId="5" numFmtId="0" xfId="0" applyAlignment="1" applyBorder="1" applyFont="1">
      <alignment shrinkToFit="0" vertical="center" wrapText="1"/>
    </xf>
    <xf borderId="0" fillId="2" fontId="5" numFmtId="3" xfId="0" applyAlignment="1" applyFont="1" applyNumberFormat="1">
      <alignment horizontal="right" shrinkToFit="0" vertical="center" wrapText="1"/>
    </xf>
    <xf borderId="0" fillId="2" fontId="5" numFmtId="1" xfId="0" applyAlignment="1" applyFont="1" applyNumberFormat="1">
      <alignment horizontal="right" shrinkToFit="0" vertical="center" wrapText="1"/>
    </xf>
    <xf borderId="0" fillId="2" fontId="5" numFmtId="0" xfId="0" applyAlignment="1" applyFont="1">
      <alignment horizontal="right" shrinkToFit="0" vertical="center" wrapText="1"/>
    </xf>
    <xf borderId="1" fillId="3" fontId="5" numFmtId="0" xfId="0" applyAlignment="1" applyBorder="1" applyFont="1">
      <alignment shrinkToFit="0" vertical="center" wrapText="1"/>
    </xf>
    <xf borderId="0" fillId="3" fontId="5" numFmtId="3" xfId="0" applyAlignment="1" applyFont="1" applyNumberFormat="1">
      <alignment horizontal="right" shrinkToFit="0" vertical="center" wrapText="1"/>
    </xf>
    <xf borderId="0" fillId="3" fontId="5" numFmtId="0" xfId="0" applyAlignment="1" applyFont="1">
      <alignment horizontal="right" shrinkToFit="0" vertical="center" wrapText="1"/>
    </xf>
    <xf borderId="1" fillId="2" fontId="2" numFmtId="0" xfId="0" applyAlignment="1" applyBorder="1" applyFont="1">
      <alignment horizontal="right" readingOrder="0" shrinkToFit="0" vertical="center" wrapText="1"/>
    </xf>
    <xf borderId="0" fillId="2" fontId="2" numFmtId="3" xfId="0" applyAlignment="1" applyFont="1" applyNumberFormat="1">
      <alignment horizontal="right" shrinkToFit="0" vertical="center" wrapText="1"/>
    </xf>
    <xf borderId="0" fillId="2" fontId="2" numFmtId="1" xfId="0" applyAlignment="1" applyFont="1" applyNumberFormat="1">
      <alignment horizontal="right" shrinkToFit="0" vertical="center" wrapText="1"/>
    </xf>
    <xf borderId="0" fillId="2" fontId="2" numFmtId="0" xfId="0" applyAlignment="1" applyFont="1">
      <alignment horizontal="right" shrinkToFit="0" vertical="center" wrapText="1"/>
    </xf>
    <xf borderId="1" fillId="3" fontId="2" numFmtId="0" xfId="0" applyAlignment="1" applyBorder="1" applyFont="1">
      <alignment horizontal="right" readingOrder="0" shrinkToFit="0" vertical="center" wrapText="1"/>
    </xf>
    <xf borderId="0" fillId="3" fontId="2" numFmtId="3" xfId="0" applyAlignment="1" applyFont="1" applyNumberFormat="1">
      <alignment horizontal="right" shrinkToFit="0" vertical="center" wrapText="1"/>
    </xf>
    <xf borderId="0" fillId="3" fontId="2" numFmtId="0" xfId="0" applyAlignment="1" applyFont="1">
      <alignment horizontal="right" shrinkToFit="0" vertical="center" wrapText="1"/>
    </xf>
    <xf borderId="1" fillId="2" fontId="2" numFmtId="0" xfId="0" applyAlignment="1" applyBorder="1" applyFont="1">
      <alignment readingOrder="0" shrinkToFit="0" vertical="center" wrapText="1"/>
    </xf>
    <xf borderId="0" fillId="2" fontId="2" numFmtId="164" xfId="0" applyAlignment="1" applyFont="1" applyNumberFormat="1">
      <alignment horizontal="right" shrinkToFit="0" vertical="center" wrapText="1"/>
    </xf>
    <xf borderId="1" fillId="3" fontId="2" numFmtId="0" xfId="0" applyAlignment="1" applyBorder="1" applyFont="1">
      <alignment readingOrder="0" shrinkToFit="0" vertical="center" wrapText="1"/>
    </xf>
    <xf borderId="0" fillId="3" fontId="2" numFmtId="0" xfId="0" applyAlignment="1" applyFont="1">
      <alignment horizontal="right" readingOrder="0" shrinkToFit="0" vertical="center" wrapText="1"/>
    </xf>
    <xf borderId="0" fillId="2" fontId="2" numFmtId="165" xfId="0" applyAlignment="1" applyFont="1" applyNumberFormat="1">
      <alignment horizontal="right" shrinkToFit="0" vertical="center" wrapText="1"/>
    </xf>
    <xf borderId="0" fillId="4" fontId="6" numFmtId="0" xfId="0" applyAlignment="1" applyFill="1" applyFont="1">
      <alignment readingOrder="0" shrinkToFit="0" vertical="center" wrapText="1"/>
    </xf>
    <xf borderId="0" fillId="4" fontId="2" numFmtId="9" xfId="0" applyAlignment="1" applyFont="1" applyNumberFormat="1">
      <alignment horizontal="center" shrinkToFit="0" vertical="center" wrapText="1"/>
    </xf>
    <xf borderId="0" fillId="4" fontId="2" numFmtId="0" xfId="0" applyAlignment="1" applyFont="1">
      <alignment horizontal="center" shrinkToFit="0" vertical="center" wrapText="1"/>
    </xf>
    <xf borderId="0" fillId="4" fontId="7" numFmtId="0" xfId="0" applyAlignment="1" applyFont="1">
      <alignment readingOrder="0" shrinkToFit="0" vertical="center" wrapText="1"/>
    </xf>
    <xf borderId="4" fillId="0" fontId="3" numFmtId="0" xfId="0" applyBorder="1" applyFont="1"/>
    <xf borderId="0" fillId="0" fontId="3" numFmtId="1" xfId="0" applyFont="1" applyNumberFormat="1"/>
    <xf borderId="4" fillId="0" fontId="3" numFmtId="1" xfId="0" applyBorder="1" applyFont="1" applyNumberFormat="1"/>
    <xf borderId="0" fillId="0" fontId="8" numFmtId="1" xfId="0" applyFont="1" applyNumberFormat="1"/>
    <xf borderId="3" fillId="0" fontId="5" numFmtId="0" xfId="0" applyAlignment="1" applyBorder="1" applyFont="1">
      <alignment vertical="center"/>
    </xf>
    <xf borderId="2" fillId="0" fontId="5" numFmtId="0" xfId="0" applyAlignment="1" applyBorder="1" applyFont="1">
      <alignment vertical="center"/>
    </xf>
    <xf borderId="3" fillId="0" fontId="2" numFmtId="0" xfId="0" applyAlignment="1" applyBorder="1" applyFont="1">
      <alignment horizontal="center" vertical="center"/>
    </xf>
    <xf borderId="0" fillId="0" fontId="5" numFmtId="0" xfId="0" applyAlignment="1" applyFont="1">
      <alignment horizontal="center" shrinkToFit="0" vertical="center" wrapText="1"/>
    </xf>
    <xf borderId="5" fillId="0" fontId="5" numFmtId="0" xfId="0" applyAlignment="1" applyBorder="1" applyFont="1">
      <alignment vertical="center"/>
    </xf>
    <xf borderId="0" fillId="0" fontId="5" numFmtId="3" xfId="0" applyAlignment="1" applyFont="1" applyNumberFormat="1">
      <alignment horizontal="right" vertical="center"/>
    </xf>
    <xf borderId="3" fillId="0" fontId="4" numFmtId="0" xfId="0" applyBorder="1" applyFont="1"/>
    <xf borderId="6" fillId="0" fontId="5" numFmtId="0" xfId="0" applyAlignment="1" applyBorder="1" applyFont="1">
      <alignment vertical="center"/>
    </xf>
    <xf borderId="3" fillId="0" fontId="5" numFmtId="1" xfId="0" applyAlignment="1" applyBorder="1" applyFont="1" applyNumberFormat="1">
      <alignment horizontal="right" vertical="center"/>
    </xf>
    <xf borderId="0" fillId="5" fontId="5" numFmtId="0" xfId="0" applyAlignment="1" applyFill="1" applyFont="1">
      <alignment horizontal="center" readingOrder="0" shrinkToFit="0" vertical="center" wrapText="1"/>
    </xf>
    <xf borderId="5" fillId="5" fontId="5" numFmtId="0" xfId="0" applyAlignment="1" applyBorder="1" applyFont="1">
      <alignment vertical="center"/>
    </xf>
    <xf borderId="0" fillId="5" fontId="5" numFmtId="3" xfId="0" applyAlignment="1" applyFont="1" applyNumberFormat="1">
      <alignment horizontal="right" vertical="center"/>
    </xf>
    <xf borderId="6" fillId="5" fontId="5" numFmtId="0" xfId="0" applyAlignment="1" applyBorder="1" applyFont="1">
      <alignment vertical="center"/>
    </xf>
    <xf borderId="3" fillId="5" fontId="5" numFmtId="1" xfId="0" applyAlignment="1" applyBorder="1" applyFont="1" applyNumberFormat="1">
      <alignment horizontal="right" vertical="center"/>
    </xf>
    <xf borderId="1" fillId="5" fontId="5" numFmtId="0" xfId="0" applyAlignment="1" applyBorder="1" applyFont="1">
      <alignment horizontal="center" shrinkToFit="0" vertical="center" wrapText="1"/>
    </xf>
    <xf borderId="1" fillId="5" fontId="5" numFmtId="0" xfId="0" applyAlignment="1" applyBorder="1" applyFont="1">
      <alignment vertical="center"/>
    </xf>
    <xf borderId="1" fillId="0" fontId="4" numFmtId="0" xfId="0" applyBorder="1" applyFont="1"/>
    <xf borderId="0" fillId="5" fontId="5" numFmtId="1" xfId="0" applyAlignment="1" applyFont="1" applyNumberFormat="1">
      <alignment horizontal="right" vertical="center"/>
    </xf>
    <xf borderId="4" fillId="0" fontId="3" numFmtId="166" xfId="0" applyBorder="1" applyFont="1" applyNumberFormat="1"/>
    <xf borderId="0" fillId="0" fontId="5" numFmtId="0" xfId="0" applyAlignment="1" applyFont="1">
      <alignment horizontal="center" readingOrder="0" shrinkToFit="0" vertical="center" wrapText="1"/>
    </xf>
    <xf borderId="5" fillId="0" fontId="5" numFmtId="0" xfId="0" applyAlignment="1" applyBorder="1" applyFont="1">
      <alignment horizontal="left" shrinkToFit="0" vertical="center" wrapText="0"/>
    </xf>
    <xf borderId="0" fillId="0" fontId="5" numFmtId="0" xfId="0" applyAlignment="1" applyFont="1">
      <alignment horizontal="right" vertical="center"/>
    </xf>
    <xf borderId="7" fillId="0" fontId="5" numFmtId="0" xfId="0" applyAlignment="1" applyBorder="1" applyFont="1">
      <alignment horizontal="left" shrinkToFit="0" vertical="center" wrapText="0"/>
    </xf>
    <xf borderId="8" fillId="0" fontId="5" numFmtId="3" xfId="0" applyAlignment="1" applyBorder="1" applyFont="1" applyNumberFormat="1">
      <alignment horizontal="right" vertical="center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Evolution de la valeur ajoutée
Indice Base 100 : 2015</a:t>
            </a:r>
          </a:p>
        </c:rich>
      </c:tx>
      <c:layout>
        <c:manualLayout>
          <c:xMode val="edge"/>
          <c:yMode val="edge"/>
          <c:x val="0.2857637795275591"/>
          <c:y val="0.0"/>
        </c:manualLayout>
      </c:layout>
      <c:overlay val="0"/>
    </c:title>
    <c:plotArea>
      <c:layout>
        <c:manualLayout>
          <c:xMode val="edge"/>
          <c:yMode val="edge"/>
          <c:x val="0.08607174103237095"/>
          <c:y val="0.18241907261592308"/>
          <c:w val="0.8833727034120735"/>
          <c:h val="0.5133333333333333"/>
        </c:manualLayout>
      </c:layout>
      <c:lineChart>
        <c:ser>
          <c:idx val="0"/>
          <c:order val="0"/>
          <c:tx>
            <c:v>Transport maritime</c:v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graphe1!$B$1:$F$1</c:f>
            </c:strRef>
          </c:cat>
          <c:val>
            <c:numRef>
              <c:f>graphe1!$B$2:$F$2</c:f>
              <c:numCache/>
            </c:numRef>
          </c:val>
          <c:smooth val="0"/>
        </c:ser>
        <c:ser>
          <c:idx val="1"/>
          <c:order val="1"/>
          <c:tx>
            <c:v>Plaisance et location de voiliers</c:v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strRef>
              <c:f>graphe1!$B$1:$F$1</c:f>
            </c:strRef>
          </c:cat>
          <c:val>
            <c:numRef>
              <c:f>graphe1!$B$3:$F$3</c:f>
              <c:numCache/>
            </c:numRef>
          </c:val>
          <c:smooth val="0"/>
        </c:ser>
        <c:ser>
          <c:idx val="2"/>
          <c:order val="2"/>
          <c:tx>
            <c:v>Services portuaires</c:v>
          </c:tx>
          <c:spPr>
            <a:ln cmpd="sng">
              <a:solidFill>
                <a:srgbClr val="A5A5A5"/>
              </a:solidFill>
            </a:ln>
          </c:spPr>
          <c:marker>
            <c:symbol val="none"/>
          </c:marker>
          <c:cat>
            <c:strRef>
              <c:f>graphe1!$B$1:$F$1</c:f>
            </c:strRef>
          </c:cat>
          <c:val>
            <c:numRef>
              <c:f>graphe1!$B$4:$F$4</c:f>
              <c:numCache/>
            </c:numRef>
          </c:val>
          <c:smooth val="0"/>
        </c:ser>
        <c:ser>
          <c:idx val="3"/>
          <c:order val="3"/>
          <c:tx>
            <c:v>Fabrication et réparation navale</c:v>
          </c:tx>
          <c:spPr>
            <a:ln cmpd="sng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graphe1!$B$1:$F$1</c:f>
            </c:strRef>
          </c:cat>
          <c:val>
            <c:numRef>
              <c:f>graphe1!$B$5:$F$5</c:f>
              <c:numCache/>
            </c:numRef>
          </c:val>
          <c:smooth val="0"/>
        </c:ser>
        <c:axId val="1356252732"/>
        <c:axId val="1632383088"/>
      </c:lineChart>
      <c:catAx>
        <c:axId val="13562527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32383088"/>
      </c:catAx>
      <c:valAx>
        <c:axId val="163238308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56252732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304800</xdr:colOff>
      <xdr:row>0</xdr:row>
      <xdr:rowOff>47625</xdr:rowOff>
    </xdr:from>
    <xdr:ext cx="4286250" cy="2876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11.43"/>
    <col customWidth="1" min="4" max="4" width="60.29"/>
    <col customWidth="1" min="5" max="6" width="11.43"/>
    <col customWidth="1" min="7" max="26" width="10.71"/>
  </cols>
  <sheetData>
    <row r="1" ht="12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0" customHeight="1">
      <c r="A2" s="1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0" customHeight="1">
      <c r="A3" s="1">
        <v>2.0</v>
      </c>
      <c r="B3" s="1" t="s">
        <v>9</v>
      </c>
      <c r="C3" s="1" t="s">
        <v>10</v>
      </c>
      <c r="D3" s="2" t="s">
        <v>11</v>
      </c>
      <c r="E3" s="1" t="s">
        <v>12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0" customHeight="1">
      <c r="A4" s="1">
        <v>3.0</v>
      </c>
      <c r="B4" s="1" t="s">
        <v>5</v>
      </c>
      <c r="C4" s="1" t="s">
        <v>13</v>
      </c>
      <c r="D4" s="3" t="s">
        <v>14</v>
      </c>
      <c r="E4" s="1" t="s">
        <v>15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0" customHeight="1">
      <c r="A5" s="1">
        <v>4.0</v>
      </c>
      <c r="B5" s="1" t="s">
        <v>9</v>
      </c>
      <c r="C5" s="1" t="s">
        <v>16</v>
      </c>
      <c r="D5" s="2" t="s">
        <v>11</v>
      </c>
      <c r="E5" s="1" t="s">
        <v>12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0" customHeight="1">
      <c r="A6" s="1">
        <v>5.0</v>
      </c>
      <c r="B6" s="1" t="s">
        <v>5</v>
      </c>
      <c r="C6" s="1" t="s">
        <v>17</v>
      </c>
      <c r="D6" s="3" t="s">
        <v>14</v>
      </c>
      <c r="E6" s="1" t="s">
        <v>15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8.14"/>
    <col customWidth="1" min="2" max="2" width="12.0"/>
    <col customWidth="1" min="3" max="3" width="11.14"/>
    <col customWidth="1" min="4" max="4" width="10.57"/>
    <col customWidth="1" min="5" max="5" width="12.57"/>
    <col customWidth="1" min="6" max="6" width="11.71"/>
    <col customWidth="1" min="7" max="26" width="10.71"/>
  </cols>
  <sheetData>
    <row r="1" ht="27.75" customHeight="1">
      <c r="A1" s="4"/>
      <c r="B1" s="5" t="s">
        <v>18</v>
      </c>
      <c r="C1" s="5" t="s">
        <v>19</v>
      </c>
      <c r="D1" s="6" t="s">
        <v>20</v>
      </c>
      <c r="E1" s="5" t="s">
        <v>21</v>
      </c>
      <c r="F1" s="5" t="s">
        <v>22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4.25" customHeight="1">
      <c r="A2" s="8"/>
      <c r="B2" s="9"/>
      <c r="C2" s="9"/>
      <c r="D2" s="9"/>
      <c r="E2" s="9"/>
      <c r="F2" s="9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10" t="s">
        <v>23</v>
      </c>
      <c r="B3" s="11">
        <v>12112.19399784</v>
      </c>
      <c r="C3" s="11">
        <v>3891.9975461999998</v>
      </c>
      <c r="D3" s="12">
        <v>698.220944494229</v>
      </c>
      <c r="E3" s="13">
        <v>498.0</v>
      </c>
      <c r="F3" s="13">
        <v>5.8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14" t="s">
        <v>24</v>
      </c>
      <c r="B4" s="15">
        <v>3567.0</v>
      </c>
      <c r="C4" s="15">
        <v>1914.0</v>
      </c>
      <c r="D4" s="16">
        <v>149.0</v>
      </c>
      <c r="E4" s="16">
        <v>7.0</v>
      </c>
      <c r="F4" s="16">
        <v>12.8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10" t="s">
        <v>25</v>
      </c>
      <c r="B5" s="11">
        <v>18838.0</v>
      </c>
      <c r="C5" s="11">
        <v>9768.0</v>
      </c>
      <c r="D5" s="13">
        <v>725.0</v>
      </c>
      <c r="E5" s="13">
        <v>76.0</v>
      </c>
      <c r="F5" s="13">
        <v>13.5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14" t="s">
        <v>26</v>
      </c>
      <c r="B6" s="15">
        <v>5221.0</v>
      </c>
      <c r="C6" s="15">
        <v>1907.0</v>
      </c>
      <c r="D6" s="16">
        <v>273.0</v>
      </c>
      <c r="E6" s="16">
        <v>149.0</v>
      </c>
      <c r="F6" s="16">
        <v>7.0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17" t="s">
        <v>27</v>
      </c>
      <c r="B7" s="18">
        <v>39738.193997840004</v>
      </c>
      <c r="C7" s="18">
        <v>17480.9975462</v>
      </c>
      <c r="D7" s="19">
        <v>1845.2209444942291</v>
      </c>
      <c r="E7" s="20">
        <v>730.0</v>
      </c>
      <c r="F7" s="19">
        <v>9.47366091760437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14" t="s">
        <v>28</v>
      </c>
      <c r="B8" s="15">
        <v>13313.0</v>
      </c>
      <c r="C8" s="15">
        <v>7988.0</v>
      </c>
      <c r="D8" s="16">
        <v>262.0</v>
      </c>
      <c r="E8" s="16" t="s">
        <v>29</v>
      </c>
      <c r="F8" s="16" t="s">
        <v>29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10" t="s">
        <v>30</v>
      </c>
      <c r="B9" s="11">
        <v>6722.0</v>
      </c>
      <c r="C9" s="11">
        <v>3025.0</v>
      </c>
      <c r="D9" s="13">
        <v>842.0</v>
      </c>
      <c r="E9" s="13" t="s">
        <v>29</v>
      </c>
      <c r="F9" s="13">
        <v>3.6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21" t="s">
        <v>27</v>
      </c>
      <c r="B10" s="22">
        <v>20035.0</v>
      </c>
      <c r="C10" s="22">
        <v>11013.0</v>
      </c>
      <c r="D10" s="22">
        <v>1104.0</v>
      </c>
      <c r="E10" s="23" t="s">
        <v>29</v>
      </c>
      <c r="F10" s="23" t="s">
        <v>29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24" t="s">
        <v>31</v>
      </c>
      <c r="B11" s="18">
        <f t="shared" ref="B11:D11" si="1">B7+B10</f>
        <v>59773.194</v>
      </c>
      <c r="C11" s="18">
        <f t="shared" si="1"/>
        <v>28493.99755</v>
      </c>
      <c r="D11" s="18">
        <f t="shared" si="1"/>
        <v>2949.220944</v>
      </c>
      <c r="E11" s="18" t="s">
        <v>29</v>
      </c>
      <c r="F11" s="25">
        <f>C11/D11</f>
        <v>9.661533701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26" t="s">
        <v>32</v>
      </c>
      <c r="B12" s="23" t="s">
        <v>33</v>
      </c>
      <c r="C12" s="22">
        <v>551463.0</v>
      </c>
      <c r="D12" s="22">
        <v>65611.0</v>
      </c>
      <c r="E12" s="27" t="s">
        <v>34</v>
      </c>
      <c r="F12" s="23" t="s">
        <v>29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24" t="s">
        <v>35</v>
      </c>
      <c r="B13" s="28">
        <v>0.059</v>
      </c>
      <c r="C13" s="28">
        <v>0.052</v>
      </c>
      <c r="D13" s="28">
        <v>0.045</v>
      </c>
      <c r="E13" s="20" t="s">
        <v>29</v>
      </c>
      <c r="F13" s="20" t="s">
        <v>29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1.25" customHeight="1">
      <c r="A14" s="29"/>
      <c r="B14" s="30"/>
      <c r="C14" s="31"/>
      <c r="D14" s="31"/>
      <c r="E14" s="31"/>
      <c r="F14" s="3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1.25" customHeight="1">
      <c r="A15" s="32" t="s">
        <v>36</v>
      </c>
      <c r="B15" s="30"/>
      <c r="C15" s="31"/>
      <c r="D15" s="31"/>
      <c r="E15" s="31"/>
      <c r="F15" s="3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1.25" customHeight="1">
      <c r="A16" s="32" t="s">
        <v>37</v>
      </c>
      <c r="B16" s="31"/>
      <c r="C16" s="31"/>
      <c r="D16" s="31"/>
      <c r="E16" s="31"/>
      <c r="F16" s="3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1.25" customHeight="1">
      <c r="A17" s="32" t="s">
        <v>38</v>
      </c>
      <c r="B17" s="31"/>
      <c r="C17" s="31"/>
      <c r="D17" s="31"/>
      <c r="E17" s="31"/>
      <c r="F17" s="3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1.2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1.2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1.2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1.2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1.2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1.2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1.2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1.2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1.2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1.2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1.2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1.2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1.2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1.2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1.2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1.2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1.2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1.2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1.2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1.2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1.2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1.2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1.2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1.2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1.2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1.2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1.2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1.2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1.2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1.2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1.2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1.2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1.2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1.2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1.2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1.2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1.2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1.2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1.2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1.2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1.2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1.2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1.2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1.2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1.2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1.2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1.2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1.2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1.2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1.2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1.2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1.2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1.2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1.2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1.2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1.2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1.2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1.2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1.2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1.2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1.2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1.2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1.2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1.2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1.2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1.2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1.2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1.2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1.2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1.2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1.2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1.2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1.2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1.2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1.2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1.2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1.2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1.2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1.2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1.2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1.2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1.2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1.2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1.2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1.2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1.2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1.2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1.2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1.2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1.2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1.2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1.2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1.2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1.2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1.2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1.2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1.2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1.2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1.2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1.2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1.2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1.2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1.2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1.2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1.2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1.2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1.2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1.2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1.2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1.2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1.2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1.2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1.2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1.2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1.2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1.2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1.2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1.2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1.2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1.2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1.2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1.2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1.2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1.2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1.2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1.2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1.2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1.2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1.2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1.2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1.2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1.2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1.2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1.2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1.2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1.2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1.2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1.2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1.2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1.2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1.2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1.2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1.2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1.2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1.2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1.2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1.2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1.2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1.2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1.2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1.2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1.2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1.2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1.2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1.2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1.2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1.2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1.2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1.2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1.2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1.2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1.2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1.2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1.2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1.2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1.2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1.2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1.2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1.2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1.2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1.2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1.2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1.2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1.2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1.2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1.2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1.2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1.2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1.2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1.2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1.2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1.2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1.2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1.2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1.2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1.2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1.2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1.2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1.2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1.2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1.2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1.2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1.2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1.2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1.2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1.2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1.2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1.2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1.2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1.2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1.2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1.2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1.2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1.2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1.2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1.2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1.2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1.2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1.2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1.2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1.2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1.2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1.2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1.2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1.2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1.2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1.2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1.2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1.2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1.2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1.2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1.2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1.2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1.2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1.2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1.2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1.2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1.2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1.2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1.2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1.2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1.2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1.2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1.2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1.2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1.2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1.2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1.2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1.2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1.2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1.2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1.2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1.2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1.2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1.2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1.2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1.2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1.2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1.2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1.2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1.2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1.2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1.2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1.2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1.2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1.2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1.2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1.2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1.2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1.2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1.2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1.2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1.2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1.2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1.2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1.2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1.2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1.2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1.2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1.2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1.2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1.2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1.2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1.2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1.2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1.2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1.2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1.2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1.2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1.2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1.2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1.2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1.2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1.2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1.2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1.2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1.2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1.2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1.2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1.2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1.2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1.2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1.2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1.2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1.2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1.2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1.2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1.2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1.2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1.2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1.2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1.2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1.2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1.2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1.2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1.2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1.2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1.2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1.2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1.2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1.2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1.2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1.2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1.2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1.2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1.2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1.2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1.2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1.2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1.2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1.2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1.2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1.2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1.2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1.2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1.2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1.2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1.2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1.2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1.2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1.2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1.2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1.2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1.2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1.2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1.2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1.2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1.2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1.2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1.2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1.2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1.2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1.2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1.2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1.2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1.2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1.2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1.2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1.2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1.2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1.2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1.2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1.2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1.2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1.2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1.2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1.2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1.2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1.2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1.2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1.2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1.2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1.2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1.2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1.2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1.2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1.2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1.2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1.2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1.2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1.2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1.2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1.2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1.2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1.2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1.2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1.2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1.2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1.2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1.2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1.2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1.2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1.2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1.2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1.2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1.2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1.2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1.2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1.2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1.2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1.2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1.2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1.2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1.2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1.2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1.2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1.2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1.2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1.2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1.2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1.2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1.2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1.2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1.2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1.2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1.2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1.2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1.2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1.2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1.2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1.2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1.2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1.2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1.2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1.2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1.2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1.2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1.2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1.2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1.2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1.2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1.2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1.2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1.2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1.2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1.2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1.2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1.2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1.2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1.2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1.2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1.2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1.2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1.2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1.2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1.2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1.2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1.2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1.2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1.2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1.2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1.2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1.2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1.2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1.2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1.2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1.2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1.2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1.2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1.2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1.2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1.2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1.2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1.2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1.2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1.2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1.2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1.2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1.2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1.2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1.2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1.2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1.2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1.2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1.2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1.2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1.2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1.2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1.2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1.2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1.2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1.2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1.2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1.2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1.2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1.2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1.2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1.2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1.2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1.2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1.2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1.2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1.2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1.2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1.2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1.2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1.2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1.2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1.2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1.2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1.2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1.2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1.2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1.2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1.2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1.2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1.2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1.2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1.2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1.2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1.2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1.2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1.2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1.2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1.2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1.2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1.2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1.2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1.2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1.2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1.2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1.2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1.2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1.2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1.2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1.2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1.2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1.2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1.2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1.2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1.2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1.2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1.2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1.2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1.2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1.2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1.2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1.2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1.2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1.2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1.2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1.2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1.2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1.2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1.2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1.2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1.2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1.2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1.2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1.2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1.2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1.2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1.2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1.2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1.2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1.2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1.2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1.2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1.2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1.2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1.2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1.2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1.2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1.2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1.2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1.2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1.2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1.2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1.2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1.2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1.2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1.2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1.2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1.2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1.2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1.2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1.2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1.2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1.2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1.2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1.2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1.2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1.2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1.2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1.2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1.2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1.2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1.2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1.2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1.2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1.2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1.2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1.2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1.2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1.2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1.2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1.2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1.2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1.2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1.2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1.2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1.2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1.2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1.2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1.2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1.2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1.2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1.2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1.2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1.2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1.2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1.2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1.2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1.2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1.2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1.2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1.2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1.2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1.2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1.2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1.2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1.2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1.2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1.2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1.2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1.2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1.2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1.2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1.2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1.2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1.2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1.2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1.2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1.2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1.2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1.2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1.2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1.2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1.2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1.2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1.2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1.2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1.2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1.2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1.2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1.2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1.2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1.2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1.2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1.2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1.2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1.2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1.2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1.2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1.2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1.2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1.2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1.2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1.2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1.2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1.2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1.2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1.2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1.2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1.2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1.2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1.2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1.2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1.2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1.2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1.2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1.2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1.2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1.2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1.2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1.2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1.2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1.2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1.2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1.2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1.2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1.2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1.2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1.2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1.2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1.2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1.2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1.2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1.2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1.2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1.2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1.2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1.2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1.2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1.2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1.2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1.2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1.2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1.2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1.2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1.2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1.2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1.2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1.2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1.2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1.2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1.2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1.2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1.2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1.2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1.2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1.2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1.2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1.2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1.2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1.2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1.2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1.2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1.2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1.2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1.2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1.2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1.2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1.2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1.2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1.2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1.2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1.2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1.2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1.2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1.2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1.2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1.2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1.2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1.2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1.2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1.2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1.2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1.2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1.2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1.2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1.2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1.2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1.2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1.2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1.2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1.2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1.2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1.2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1.2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1.2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1.2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1.2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1.2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1.2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1.2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1.2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1.2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1.2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1.2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1.2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1.2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1.2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1.2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1.2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1.2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1.2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1.2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1.2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1.2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1.2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1.2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1.2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1.2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1.2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1.2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1.2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1.2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1.2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1.2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1.2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1.2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1.2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1.2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1.2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1.2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1.2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1.2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1.2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1.2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1.2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1.2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1.2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1.2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1.2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1.2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1.2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1.2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1.2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1.2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1.2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1.2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1.2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1.2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1.2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1.2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1.2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1.2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1.2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1.2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1.2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1.2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1.2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1.2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1.2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1.2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1.2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1.2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1.2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1.2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1.2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1.2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1.2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1.2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1.2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1.2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1.2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1.2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1.2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1.2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1.2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1.2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1.2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1.2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1.2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1.2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1.2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1.2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1.2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1.2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1.2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1.2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1.2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1.2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1.2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1.2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1.2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1.2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1.2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1.2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1.2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1.2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1.2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1.2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1.2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1.2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1.2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1.2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1.2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1.2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1.2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1.2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1.2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1.2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1.2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1.2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1.2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1.2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1.2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1.2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1.2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1.2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1.2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1.2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1.2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1.2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1.2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1.2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1.2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1.2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1.2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1.2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1.2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1.2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1.2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1.2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1.2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1.2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1.2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1.2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1.2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1.2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1.2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1.2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1.2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1.2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1.2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1.2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1.2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1.2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1.2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1.2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1.2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1.2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1.2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1.2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1.2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1.2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1.2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1.2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1.2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1.2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1.2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1.2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1.2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1.2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1.2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1.2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1.2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1.2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1.2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1.2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1.2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1.2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1.2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1.2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1.2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1.2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1.2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1.2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1.2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1.2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1.2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1.2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1.2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1.2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1.2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1.2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1.2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1.2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1.2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1.2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1.2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1.2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1.2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1.2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1.2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1.2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1.2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1.2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1.2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1.2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1.2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1.2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1.2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1.2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1.2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1.2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1.2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1.2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1.2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1.2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1.2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1.2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1.2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1.2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1.2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1.2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1.2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1.2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1.2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1.2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1.2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1.2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1.2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1.2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1.2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1.2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1.2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1.2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1.2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1.2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1.2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1.2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1.2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1.2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1.2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1.2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1.2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1.2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1.2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1.2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1.2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ht="11.25" customHeight="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</sheetData>
  <mergeCells count="6">
    <mergeCell ref="A1:A2"/>
    <mergeCell ref="B1:B2"/>
    <mergeCell ref="C1:C2"/>
    <mergeCell ref="D1:D2"/>
    <mergeCell ref="E1:E2"/>
    <mergeCell ref="F1:F2"/>
  </mergeCells>
  <printOptions/>
  <pageMargins bottom="0.0" footer="0.0" header="0.0" left="0.0" right="0.0" top="0.0"/>
  <pageSetup fitToHeight="0" orientation="landscape" paperHeight="2.007874015748031in" paperWidth="3.543307086614173i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0"/>
    <col customWidth="1" min="2" max="26" width="10.71"/>
  </cols>
  <sheetData>
    <row r="1">
      <c r="A1" s="7" t="s">
        <v>39</v>
      </c>
      <c r="B1" s="33" t="s">
        <v>23</v>
      </c>
      <c r="C1" s="33" t="s">
        <v>40</v>
      </c>
      <c r="D1" s="33" t="s">
        <v>25</v>
      </c>
      <c r="E1" s="33" t="s">
        <v>26</v>
      </c>
      <c r="F1" s="7"/>
    </row>
    <row r="2">
      <c r="A2" s="33">
        <v>2015.0</v>
      </c>
      <c r="B2" s="33">
        <v>100.0</v>
      </c>
      <c r="C2" s="33">
        <v>100.0</v>
      </c>
      <c r="D2" s="33">
        <v>100.0</v>
      </c>
      <c r="E2" s="33">
        <v>100.0</v>
      </c>
      <c r="F2" s="34"/>
    </row>
    <row r="3">
      <c r="A3" s="33">
        <v>2016.0</v>
      </c>
      <c r="B3" s="35">
        <v>106.53401120239678</v>
      </c>
      <c r="C3" s="35">
        <v>117.24405003799558</v>
      </c>
      <c r="D3" s="35">
        <v>105.72483537926833</v>
      </c>
      <c r="E3" s="35">
        <v>109.39778667816928</v>
      </c>
      <c r="F3" s="34"/>
    </row>
    <row r="4">
      <c r="A4" s="33">
        <v>2017.0</v>
      </c>
      <c r="B4" s="35">
        <v>102.9739432969498</v>
      </c>
      <c r="C4" s="35">
        <v>143.16640545564047</v>
      </c>
      <c r="D4" s="35">
        <v>110.54103958882735</v>
      </c>
      <c r="E4" s="35">
        <v>122.3987346256744</v>
      </c>
      <c r="F4" s="34"/>
    </row>
    <row r="5">
      <c r="A5" s="33">
        <v>2018.0</v>
      </c>
      <c r="B5" s="35">
        <v>98.54242607789514</v>
      </c>
      <c r="C5" s="35">
        <v>171.80234724969227</v>
      </c>
      <c r="D5" s="35">
        <v>120.09784265272863</v>
      </c>
      <c r="E5" s="35">
        <v>157.53439094380352</v>
      </c>
      <c r="F5" s="34"/>
    </row>
    <row r="6">
      <c r="A6" s="33">
        <v>2019.0</v>
      </c>
      <c r="B6" s="35">
        <v>106.29078983614164</v>
      </c>
      <c r="C6" s="35">
        <v>260.4306278857479</v>
      </c>
      <c r="D6" s="35">
        <v>130.5286337395414</v>
      </c>
      <c r="E6" s="35">
        <v>162.9674884445359</v>
      </c>
    </row>
    <row r="8">
      <c r="C8" s="36"/>
      <c r="D8" s="36"/>
      <c r="E8" s="36"/>
      <c r="F8" s="36"/>
    </row>
    <row r="9">
      <c r="C9" s="36"/>
      <c r="D9" s="36"/>
      <c r="E9" s="36"/>
      <c r="F9" s="36"/>
    </row>
    <row r="10">
      <c r="C10" s="36"/>
      <c r="D10" s="36"/>
      <c r="E10" s="36"/>
      <c r="F10" s="36"/>
    </row>
    <row r="11">
      <c r="C11" s="36"/>
      <c r="D11" s="36"/>
      <c r="E11" s="36"/>
      <c r="F11" s="3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8.86"/>
    <col customWidth="1" min="2" max="2" width="30.0"/>
    <col customWidth="1" min="3" max="7" width="9.14"/>
    <col customWidth="1" min="8" max="26" width="10.71"/>
  </cols>
  <sheetData>
    <row r="1" ht="21.0" customHeight="1">
      <c r="A1" s="37"/>
      <c r="B1" s="38"/>
      <c r="C1" s="39">
        <v>2015.0</v>
      </c>
      <c r="D1" s="39">
        <v>2016.0</v>
      </c>
      <c r="E1" s="39">
        <v>2017.0</v>
      </c>
      <c r="F1" s="39">
        <v>2018.0</v>
      </c>
      <c r="G1" s="39">
        <v>2019.0</v>
      </c>
    </row>
    <row r="2">
      <c r="A2" s="40" t="s">
        <v>23</v>
      </c>
      <c r="B2" s="41" t="s">
        <v>41</v>
      </c>
      <c r="C2" s="42">
        <v>11315.80907884</v>
      </c>
      <c r="D2" s="42">
        <v>12638.21768396</v>
      </c>
      <c r="E2" s="42">
        <v>11738.91517016</v>
      </c>
      <c r="F2" s="42">
        <v>11804.50064688</v>
      </c>
      <c r="G2" s="42">
        <v>12112.19399784</v>
      </c>
    </row>
    <row r="3">
      <c r="A3" s="43"/>
      <c r="B3" s="44" t="s">
        <v>42</v>
      </c>
      <c r="C3" s="45">
        <v>605.4475213740567</v>
      </c>
      <c r="D3" s="45">
        <v>641.1264411362033</v>
      </c>
      <c r="E3" s="45">
        <v>659.4224748258673</v>
      </c>
      <c r="F3" s="45">
        <v>668.6758516047449</v>
      </c>
      <c r="G3" s="45">
        <v>698.220944494229</v>
      </c>
    </row>
    <row r="4">
      <c r="A4" s="46" t="s">
        <v>43</v>
      </c>
      <c r="B4" s="47" t="s">
        <v>41</v>
      </c>
      <c r="C4" s="48">
        <v>1594.01994616</v>
      </c>
      <c r="D4" s="48">
        <v>2145.76009704</v>
      </c>
      <c r="E4" s="48">
        <v>2443.17553184</v>
      </c>
      <c r="F4" s="48">
        <v>2753.16947012</v>
      </c>
      <c r="G4" s="48">
        <v>3566.81722316</v>
      </c>
    </row>
    <row r="5">
      <c r="A5" s="43"/>
      <c r="B5" s="49" t="s">
        <v>42</v>
      </c>
      <c r="C5" s="50">
        <v>99.11647794267517</v>
      </c>
      <c r="D5" s="50">
        <v>114.4719363496502</v>
      </c>
      <c r="E5" s="50">
        <v>123.34695145811548</v>
      </c>
      <c r="F5" s="50">
        <v>141.72645529648756</v>
      </c>
      <c r="G5" s="50">
        <v>149.0758995614686</v>
      </c>
    </row>
    <row r="6">
      <c r="A6" s="40" t="s">
        <v>25</v>
      </c>
      <c r="B6" s="41" t="s">
        <v>41</v>
      </c>
      <c r="C6" s="42">
        <v>14963.748796953065</v>
      </c>
      <c r="D6" s="42">
        <v>15890.248320318713</v>
      </c>
      <c r="E6" s="42">
        <v>16132.987957751438</v>
      </c>
      <c r="F6" s="42">
        <v>17223.701060549804</v>
      </c>
      <c r="G6" s="42">
        <v>18837.514333</v>
      </c>
    </row>
    <row r="7">
      <c r="A7" s="43"/>
      <c r="B7" s="44" t="s">
        <v>42</v>
      </c>
      <c r="C7" s="45">
        <v>704.9945674011915</v>
      </c>
      <c r="D7" s="45">
        <v>717.4814694219456</v>
      </c>
      <c r="E7" s="45">
        <v>745.7073903537946</v>
      </c>
      <c r="F7" s="45">
        <v>758.9414307474888</v>
      </c>
      <c r="G7" s="45">
        <v>725.162768734996</v>
      </c>
    </row>
    <row r="8">
      <c r="A8" s="51" t="s">
        <v>44</v>
      </c>
      <c r="B8" s="52" t="s">
        <v>41</v>
      </c>
      <c r="C8" s="48">
        <v>3046.0466449936007</v>
      </c>
      <c r="D8" s="48">
        <v>3262.0448387477654</v>
      </c>
      <c r="E8" s="48">
        <v>4035.8094778320215</v>
      </c>
      <c r="F8" s="48">
        <v>4961.692954638298</v>
      </c>
      <c r="G8" s="48">
        <v>5221.180573</v>
      </c>
    </row>
    <row r="9">
      <c r="A9" s="53"/>
      <c r="B9" s="52" t="s">
        <v>42</v>
      </c>
      <c r="C9" s="54">
        <v>160.0962073046744</v>
      </c>
      <c r="D9" s="54">
        <v>167.4968771169129</v>
      </c>
      <c r="E9" s="54">
        <v>189.10611986810133</v>
      </c>
      <c r="F9" s="54">
        <v>248.06510039199304</v>
      </c>
      <c r="G9" s="54">
        <v>272.5649897407882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2:A3"/>
    <mergeCell ref="A4:A5"/>
    <mergeCell ref="A6:A7"/>
    <mergeCell ref="A8:A9"/>
  </mergeCells>
  <printOptions/>
  <pageMargins bottom="0.0" footer="0.0" header="0.0" left="0.0" right="0.0" top="0.0"/>
  <pageSetup fitToHeight="0" orientation="landscape" paperHeight="1.0236220472440944in" paperWidth="3.543307086614173i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86"/>
    <col customWidth="1" min="2" max="26" width="10.71"/>
  </cols>
  <sheetData>
    <row r="1">
      <c r="A1" s="33" t="s">
        <v>39</v>
      </c>
      <c r="B1" s="33" t="s">
        <v>28</v>
      </c>
      <c r="C1" s="33" t="s">
        <v>45</v>
      </c>
    </row>
    <row r="2">
      <c r="A2" s="33">
        <v>2015.0</v>
      </c>
      <c r="B2" s="55">
        <v>100.0</v>
      </c>
      <c r="C2" s="55">
        <v>100.0</v>
      </c>
    </row>
    <row r="3">
      <c r="A3" s="33">
        <v>2016.0</v>
      </c>
      <c r="B3" s="55">
        <v>112.91372761801411</v>
      </c>
      <c r="C3" s="55">
        <v>96.11379222758445</v>
      </c>
    </row>
    <row r="4">
      <c r="A4" s="33">
        <v>2017.0</v>
      </c>
      <c r="B4" s="55">
        <v>97.79706999457406</v>
      </c>
      <c r="C4" s="55">
        <v>102.94640589281178</v>
      </c>
    </row>
    <row r="5">
      <c r="A5" s="33">
        <v>2018.0</v>
      </c>
      <c r="B5" s="55">
        <v>86.4894194248508</v>
      </c>
      <c r="C5" s="55">
        <v>99.46659893319787</v>
      </c>
    </row>
    <row r="6">
      <c r="A6" s="33">
        <v>2019.0</v>
      </c>
      <c r="B6" s="55">
        <v>86.68475311991318</v>
      </c>
      <c r="C6" s="55">
        <v>76.83515367030735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29.43"/>
    <col customWidth="1" min="3" max="7" width="7.0"/>
    <col customWidth="1" min="8" max="26" width="10.71"/>
  </cols>
  <sheetData>
    <row r="1" ht="18.75" customHeight="1">
      <c r="A1" s="37"/>
      <c r="B1" s="38"/>
      <c r="C1" s="39">
        <v>2015.0</v>
      </c>
      <c r="D1" s="39">
        <v>2016.0</v>
      </c>
      <c r="E1" s="39">
        <v>2017.0</v>
      </c>
      <c r="F1" s="39">
        <v>2018.0</v>
      </c>
      <c r="G1" s="39">
        <v>2019.0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8.75" customHeight="1">
      <c r="A2" s="56" t="s">
        <v>46</v>
      </c>
      <c r="B2" s="57" t="s">
        <v>41</v>
      </c>
      <c r="C2" s="42">
        <v>14594.0</v>
      </c>
      <c r="D2" s="42">
        <v>15423.0</v>
      </c>
      <c r="E2" s="42">
        <v>14098.0</v>
      </c>
      <c r="F2" s="42">
        <v>13181.0</v>
      </c>
      <c r="G2" s="42">
        <v>13313.0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8.75" customHeight="1">
      <c r="A3" s="43"/>
      <c r="B3" s="57" t="s">
        <v>42</v>
      </c>
      <c r="C3" s="58">
        <v>265.0</v>
      </c>
      <c r="D3" s="58">
        <v>262.0</v>
      </c>
      <c r="E3" s="58">
        <v>235.0</v>
      </c>
      <c r="F3" s="58">
        <v>249.0</v>
      </c>
      <c r="G3" s="58">
        <v>262.0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8.75" customHeight="1">
      <c r="A4" s="40" t="s">
        <v>30</v>
      </c>
      <c r="B4" s="59" t="s">
        <v>41</v>
      </c>
      <c r="C4" s="60">
        <v>8668.0</v>
      </c>
      <c r="D4" s="60">
        <v>7648.0</v>
      </c>
      <c r="E4" s="60">
        <v>9389.0</v>
      </c>
      <c r="F4" s="60">
        <v>8730.0</v>
      </c>
      <c r="G4" s="60">
        <f>ROUND(F4*0.77,0)</f>
        <v>6722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8.75" customHeight="1">
      <c r="B5" s="57" t="s">
        <v>42</v>
      </c>
      <c r="C5" s="58">
        <v>793.0</v>
      </c>
      <c r="D5" s="58">
        <v>701.0</v>
      </c>
      <c r="E5" s="58">
        <v>780.0</v>
      </c>
      <c r="F5" s="58">
        <v>902.0</v>
      </c>
      <c r="G5" s="58">
        <v>842.0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1.2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1.2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1.2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1.2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1.2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1.2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1.2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1.2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1.2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1.2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1.2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1.2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1.2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1.2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1.2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1.2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1.2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1.2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1.2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1.2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1.2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1.2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1.2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1.2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1.2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1.2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1.2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1.2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1.2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1.2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1.2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1.2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1.2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1.2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1.2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1.2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1.2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1.2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1.2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1.2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1.2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1.2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1.2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1.2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1.2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1.2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1.2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1.2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1.2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1.2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1.2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1.2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1.2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1.2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1.2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1.2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1.2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1.2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1.2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1.2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1.2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1.2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1.2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1.2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1.2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1.2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1.2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1.2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1.2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1.2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1.2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1.2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1.2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1.2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1.2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1.2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1.2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1.2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1.2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1.2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1.2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1.2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1.2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1.2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1.2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1.2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1.2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1.2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1.2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1.2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1.2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1.2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1.2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1.2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1.2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1.2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1.2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1.2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1.2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1.2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1.2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1.2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1.2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1.2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1.2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1.2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1.2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1.2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1.2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1.2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1.2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1.2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1.2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1.2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1.2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1.2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1.2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1.2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1.2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1.2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1.2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1.2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1.2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1.2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1.2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1.2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1.2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1.2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1.2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1.2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1.2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1.2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1.2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1.2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1.2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1.2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1.2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1.2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1.2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1.2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1.2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1.2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1.2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1.2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1.2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1.2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1.2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1.2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1.2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1.2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1.2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1.2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1.2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1.2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1.2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1.2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1.2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1.2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1.2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1.2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1.2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1.2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1.2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1.2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1.2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1.2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1.2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1.2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1.2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1.2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1.2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1.2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1.2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1.2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1.2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1.2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1.2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1.2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1.2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1.2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1.2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1.2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1.2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1.2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1.2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1.2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1.2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1.2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1.2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1.2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1.2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1.2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1.2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1.2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1.2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1.2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1.2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1.2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1.2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1.2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1.2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1.2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1.2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1.2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1.2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1.2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1.2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1.2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1.2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1.2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1.2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1.2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1.2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1.2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1.2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1.2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1.2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1.2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1.2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1.2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1.2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1.2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1.2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1.2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1.2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1.2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1.2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1.2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1.2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1.2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1.2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1.2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1.2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1.2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1.2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1.2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1.2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1.2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1.2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1.2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1.2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1.2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1.2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1.2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1.2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1.2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1.2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1.2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1.2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1.2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1.2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1.2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1.2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1.2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1.2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1.2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1.2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1.2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1.2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1.2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1.2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1.2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1.2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1.2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1.2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1.2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1.2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1.2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1.2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1.2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1.2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1.2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1.2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1.2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1.2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1.2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1.2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1.2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1.2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1.2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1.2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1.2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1.2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1.2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1.2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1.2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1.2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1.2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1.2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1.2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1.2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1.2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1.2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1.2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1.2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1.2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1.2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1.2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1.2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1.2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1.2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1.2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1.2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1.2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1.2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1.2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1.2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1.2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1.2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1.2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1.2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1.2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1.2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1.2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1.2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1.2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1.2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1.2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1.2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1.2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1.2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1.2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1.2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1.2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1.2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1.2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1.2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1.2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1.2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1.2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1.2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1.2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1.2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1.2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1.2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1.2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1.2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1.2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1.2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1.2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1.2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1.2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1.2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1.2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1.2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1.2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1.2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1.2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1.2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1.2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1.2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1.2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1.2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1.2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1.2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1.2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1.2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1.2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1.2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1.2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1.2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1.2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1.2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1.2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1.2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1.2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1.2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1.2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1.2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1.2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1.2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1.2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1.2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1.2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1.2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1.2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1.2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1.2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1.2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1.2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1.2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1.2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1.2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1.2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1.2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1.2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1.2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1.2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1.2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1.2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1.2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1.2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1.2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1.2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1.2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1.2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1.2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1.2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1.2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1.2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1.2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1.2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1.2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1.2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1.2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1.2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1.2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1.2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1.2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1.2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1.2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1.2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1.2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1.2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1.2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1.2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1.2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1.2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1.2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1.2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1.2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1.2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1.2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1.2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1.2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1.2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1.2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1.2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1.2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1.2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1.2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1.2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1.2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1.2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1.2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1.2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1.2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1.2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1.2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1.2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1.2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1.2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1.2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1.2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1.2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1.2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1.2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1.2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1.2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1.2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1.2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1.2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1.2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1.2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1.2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1.2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1.2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1.2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1.2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1.2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1.2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1.2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1.2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1.2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1.2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1.2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1.2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1.2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1.2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1.2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1.2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1.2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1.2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1.2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1.2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1.2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1.2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1.2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1.2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1.2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1.2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1.2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1.2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1.2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1.2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1.2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1.2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1.2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1.2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1.2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1.2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1.2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1.2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1.2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1.2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1.2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1.2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1.2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1.2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1.2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1.2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1.2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1.2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1.2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1.2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1.2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1.2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1.2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1.2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1.2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1.2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1.2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1.2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1.2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1.2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1.2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1.2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1.2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1.2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1.2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1.2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1.2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1.2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1.2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1.2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1.2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1.2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1.2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1.2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1.2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1.2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1.2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1.2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1.2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1.2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1.2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1.2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1.2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1.2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1.2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1.2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1.2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1.2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1.2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1.2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1.2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1.2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1.2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1.2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1.2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1.2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1.2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1.2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1.2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1.2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1.2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1.2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1.2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1.2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1.2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1.2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1.2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1.2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1.2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1.2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1.2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1.2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1.2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1.2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1.2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1.2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1.2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1.2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1.2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1.2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1.2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1.2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1.2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1.2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1.2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1.2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1.2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1.2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1.2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1.2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1.2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1.2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1.2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1.2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1.2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1.2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1.2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1.2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1.2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1.2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1.2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1.2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1.2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1.2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1.2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1.2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1.2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1.2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1.2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1.2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1.2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1.2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1.2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1.2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1.2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1.2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1.2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1.2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1.2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1.2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1.2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1.2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1.2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1.2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1.2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1.2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1.2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1.2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1.2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1.2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1.2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1.2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1.2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1.2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1.2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1.2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1.2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1.2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1.2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1.2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1.2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1.2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1.2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1.2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1.2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1.2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1.2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1.2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1.2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1.2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1.2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1.2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1.2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1.2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1.2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1.2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1.2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1.2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1.2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1.2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1.2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1.2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1.2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1.2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1.2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1.2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1.2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1.2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1.2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1.2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1.2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1.2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1.2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1.2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1.2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1.2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1.2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1.2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1.2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1.2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1.2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1.2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1.2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1.2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1.2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1.2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1.2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1.2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1.2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1.2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1.2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1.2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1.2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1.2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1.2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1.2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1.2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1.2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1.2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1.2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1.2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1.2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1.2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1.2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1.2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1.2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1.2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1.2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1.2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1.2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1.2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1.2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1.2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1.2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1.2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1.2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1.2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1.2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1.2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1.2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1.2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1.2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1.2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1.2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1.2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1.2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1.2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1.2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1.2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1.2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1.2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1.2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1.2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1.2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1.2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1.2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1.2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1.2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1.2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1.2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1.2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1.2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1.2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1.2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1.2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1.2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1.2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1.2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1.2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1.2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1.2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1.2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1.2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1.2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1.2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1.2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1.2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1.2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1.2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1.2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1.2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1.2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1.2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1.2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1.2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1.2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1.2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1.2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1.2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1.2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1.2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1.2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1.2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1.2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1.2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1.2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1.2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1.2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1.2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1.2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1.2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1.2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1.2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1.2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1.2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1.2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1.2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1.2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1.2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1.2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1.2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1.2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1.2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1.2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1.2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1.2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1.2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1.2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1.2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1.2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1.2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1.2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1.2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1.2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1.2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1.2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1.2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1.2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1.2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1.2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1.2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1.2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1.2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1.2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1.2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1.2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1.2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1.2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1.2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1.2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1.2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1.2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1.2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1.2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1.2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1.2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1.2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1.2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1.2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1.2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1.2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1.2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1.2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1.2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1.2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1.2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1.2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1.2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1.2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1.2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1.2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1.2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1.2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1.2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1.2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1.2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1.2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1.2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1.2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1.2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1.2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1.2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1.2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1.2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1.2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1.2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1.2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1.2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1.2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1.2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1.2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1.2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1.2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1.2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1.2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1.2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1.2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1.2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1.2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1.2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1.2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1.2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1.2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1.2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1.2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1.2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1.2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1.2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1.2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1.2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1.2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1.2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1.2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1.2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1.2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1.2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1.2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1.2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1.2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1.2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1.2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1.2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1.2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1.2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1.2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1.2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1.2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1.2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1.2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1.2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1.2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1.2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1.2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1.2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1.2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1.2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1.2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1.2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1.2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1.2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1.2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1.2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1.2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1.2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1.2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1.2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1.2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1.2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1.2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1.2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1.2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1.2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1.2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1.2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1.2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1.2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1.2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1.2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1.2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1.2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1.2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1.2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1.2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1.2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1.2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1.2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1.2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1.2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1.2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1.2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1.2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1.2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1.2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1.2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1.2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1.2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1.2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1.2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1.2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1.2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1.2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1.2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1.2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1.2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1.2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1.2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1.2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1.2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1.2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1.2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1.2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1.2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1.2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1.2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1.2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1.2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1.2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1.2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1.2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1.2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1.2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1.2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1.2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1.2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1.2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1.2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1.2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1.2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1.2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1.2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1.2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1.2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1.2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1.2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1.2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1.2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1.2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1.2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1.2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1.2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1.2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1.2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1.2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1.2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1.2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1.2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1.2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1.2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1.2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1.2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2">
    <mergeCell ref="A2:A3"/>
    <mergeCell ref="A4:A5"/>
  </mergeCells>
  <printOptions/>
  <pageMargins bottom="0.0" footer="0.0" header="0.0" left="0.0" right="0.0" top="0.0"/>
  <pageSetup fitToHeight="0" orientation="landscape" paperHeight="1.0039370078740155in" paperWidth="3.543307086614173in"/>
  <drawing r:id="rId1"/>
</worksheet>
</file>