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<sst xmlns="http://schemas.openxmlformats.org/spreadsheetml/2006/main" count="80" uniqueCount="68">
  <si>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</si>
  <si>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</si>
  <si>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</si>
  <si>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</si>
  <si>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</si>
  <si>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</si>
  <si>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</si>
  <si>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</si>
  <si>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Direction des douanes, ISPF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</si>
  <si>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</si>
  <si>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</si>
  <si>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</si>
  <si>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</si>
  <si>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</si>
  <si>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</si>
  <si>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</si>
  <si>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</si>
  <si>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</si>
  <si>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</si>
  <si>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</si>
  <si>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</si>
  <si>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</si>
  <si>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</si>
  <si>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</si>
  <si>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</si>
  <si>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</si>
  <si>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</si>
  <si>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</si>
  <si>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</si>
  <si>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</si>
  <si>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</si>
  <si>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</si>
  <si>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T4 2023</t>
  </si>
  <si>
    <t>T1 2024</t>
  </si>
  <si>
    <t>T2 2024</t>
  </si>
  <si>
    <t>T3 2024</t>
  </si>
  <si>
    <t>T4 2024</t>
  </si>
  <si>
    <t>T1 2025</t>
  </si>
  <si>
    <t>T2 2025</t>
  </si>
  <si>
    <t>2e trismestre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</si>
  <si>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</si>
  <si>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</si>
  <si>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</si>
  <si>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</si>
  <si>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</si>
  <si>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</si>
  <si>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</si>
  <si>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</si>
  <si>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</si>
  <si>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</si>
  <si>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</si>
  <si>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</si>
  <si>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</si>
  <si>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</si>
  <si>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</si>
  <si>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</si>
  <si>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</si>
  <si>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</si>
  <si>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</si>
  <si>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</si>
  <si>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#ND#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</si>
  <si>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</si>
  <si>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</si>
  <si>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</si>
  <si>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</si>
  <si>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</si>
  <si>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</si>
  <si>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ND : non diffusable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</si>
</sst>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#,###,,"/>
    <numFmt numFmtId="166" formatCode="0.0"/>
  </numFmts>
  <fonts count="1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Arial"/>
    </font>
    <font>
      <sz val="10.0"/>
      <color rgb="FFFF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3" numFmtId="164" xfId="0" applyFont="1" applyNumberFormat="1"/>
    <xf borderId="0" fillId="0" fontId="3" numFmtId="1" xfId="0" applyFont="1" applyNumberFormat="1"/>
    <xf borderId="0" fillId="0" fontId="4" numFmtId="164" xfId="0" applyFont="1" applyNumberFormat="1"/>
    <xf borderId="0" fillId="0" fontId="5" numFmtId="164" xfId="0" applyFont="1" applyNumberFormat="1"/>
    <xf borderId="0" fillId="0" fontId="6" numFmtId="0" xfId="0" applyAlignment="1" applyFont="1">
      <alignment vertical="center"/>
    </xf>
    <xf borderId="1" fillId="2" fontId="7" numFmtId="0" xfId="0" applyAlignment="1" applyBorder="1" applyFill="1" applyFont="1">
      <alignment horizontal="center" vertical="center"/>
    </xf>
    <xf borderId="2" fillId="0" fontId="8" numFmtId="0" xfId="0" applyBorder="1" applyFont="1"/>
    <xf borderId="3" fillId="0" fontId="8" numFmtId="0" xfId="0" applyBorder="1" applyFont="1"/>
    <xf borderId="0" fillId="0" fontId="9" numFmtId="0" xfId="0" applyFont="1"/>
    <xf borderId="0" fillId="0" fontId="10" numFmtId="0" xfId="0" applyAlignment="1" applyFont="1">
      <alignment horizontal="center" vertical="center"/>
    </xf>
    <xf borderId="4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horizontal="center"/>
    </xf>
    <xf borderId="5" fillId="0" fontId="11" numFmtId="0" xfId="0" applyAlignment="1" applyBorder="1" applyFont="1">
      <alignment horizontal="right" vertical="center"/>
    </xf>
    <xf borderId="6" fillId="0" fontId="12" numFmtId="0" xfId="0" applyAlignment="1" applyBorder="1" applyFont="1">
      <alignment horizontal="center" vertical="center"/>
    </xf>
    <xf borderId="5" fillId="0" fontId="8" numFmtId="0" xfId="0" applyBorder="1" applyFont="1"/>
    <xf borderId="5" fillId="0" fontId="12" numFmtId="0" xfId="0" applyAlignment="1" applyBorder="1" applyFont="1">
      <alignment horizontal="center" vertical="center"/>
    </xf>
    <xf borderId="0" fillId="0" fontId="13" numFmtId="0" xfId="0" applyAlignment="1" applyFont="1">
      <alignment horizontal="left" vertical="center"/>
    </xf>
    <xf borderId="4" fillId="0" fontId="13" numFmtId="165" xfId="0" applyAlignment="1" applyBorder="1" applyFont="1" applyNumberFormat="1">
      <alignment horizontal="center" vertical="center"/>
    </xf>
    <xf borderId="0" fillId="0" fontId="13" numFmtId="165" xfId="0" applyAlignment="1" applyFont="1" applyNumberFormat="1">
      <alignment horizontal="center" vertical="center"/>
    </xf>
    <xf borderId="0" fillId="0" fontId="13" numFmtId="166" xfId="0" applyAlignment="1" applyFont="1" applyNumberFormat="1">
      <alignment horizontal="center" vertical="center"/>
    </xf>
    <xf borderId="0" fillId="0" fontId="14" numFmtId="0" xfId="0" applyAlignment="1" applyFont="1">
      <alignment horizontal="left" vertical="center"/>
    </xf>
    <xf borderId="4" fillId="0" fontId="14" numFmtId="165" xfId="0" applyAlignment="1" applyBorder="1" applyFont="1" applyNumberFormat="1">
      <alignment horizontal="center" vertical="center"/>
    </xf>
    <xf borderId="0" fillId="0" fontId="14" numFmtId="165" xfId="0" applyAlignment="1" applyFont="1" applyNumberFormat="1">
      <alignment horizontal="center" vertical="center"/>
    </xf>
    <xf borderId="0" fillId="0" fontId="14" numFmtId="166" xfId="0" applyAlignment="1" applyFont="1" applyNumberFormat="1">
      <alignment horizontal="center" vertical="center"/>
    </xf>
    <xf borderId="5" fillId="0" fontId="13" numFmtId="0" xfId="0" applyAlignment="1" applyBorder="1" applyFont="1">
      <alignment horizontal="left" vertical="center"/>
    </xf>
    <xf borderId="6" fillId="0" fontId="13" numFmtId="165" xfId="0" applyAlignment="1" applyBorder="1" applyFont="1" applyNumberFormat="1">
      <alignment horizontal="center" vertical="center"/>
    </xf>
    <xf borderId="5" fillId="0" fontId="13" numFmtId="165" xfId="0" applyAlignment="1" applyBorder="1" applyFont="1" applyNumberFormat="1">
      <alignment horizontal="center" vertical="center"/>
    </xf>
    <xf borderId="7" fillId="0" fontId="13" numFmtId="166" xfId="0" applyAlignment="1" applyBorder="1" applyFont="1" applyNumberFormat="1">
      <alignment horizontal="center" vertical="center"/>
    </xf>
    <xf borderId="5" fillId="0" fontId="13" numFmtId="166" xfId="0" applyAlignment="1" applyBorder="1" applyFont="1" applyNumberFormat="1">
      <alignment horizontal="center" vertical="center"/>
    </xf>
    <xf borderId="8" fillId="0" fontId="13" numFmtId="166" xfId="0" applyAlignment="1" applyBorder="1" applyFont="1" applyNumberFormat="1">
      <alignment horizontal="center" vertical="center"/>
    </xf>
    <xf borderId="0" fillId="0" fontId="10" numFmtId="0" xfId="0" applyAlignment="1" applyFont="1">
      <alignment horizontal="left" vertical="center"/>
    </xf>
    <xf borderId="4" fillId="0" fontId="10" numFmtId="165" xfId="0" applyAlignment="1" applyBorder="1" applyFont="1" applyNumberFormat="1">
      <alignment horizontal="center" vertical="center"/>
    </xf>
    <xf borderId="0" fillId="0" fontId="10" numFmtId="165" xfId="0" applyAlignment="1" applyFont="1" applyNumberFormat="1">
      <alignment horizontal="center" vertical="center"/>
    </xf>
    <xf borderId="0" fillId="0" fontId="10" numFmtId="166" xfId="0" applyAlignment="1" applyFont="1" applyNumberFormat="1">
      <alignment horizontal="center" vertical="center"/>
    </xf>
    <xf borderId="4" fillId="0" fontId="9" numFmtId="165" xfId="0" applyAlignment="1" applyBorder="1" applyFont="1" applyNumberFormat="1">
      <alignment horizontal="center" vertical="center"/>
    </xf>
    <xf borderId="0" fillId="0" fontId="9" numFmtId="165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0" fillId="0" fontId="15" numFmtId="0" xfId="0" applyFont="1"/>
    <xf borderId="9" fillId="3" fontId="14" numFmtId="0" xfId="0" applyBorder="1" applyFill="1" applyFont="1"/>
    <xf borderId="9" fillId="3" fontId="9" numFmtId="0" xfId="0" applyBorder="1" applyFont="1"/>
    <xf borderId="0" fillId="0" fontId="15" numFmtId="0" xfId="0" applyFont="1"/>
    <xf borderId="0" fillId="0" fontId="14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-style">
      <tableStyleElement dxfId="1" type="firstRowStripe"/>
      <tableStyleElement dxfId="2" type="secondRowStripe"/>
    </tableStyle>
    <tableStyle count="3" pivot="0" name="tab1-style 2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E4:G23" displayName="Table_2" name="Table_2" id="2">
  <tableColumns count="3">
    <tableColumn name="Column1" id="1"/>
    <tableColumn name="Column2" id="2"/>
    <tableColumn name="Column3" id="3"/>
  </tableColumns>
  <tableStyleInfo name="tab1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75"/>
    <col customWidth="1" min="8" max="9" width="16.25"/>
    <col customWidth="1" min="10" max="26" width="10.63"/>
  </cols>
  <sheetData>
    <row r="1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21</v>
      </c>
      <c r="B2" s="4">
        <v>5.479307E7</v>
      </c>
      <c r="C2" s="6">
        <v>2.461065103E9</v>
      </c>
      <c r="D2" s="6">
        <v>3.8643838762E7</v>
      </c>
      <c r="E2" s="6">
        <v>8143.520000000001</v>
      </c>
      <c r="F2" s="4">
        <v>3429.078</v>
      </c>
      <c r="G2" s="6">
        <v>170701.72999999998</v>
      </c>
      <c r="H2" s="6">
        <v>1.916532172E9</v>
      </c>
      <c r="I2" s="6">
        <v>4.22341766E10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 t="s">
        <v>22</v>
      </c>
      <c r="B3" s="4">
        <v>6.6555946E7</v>
      </c>
      <c r="C3" s="6">
        <v>3.244611125E9</v>
      </c>
      <c r="D3" s="6">
        <v>3.8112334929E7</v>
      </c>
      <c r="E3" s="6">
        <v>4170.477000000002</v>
      </c>
      <c r="F3" s="4">
        <v>1448.509</v>
      </c>
      <c r="G3" s="6">
        <v>366734.94999999995</v>
      </c>
      <c r="H3" s="6">
        <v>2.327801826E9</v>
      </c>
      <c r="I3" s="6">
        <v>5.2477112785E10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 t="s">
        <v>23</v>
      </c>
      <c r="B4" s="4">
        <v>6.2570966E7</v>
      </c>
      <c r="C4" s="6">
        <v>3.365365027E9</v>
      </c>
      <c r="D4" s="6">
        <v>2.2597068577000003E7</v>
      </c>
      <c r="E4" s="6">
        <v>1550.2079999999999</v>
      </c>
      <c r="F4" s="4">
        <v>2419.34</v>
      </c>
      <c r="G4" s="6">
        <v>436940.85000000003</v>
      </c>
      <c r="H4" s="6">
        <v>2.060197706E9</v>
      </c>
      <c r="I4" s="6">
        <v>5.3161767869E10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 t="s">
        <v>24</v>
      </c>
      <c r="B5" s="4">
        <v>6.6215559E7</v>
      </c>
      <c r="C5" s="6">
        <v>2.973803984E9</v>
      </c>
      <c r="D5" s="6">
        <v>2.4443173682999995E7</v>
      </c>
      <c r="E5" s="6">
        <v>2835.8199999999997</v>
      </c>
      <c r="F5" s="4">
        <v>4746.718</v>
      </c>
      <c r="G5" s="6">
        <v>546856.36</v>
      </c>
      <c r="H5" s="6">
        <v>3.030077808E9</v>
      </c>
      <c r="I5" s="6">
        <v>5.2185322643E10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5" t="s">
        <v>25</v>
      </c>
      <c r="B6" s="7">
        <v>6.26109208E7</v>
      </c>
      <c r="C6" s="6">
        <v>3.264366315E9</v>
      </c>
      <c r="D6" s="6">
        <v>3.1016249156000003E7</v>
      </c>
      <c r="E6" s="6">
        <v>1481.0420000000004</v>
      </c>
      <c r="F6" s="4">
        <v>3544.2159999999994</v>
      </c>
      <c r="G6" s="6">
        <v>361202.05</v>
      </c>
      <c r="H6" s="6">
        <v>1.980283054E9</v>
      </c>
      <c r="I6" s="6">
        <v>5.4047757236E10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5" t="s">
        <v>26</v>
      </c>
      <c r="B7" s="4">
        <v>6.3715842E7</v>
      </c>
      <c r="C7" s="6">
        <v>3.282086487E9</v>
      </c>
      <c r="D7" s="6">
        <v>1.5178853647000002E7</v>
      </c>
      <c r="E7" s="6">
        <v>2861.808</v>
      </c>
      <c r="F7" s="4">
        <v>1678.121</v>
      </c>
      <c r="G7" s="6">
        <v>363458.59999999986</v>
      </c>
      <c r="H7" s="6">
        <v>3.293527434E9</v>
      </c>
      <c r="I7" s="6">
        <v>6.1090965802E10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5" t="s">
        <v>27</v>
      </c>
      <c r="B8" s="4">
        <v>6.8317823E7</v>
      </c>
      <c r="C8" s="6">
        <v>3.275080237E9</v>
      </c>
      <c r="D8" s="8">
        <v>1.6565209226E7</v>
      </c>
      <c r="E8" s="6">
        <v>1688.1887900000002</v>
      </c>
      <c r="F8" s="4">
        <v>2481.4970000000003</v>
      </c>
      <c r="G8" s="6">
        <v>470324.08999999997</v>
      </c>
      <c r="H8" s="6">
        <v>2.739438346E9</v>
      </c>
      <c r="I8" s="6">
        <v>6.5694837809E10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5" t="s">
        <v>28</v>
      </c>
      <c r="B9" s="4">
        <v>6.3016565E7</v>
      </c>
      <c r="C9" s="6">
        <v>3.976681853E9</v>
      </c>
      <c r="D9" s="6">
        <v>3.1055580574999996E7</v>
      </c>
      <c r="E9" s="6">
        <v>2683.6820000000002</v>
      </c>
      <c r="F9" s="4">
        <v>4866.832</v>
      </c>
      <c r="G9" s="6">
        <v>504502.8999999999</v>
      </c>
      <c r="H9" s="6">
        <v>3.658933426E9</v>
      </c>
      <c r="I9" s="6">
        <v>6.8799595411E10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5" t="s">
        <v>29</v>
      </c>
      <c r="B10" s="4">
        <v>6.0663977E7</v>
      </c>
      <c r="C10" s="6">
        <v>2.924186634E9</v>
      </c>
      <c r="D10" s="6">
        <v>3.169696315E7</v>
      </c>
      <c r="E10" s="6">
        <v>2957.4140000000007</v>
      </c>
      <c r="F10" s="4">
        <v>2950.9829999999997</v>
      </c>
      <c r="G10" s="6">
        <v>329630.00899999996</v>
      </c>
      <c r="H10" s="6">
        <v>3.482931229E9</v>
      </c>
      <c r="I10" s="6">
        <v>5.9151628902E10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5" t="s">
        <v>30</v>
      </c>
      <c r="B11" s="4">
        <v>6.6537868E7</v>
      </c>
      <c r="C11" s="6">
        <v>4.165683698E9</v>
      </c>
      <c r="D11" s="6">
        <v>1.519399726E7</v>
      </c>
      <c r="E11" s="6">
        <v>2497.88</v>
      </c>
      <c r="F11" s="4">
        <v>2398.657</v>
      </c>
      <c r="G11" s="6">
        <v>522418.29</v>
      </c>
      <c r="H11" s="6">
        <v>3.397696701E9</v>
      </c>
      <c r="I11" s="6">
        <v>6.7649554345E10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5" t="s">
        <v>31</v>
      </c>
      <c r="B12" s="4">
        <v>7.2474098E7</v>
      </c>
      <c r="C12" s="6">
        <v>3.661544744E9</v>
      </c>
      <c r="D12" s="6">
        <v>3.1436090469E7</v>
      </c>
      <c r="E12" s="6">
        <v>4942.230500000001</v>
      </c>
      <c r="F12" s="4">
        <v>2663.7840000000006</v>
      </c>
      <c r="G12" s="6">
        <v>495367.63200000004</v>
      </c>
      <c r="H12" s="6">
        <v>6.135796876E9</v>
      </c>
      <c r="I12" s="6">
        <v>6.0589789183E10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5" t="s">
        <v>32</v>
      </c>
      <c r="B13" s="4">
        <v>5.7165592E7</v>
      </c>
      <c r="C13" s="6">
        <v>4.825078534E9</v>
      </c>
      <c r="D13" s="9"/>
      <c r="E13" s="6">
        <v>6912.963999999999</v>
      </c>
      <c r="F13" s="4">
        <v>2101.605</v>
      </c>
      <c r="G13" s="6">
        <v>433794.03</v>
      </c>
      <c r="H13" s="6">
        <v>9.536349388E9</v>
      </c>
      <c r="I13" s="6">
        <v>6.6653765295E10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5" t="s">
        <v>33</v>
      </c>
      <c r="B14" s="4">
        <v>6.0820009E7</v>
      </c>
      <c r="C14" s="6">
        <v>2.521519121E9</v>
      </c>
      <c r="D14" s="6">
        <v>1.706116963E7</v>
      </c>
      <c r="E14" s="6">
        <v>1697.4099999999999</v>
      </c>
      <c r="F14" s="4">
        <v>4404.503</v>
      </c>
      <c r="G14" s="6">
        <v>415125.04</v>
      </c>
      <c r="H14" s="6">
        <v>2.937537294E9</v>
      </c>
      <c r="I14" s="6">
        <v>5.5021258089E10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5" t="s">
        <v>34</v>
      </c>
      <c r="B15" s="7">
        <v>7.013628578E7</v>
      </c>
      <c r="C15" s="6">
        <v>3.539321755E9</v>
      </c>
      <c r="D15" s="6">
        <v>1.7095176424E7</v>
      </c>
      <c r="E15" s="6">
        <v>1227.8129999999999</v>
      </c>
      <c r="F15" s="4">
        <v>2659.881</v>
      </c>
      <c r="G15" s="6">
        <v>551319.35</v>
      </c>
      <c r="H15" s="6">
        <v>2.628345379E9</v>
      </c>
      <c r="I15" s="6">
        <v>6.2185736217E10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5" t="s">
        <v>35</v>
      </c>
      <c r="B16" s="4">
        <v>7.4534777E7</v>
      </c>
      <c r="C16" s="6">
        <v>3.966367735E9</v>
      </c>
      <c r="D16" s="4">
        <v>3.471941711E7</v>
      </c>
      <c r="E16" s="6">
        <v>1880.447</v>
      </c>
      <c r="F16" s="4">
        <v>1498.052</v>
      </c>
      <c r="G16" s="6">
        <v>521777.38</v>
      </c>
      <c r="H16" s="6">
        <v>2.82448803E9</v>
      </c>
      <c r="I16" s="6">
        <v>6.8891338344E10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5" t="s">
        <v>36</v>
      </c>
      <c r="B17" s="4">
        <v>6.1788016E7</v>
      </c>
      <c r="C17" s="4">
        <v>3.24172459E9</v>
      </c>
      <c r="D17" s="4">
        <v>3.4518598811000004E7</v>
      </c>
      <c r="E17" s="4">
        <v>3529.6355</v>
      </c>
      <c r="F17" s="4">
        <v>3146.319</v>
      </c>
      <c r="G17" s="4">
        <v>328946.12</v>
      </c>
      <c r="H17" s="6">
        <v>3.656208931E9</v>
      </c>
      <c r="I17" s="6">
        <v>6.6463923584E10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5" t="s">
        <v>37</v>
      </c>
      <c r="B18" s="4">
        <v>5.3720461E7</v>
      </c>
      <c r="C18" s="4">
        <v>3.579262046E9</v>
      </c>
      <c r="D18" s="4">
        <v>1.7150105505999997E7</v>
      </c>
      <c r="E18" s="4">
        <v>3470.094</v>
      </c>
      <c r="F18" s="4">
        <v>4247.052000000001</v>
      </c>
      <c r="G18" s="4">
        <v>294466.52</v>
      </c>
      <c r="H18" s="4">
        <v>3.604162844E9</v>
      </c>
      <c r="I18" s="4">
        <v>5.7101179372E10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5" t="s">
        <v>38</v>
      </c>
      <c r="B19" s="4">
        <v>6.3467742E7</v>
      </c>
      <c r="C19" s="4">
        <v>3.173495412E9</v>
      </c>
      <c r="D19" s="4">
        <v>803049.4789999999</v>
      </c>
      <c r="E19" s="4">
        <v>2629.9480000000003</v>
      </c>
      <c r="F19" s="4">
        <v>1321.175</v>
      </c>
      <c r="G19" s="4">
        <v>312545.96099999995</v>
      </c>
      <c r="H19" s="4">
        <v>3.191697454E9</v>
      </c>
      <c r="I19" s="4">
        <v>6.0121702947E10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3.5" customHeight="1">
      <c r="A1" s="10"/>
      <c r="B1" s="11" t="s">
        <v>39</v>
      </c>
      <c r="C1" s="12"/>
      <c r="D1" s="13"/>
      <c r="E1" s="11" t="s">
        <v>40</v>
      </c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15"/>
      <c r="B2" s="16">
        <v>2024.0</v>
      </c>
      <c r="C2" s="17">
        <v>2025.0</v>
      </c>
      <c r="D2" s="17" t="s">
        <v>41</v>
      </c>
      <c r="E2" s="16">
        <v>2024.0</v>
      </c>
      <c r="F2" s="17">
        <v>2025.0</v>
      </c>
      <c r="G2" s="17" t="s">
        <v>41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9" t="s">
        <v>42</v>
      </c>
      <c r="B3" s="20" t="s">
        <v>43</v>
      </c>
      <c r="C3" s="21"/>
      <c r="D3" s="22" t="s">
        <v>44</v>
      </c>
      <c r="E3" s="20" t="s">
        <v>43</v>
      </c>
      <c r="F3" s="21"/>
      <c r="G3" s="22" t="s">
        <v>44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23" t="s">
        <v>45</v>
      </c>
      <c r="B4" s="24">
        <v>6.2185736217E10</v>
      </c>
      <c r="C4" s="25">
        <v>6.0121702947E10</v>
      </c>
      <c r="D4" s="26">
        <f t="shared" ref="D4:D17" si="1">(C4/B4-1)*100</f>
        <v>-3.319142613</v>
      </c>
      <c r="E4" s="24">
        <v>1.17206994306E11</v>
      </c>
      <c r="F4" s="25">
        <v>1.17222882319E11</v>
      </c>
      <c r="G4" s="26">
        <f t="shared" ref="G4:G17" si="2">(F4/E4-1)*100</f>
        <v>0.01355551611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23" t="s">
        <v>46</v>
      </c>
      <c r="B5" s="24">
        <v>2.5298889862E10</v>
      </c>
      <c r="C5" s="25">
        <v>2.5683557328E10</v>
      </c>
      <c r="D5" s="26">
        <f t="shared" si="1"/>
        <v>1.520491484</v>
      </c>
      <c r="E5" s="24">
        <v>4.7692563484E10</v>
      </c>
      <c r="F5" s="25">
        <v>4.8263121786E10</v>
      </c>
      <c r="G5" s="26">
        <f t="shared" si="2"/>
        <v>1.196325507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27" t="s">
        <v>47</v>
      </c>
      <c r="B6" s="28">
        <v>1.1365254732E10</v>
      </c>
      <c r="C6" s="29">
        <v>1.3164932948E10</v>
      </c>
      <c r="D6" s="30">
        <f t="shared" si="1"/>
        <v>15.83491315</v>
      </c>
      <c r="E6" s="28">
        <v>2.2377798585E10</v>
      </c>
      <c r="F6" s="29">
        <v>2.3564579846E10</v>
      </c>
      <c r="G6" s="30">
        <f t="shared" si="2"/>
        <v>5.303387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27" t="s">
        <v>48</v>
      </c>
      <c r="B7" s="28">
        <v>1.393363513E10</v>
      </c>
      <c r="C7" s="29">
        <v>1.251862438E10</v>
      </c>
      <c r="D7" s="30">
        <f t="shared" si="1"/>
        <v>-10.15535958</v>
      </c>
      <c r="E7" s="28">
        <v>2.5314764899E10</v>
      </c>
      <c r="F7" s="29">
        <v>2.469854194E10</v>
      </c>
      <c r="G7" s="30">
        <f t="shared" si="2"/>
        <v>-2.434243263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23" t="s">
        <v>49</v>
      </c>
      <c r="B8" s="24">
        <v>2.8913917678E10</v>
      </c>
      <c r="C8" s="25">
        <v>2.7867459729E10</v>
      </c>
      <c r="D8" s="26">
        <f t="shared" si="1"/>
        <v>-3.619218816</v>
      </c>
      <c r="E8" s="24">
        <v>5.4298019647E10</v>
      </c>
      <c r="F8" s="25">
        <v>5.6472535238E10</v>
      </c>
      <c r="G8" s="26">
        <f t="shared" si="2"/>
        <v>4.004778821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7" t="s">
        <v>50</v>
      </c>
      <c r="B9" s="28">
        <v>1.142240973E9</v>
      </c>
      <c r="C9" s="29">
        <v>1.278917983E9</v>
      </c>
      <c r="D9" s="30">
        <f t="shared" si="1"/>
        <v>11.96568966</v>
      </c>
      <c r="E9" s="28">
        <v>2.198896575E9</v>
      </c>
      <c r="F9" s="29">
        <v>2.389314077E9</v>
      </c>
      <c r="G9" s="30">
        <f t="shared" si="2"/>
        <v>8.659684324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27" t="s">
        <v>51</v>
      </c>
      <c r="B10" s="28">
        <v>1.2977480257E10</v>
      </c>
      <c r="C10" s="29">
        <v>1.3028373346E10</v>
      </c>
      <c r="D10" s="30">
        <f t="shared" si="1"/>
        <v>0.3921646421</v>
      </c>
      <c r="E10" s="28">
        <v>2.5455850103E10</v>
      </c>
      <c r="F10" s="29">
        <v>2.649197152E10</v>
      </c>
      <c r="G10" s="30">
        <f t="shared" si="2"/>
        <v>4.070268378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27" t="s">
        <v>52</v>
      </c>
      <c r="B11" s="28">
        <v>9.184434842E9</v>
      </c>
      <c r="C11" s="29">
        <v>8.839658896E9</v>
      </c>
      <c r="D11" s="30">
        <f t="shared" si="1"/>
        <v>-3.753915749</v>
      </c>
      <c r="E11" s="28">
        <v>1.7089316087E10</v>
      </c>
      <c r="F11" s="29">
        <v>1.7383437516E10</v>
      </c>
      <c r="G11" s="30">
        <f t="shared" si="2"/>
        <v>1.721083673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27" t="s">
        <v>53</v>
      </c>
      <c r="B12" s="28">
        <v>5.609761606E9</v>
      </c>
      <c r="C12" s="29">
        <v>4.720509504E9</v>
      </c>
      <c r="D12" s="30">
        <f t="shared" si="1"/>
        <v>-15.85186973</v>
      </c>
      <c r="E12" s="28">
        <v>9.553956882E9</v>
      </c>
      <c r="F12" s="29">
        <v>1.0207812125E10</v>
      </c>
      <c r="G12" s="30">
        <f t="shared" si="2"/>
        <v>6.843816139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1" t="s">
        <v>54</v>
      </c>
      <c r="B13" s="32">
        <v>7.972928677E9</v>
      </c>
      <c r="C13" s="33">
        <v>6.57068589E9</v>
      </c>
      <c r="D13" s="34">
        <f t="shared" si="1"/>
        <v>-17.58754962</v>
      </c>
      <c r="E13" s="32">
        <v>1.5216411175E10</v>
      </c>
      <c r="F13" s="33">
        <v>1.2487225295E10</v>
      </c>
      <c r="G13" s="35">
        <f t="shared" si="2"/>
        <v>-17.93580529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23" t="s">
        <v>55</v>
      </c>
      <c r="B14" s="24">
        <v>2.628345379E9</v>
      </c>
      <c r="C14" s="25">
        <v>3.191697454E9</v>
      </c>
      <c r="D14" s="36">
        <f t="shared" si="1"/>
        <v>21.43371566</v>
      </c>
      <c r="E14" s="24">
        <v>5.565882673E9</v>
      </c>
      <c r="F14" s="25">
        <v>6.795860298E9</v>
      </c>
      <c r="G14" s="36">
        <f t="shared" si="2"/>
        <v>22.09851873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37" t="s">
        <v>56</v>
      </c>
      <c r="B15" s="38">
        <v>1.323607658E9</v>
      </c>
      <c r="C15" s="39">
        <v>2.233493463E9</v>
      </c>
      <c r="D15" s="40">
        <f t="shared" si="1"/>
        <v>68.74286345</v>
      </c>
      <c r="E15" s="38">
        <v>3.143418565E9</v>
      </c>
      <c r="F15" s="39">
        <v>4.803425722E9</v>
      </c>
      <c r="G15" s="40">
        <f t="shared" si="2"/>
        <v>52.80897605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27" t="s">
        <v>57</v>
      </c>
      <c r="B16" s="38">
        <v>1.266087754E9</v>
      </c>
      <c r="C16" s="39">
        <v>2.123181922E9</v>
      </c>
      <c r="D16" s="40">
        <f t="shared" si="1"/>
        <v>67.69626871</v>
      </c>
      <c r="E16" s="38">
        <v>2.974402992E9</v>
      </c>
      <c r="F16" s="39">
        <v>4.641446592E9</v>
      </c>
      <c r="G16" s="40">
        <f t="shared" si="2"/>
        <v>56.04632609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37" t="s">
        <v>58</v>
      </c>
      <c r="B17" s="38">
        <v>7.00338791E8</v>
      </c>
      <c r="C17" s="39">
        <v>3.40695765E8</v>
      </c>
      <c r="D17" s="40">
        <f t="shared" si="1"/>
        <v>-51.35272109</v>
      </c>
      <c r="E17" s="38">
        <v>1.222063301E9</v>
      </c>
      <c r="F17" s="39">
        <v>6.95315503E8</v>
      </c>
      <c r="G17" s="40">
        <f t="shared" si="2"/>
        <v>-43.10315166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37" t="s">
        <v>59</v>
      </c>
      <c r="B18" s="41" t="s">
        <v>60</v>
      </c>
      <c r="C18" s="42" t="s">
        <v>60</v>
      </c>
      <c r="D18" s="43">
        <v>97.16113843084557</v>
      </c>
      <c r="E18" s="41" t="s">
        <v>60</v>
      </c>
      <c r="F18" s="42" t="s">
        <v>60</v>
      </c>
      <c r="G18" s="43">
        <v>70.61241538722467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37" t="s">
        <v>61</v>
      </c>
      <c r="B19" s="41" t="s">
        <v>60</v>
      </c>
      <c r="C19" s="42" t="s">
        <v>60</v>
      </c>
      <c r="D19" s="43">
        <v>56.93623124526368</v>
      </c>
      <c r="E19" s="41" t="s">
        <v>60</v>
      </c>
      <c r="F19" s="42" t="s">
        <v>60</v>
      </c>
      <c r="G19" s="43">
        <v>71.98398027314205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7" t="s">
        <v>17</v>
      </c>
      <c r="B20" s="38">
        <v>1.54304599E8</v>
      </c>
      <c r="C20" s="39">
        <v>6.8967574E7</v>
      </c>
      <c r="D20" s="40">
        <f t="shared" ref="D20:D22" si="3">(C20/B20-1)*100</f>
        <v>-55.30426543</v>
      </c>
      <c r="E20" s="38">
        <v>3.97941159E8</v>
      </c>
      <c r="F20" s="39">
        <v>2.96282357E8</v>
      </c>
      <c r="G20" s="40">
        <f t="shared" ref="G20:G23" si="4">(F20/E20-1)*100</f>
        <v>-25.54618936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7" t="s">
        <v>62</v>
      </c>
      <c r="B21" s="38">
        <v>5.7492639E7</v>
      </c>
      <c r="C21" s="39">
        <v>3.5060828E7</v>
      </c>
      <c r="D21" s="40">
        <f t="shared" si="3"/>
        <v>-39.01684005</v>
      </c>
      <c r="E21" s="38">
        <v>1.28557043E8</v>
      </c>
      <c r="F21" s="39">
        <v>9.296113E7</v>
      </c>
      <c r="G21" s="40">
        <f t="shared" si="4"/>
        <v>-27.68880815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7" t="s">
        <v>63</v>
      </c>
      <c r="B22" s="38">
        <v>3.4706666E7</v>
      </c>
      <c r="C22" s="39">
        <v>4.3051316E7</v>
      </c>
      <c r="D22" s="40">
        <f t="shared" si="3"/>
        <v>24.04336389</v>
      </c>
      <c r="E22" s="38">
        <v>7.4459376E7</v>
      </c>
      <c r="F22" s="39">
        <v>6.4828088E7</v>
      </c>
      <c r="G22" s="40">
        <f t="shared" si="4"/>
        <v>-12.93495664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37" t="s">
        <v>64</v>
      </c>
      <c r="B23" s="38">
        <v>1.84175009E8</v>
      </c>
      <c r="C23" s="39">
        <v>1.75711674E8</v>
      </c>
      <c r="D23" s="40">
        <v>-4.5952678628618955</v>
      </c>
      <c r="E23" s="38">
        <v>3.22497939E8</v>
      </c>
      <c r="F23" s="39">
        <v>3.68268154E8</v>
      </c>
      <c r="G23" s="40">
        <f t="shared" si="4"/>
        <v>14.19240543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4"/>
      <c r="S23" s="4"/>
      <c r="T23" s="4"/>
      <c r="U23" s="4"/>
      <c r="V23" s="4"/>
      <c r="W23" s="4"/>
      <c r="X23" s="4"/>
      <c r="Y23" s="4"/>
      <c r="Z23" s="4"/>
    </row>
    <row r="24" ht="15.0" customHeight="1">
      <c r="A24" s="44" t="s">
        <v>65</v>
      </c>
      <c r="B24" s="45"/>
      <c r="C24" s="46"/>
      <c r="D24" s="4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47" t="s">
        <v>66</v>
      </c>
      <c r="B25" s="48"/>
      <c r="C25" s="48"/>
      <c r="D25" s="4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7" t="s">
        <v>67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3.8976377952755907in" paperWidth="7.086614173228346in"/>
  <drawing r:id="rId1"/>
  <tableParts count="2">
    <tablePart r:id="rId4"/>
    <tablePart r:id="rId5"/>
  </tableParts>
</worksheet>
</file>