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5"/>
    <sheet state="visible" name="graphe1" sheetId="2" r:id="rId6"/>
    <sheet state="visible" name="graphe2" sheetId="3" r:id="rId7"/>
    <sheet state="visible" name="tab1" sheetId="4" r:id="rId8"/>
    <sheet state="visible" name="graphe3" sheetId="5" r:id="rId9"/>
    <sheet state="visible" name="tab2" sheetId="6" r:id="rId10"/>
    <sheet state="visible" name="Données complémentaires" sheetId="7" r:id="rId11"/>
  </sheets>
  <definedNames/>
  <calcPr/>
</workbook>
</file>

<file path=xl/sharedStrings.xml><?xml version="1.0" encoding="utf-8"?>
<sst xmlns="http://schemas.openxmlformats.org/spreadsheetml/2006/main" count="114" uniqueCount="87">
  <si>
    <t>numero</t>
  </si>
  <si>
    <t>type</t>
  </si>
  <si>
    <t>nomimage</t>
  </si>
  <si>
    <t>caption</t>
  </si>
  <si>
    <t>sources</t>
  </si>
  <si>
    <t>figure</t>
  </si>
  <si>
    <t>graphe1</t>
  </si>
  <si>
    <t xml:space="preserve">Production en volume des produits de la pêche (en tonnes) </t>
  </si>
  <si>
    <t>Direction des ressources marines</t>
  </si>
  <si>
    <t>graphe2</t>
  </si>
  <si>
    <t>Part de la production exportée (en tonnes)</t>
  </si>
  <si>
    <t>tab</t>
  </si>
  <si>
    <t>tab1</t>
  </si>
  <si>
    <t>Indicateurs Pêche hauturière</t>
  </si>
  <si>
    <t>graphe3</t>
  </si>
  <si>
    <t>Nombre de Dispositifs de concentration de poissons (DCP) actifs en fin d'année</t>
  </si>
  <si>
    <t>tab2</t>
  </si>
  <si>
    <t>Indicateurs Pêche côtière</t>
  </si>
  <si>
    <t>tab3</t>
  </si>
  <si>
    <t>Données complémentaires</t>
  </si>
  <si>
    <t>Date</t>
  </si>
  <si>
    <t>Hauturière</t>
  </si>
  <si>
    <t>Côtière</t>
  </si>
  <si>
    <t>Lagonaire</t>
  </si>
  <si>
    <t>Aquaculture</t>
  </si>
  <si>
    <t>Marché local</t>
  </si>
  <si>
    <t>Export</t>
  </si>
  <si>
    <t>2020</t>
  </si>
  <si>
    <t>2021</t>
  </si>
  <si>
    <t>2022</t>
  </si>
  <si>
    <t>2023</t>
  </si>
  <si>
    <t>2024</t>
  </si>
  <si>
    <t>Var 2024/2023</t>
  </si>
  <si>
    <t>Navires actifs (nombre)</t>
  </si>
  <si>
    <t>Hameçons (Milliers)</t>
  </si>
  <si>
    <t>Capture "réfrigéré" (tonnes)</t>
  </si>
  <si>
    <t>Capture congelée (tonnes)</t>
  </si>
  <si>
    <t>Thons (tonnes)</t>
  </si>
  <si>
    <t>Autres poissons (tonnes)</t>
  </si>
  <si>
    <t>Marché local (tonnes)</t>
  </si>
  <si>
    <t>Export (tonnes)</t>
  </si>
  <si>
    <t>Australes</t>
  </si>
  <si>
    <t>Îles du Vent</t>
  </si>
  <si>
    <t>Îles Sous-le-Vent</t>
  </si>
  <si>
    <t>Marquises</t>
  </si>
  <si>
    <t xml:space="preserve">Tuamotu-Gambier </t>
  </si>
  <si>
    <t xml:space="preserve">   dont Poti Marara</t>
  </si>
  <si>
    <t xml:space="preserve">   dont Bonitier</t>
  </si>
  <si>
    <t>Capture (tonnes)</t>
  </si>
  <si>
    <t xml:space="preserve">   dont Capture Poti Marara (tonnes)</t>
  </si>
  <si>
    <t xml:space="preserve">   dont Capture Bonitiers (tonnes)</t>
  </si>
  <si>
    <t>Capture Australes</t>
  </si>
  <si>
    <t>Capture IDV</t>
  </si>
  <si>
    <t>Capture ISLV</t>
  </si>
  <si>
    <t>Capture Marquises</t>
  </si>
  <si>
    <t>Capture Tuamotu Gambier</t>
  </si>
  <si>
    <t>Thons (tonnes) *</t>
  </si>
  <si>
    <t>Bonites (tonnes)</t>
  </si>
  <si>
    <t>* Thon jaune + Thon germon + Thon obèse</t>
  </si>
  <si>
    <t>Production hauturière  commercialisable par espèce en 2024 et 2023 (poids vif en tonnes)</t>
  </si>
  <si>
    <t>Répart.       2024 (%)</t>
  </si>
  <si>
    <t>Var. 2024/2023 (%)</t>
  </si>
  <si>
    <t>Thon Germon</t>
  </si>
  <si>
    <t>Thon à nageoires jaunes</t>
  </si>
  <si>
    <t>Thon obèse</t>
  </si>
  <si>
    <t>Marlin bleu</t>
  </si>
  <si>
    <t>Thazard</t>
  </si>
  <si>
    <t>Mahi mahi</t>
  </si>
  <si>
    <t>Espadon</t>
  </si>
  <si>
    <t>Saumon des dieux</t>
  </si>
  <si>
    <t>Marlin rayé</t>
  </si>
  <si>
    <t>Bonite</t>
  </si>
  <si>
    <t>Papio</t>
  </si>
  <si>
    <t>Marlin noir</t>
  </si>
  <si>
    <t>Makaire à rostre court</t>
  </si>
  <si>
    <t>Voilier de l'Indo-Pacifique</t>
  </si>
  <si>
    <t>Thon rouge du Pacifique</t>
  </si>
  <si>
    <t>Total commercial</t>
  </si>
  <si>
    <t>Production  côtière par espèce et par circonscription en 2024 et 2023 (poids vif en tonnes)</t>
  </si>
  <si>
    <t>Marlins (bleu, rayé, voilier)</t>
  </si>
  <si>
    <t>Thon germon</t>
  </si>
  <si>
    <t>Paru</t>
  </si>
  <si>
    <t>Poissons du lagon</t>
  </si>
  <si>
    <t>Divers pélagiques</t>
  </si>
  <si>
    <t>Petits pélagiques</t>
  </si>
  <si>
    <t>Marara</t>
  </si>
  <si>
    <t>Mollusques/Crustacés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</si>
</sst>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_-;_-@"/>
    <numFmt numFmtId="165" formatCode="_-* #,##0\ _€_-;\-* #,##0\ _€_-;_-* &quot;-&quot;??\ _€_-;_-@"/>
    <numFmt numFmtId="166" formatCode="0.0%"/>
  </numFmts>
  <fonts count="15">
    <font>
      <sz val="11.0"/>
      <color theme="1"/>
      <name val="Calibri"/>
      <scheme val="minor"/>
    </font>
    <font>
      <sz val="10.0"/>
      <color theme="1"/>
      <name val="Arial"/>
    </font>
    <font>
      <sz val="11.0"/>
      <color theme="1"/>
      <name val="Calibri"/>
    </font>
    <font>
      <sz val="8.0"/>
      <color theme="1"/>
      <name val="Roboto"/>
    </font>
    <font>
      <b/>
      <sz val="8.0"/>
      <color theme="1"/>
      <name val="Roboto"/>
    </font>
    <font>
      <sz val="8.0"/>
      <color rgb="FF000000"/>
      <name val="Roboto"/>
    </font>
    <font>
      <i/>
      <sz val="10.0"/>
      <color rgb="FF000000"/>
      <name val="Tahoma"/>
    </font>
    <font>
      <sz val="10.0"/>
      <color rgb="FF000000"/>
      <name val="Tahoma"/>
    </font>
    <font>
      <b/>
      <sz val="10.0"/>
      <color rgb="FF000000"/>
      <name val="Tahoma"/>
    </font>
    <font>
      <b/>
      <sz val="8.0"/>
      <color rgb="FF000000"/>
      <name val="Roboto"/>
    </font>
    <font>
      <b/>
      <sz val="10.0"/>
      <color theme="1"/>
      <name val="Tahoma"/>
    </font>
    <font>
      <sz val="10.0"/>
      <color theme="1"/>
      <name val="Tahoma"/>
    </font>
    <font>
      <i/>
      <sz val="8.0"/>
      <color rgb="FF000000"/>
      <name val="Roboto"/>
    </font>
    <font>
      <i/>
      <sz val="7.0"/>
      <color rgb="FF000000"/>
      <name val="Roboto"/>
    </font>
    <font>
      <b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4">
    <border/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/>
      <bottom/>
    </border>
    <border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left" vertical="center"/>
    </xf>
    <xf borderId="4" fillId="0" fontId="1" numFmtId="0" xfId="0" applyAlignment="1" applyBorder="1" applyFont="1">
      <alignment horizontal="left" vertical="center"/>
    </xf>
    <xf borderId="1" fillId="0" fontId="2" numFmtId="0" xfId="0" applyAlignment="1" applyBorder="1" applyFont="1">
      <alignment readingOrder="0"/>
    </xf>
    <xf borderId="3" fillId="0" fontId="3" numFmtId="1" xfId="0" applyAlignment="1" applyBorder="1" applyFont="1" applyNumberFormat="1">
      <alignment horizontal="right"/>
    </xf>
    <xf borderId="3" fillId="0" fontId="3" numFmtId="1" xfId="0" applyAlignment="1" applyBorder="1" applyFont="1" applyNumberFormat="1">
      <alignment horizontal="right" readingOrder="0"/>
    </xf>
    <xf borderId="5" fillId="2" fontId="3" numFmtId="1" xfId="0" applyBorder="1" applyFill="1" applyFont="1" applyNumberFormat="1"/>
    <xf borderId="6" fillId="0" fontId="4" numFmtId="1" xfId="0" applyAlignment="1" applyBorder="1" applyFont="1" applyNumberFormat="1">
      <alignment horizontal="center" shrinkToFit="0" vertical="center" wrapText="1"/>
    </xf>
    <xf borderId="7" fillId="3" fontId="5" numFmtId="164" xfId="0" applyBorder="1" applyFill="1" applyFont="1" applyNumberFormat="1"/>
    <xf borderId="8" fillId="0" fontId="6" numFmtId="0" xfId="0" applyAlignment="1" applyBorder="1" applyFont="1">
      <alignment horizontal="center" readingOrder="0" shrinkToFit="0" vertical="center" wrapText="1"/>
    </xf>
    <xf borderId="8" fillId="0" fontId="7" numFmtId="0" xfId="0" applyAlignment="1" applyBorder="1" applyFont="1">
      <alignment horizontal="left"/>
    </xf>
    <xf borderId="0" fillId="0" fontId="7" numFmtId="165" xfId="0" applyFont="1" applyNumberFormat="1"/>
    <xf borderId="8" fillId="0" fontId="8" numFmtId="0" xfId="0" applyAlignment="1" applyBorder="1" applyFont="1">
      <alignment horizontal="center" shrinkToFit="0" vertical="center" wrapText="1"/>
    </xf>
    <xf borderId="8" fillId="0" fontId="7" numFmtId="165" xfId="0" applyAlignment="1" applyBorder="1" applyFont="1" applyNumberFormat="1">
      <alignment horizontal="left"/>
    </xf>
    <xf borderId="2" fillId="0" fontId="7" numFmtId="165" xfId="0" applyBorder="1" applyFont="1" applyNumberFormat="1"/>
    <xf borderId="0" fillId="0" fontId="2" numFmtId="166" xfId="0" applyFont="1" applyNumberFormat="1"/>
    <xf borderId="1" fillId="0" fontId="3" numFmtId="0" xfId="0" applyAlignment="1" applyBorder="1" applyFont="1">
      <alignment horizontal="center" vertical="center"/>
    </xf>
    <xf borderId="2" fillId="0" fontId="9" numFmtId="0" xfId="0" applyAlignment="1" applyBorder="1" applyFont="1">
      <alignment horizontal="center" shrinkToFit="0" vertical="center" wrapText="1"/>
    </xf>
    <xf borderId="1" fillId="0" fontId="9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9" fillId="0" fontId="9" numFmtId="0" xfId="0" applyAlignment="1" applyBorder="1" applyFont="1">
      <alignment horizontal="center" shrinkToFit="0" vertical="center" wrapText="1"/>
    </xf>
    <xf borderId="3" fillId="0" fontId="9" numFmtId="0" xfId="0" applyAlignment="1" applyBorder="1" applyFont="1">
      <alignment vertical="center"/>
    </xf>
    <xf borderId="4" fillId="0" fontId="5" numFmtId="3" xfId="0" applyAlignment="1" applyBorder="1" applyFont="1" applyNumberFormat="1">
      <alignment horizontal="center" vertical="center"/>
    </xf>
    <xf borderId="3" fillId="0" fontId="5" numFmtId="3" xfId="0" applyAlignment="1" applyBorder="1" applyFont="1" applyNumberFormat="1">
      <alignment horizontal="center" vertical="center"/>
    </xf>
    <xf borderId="10" fillId="0" fontId="9" numFmtId="166" xfId="0" applyAlignment="1" applyBorder="1" applyFont="1" applyNumberFormat="1">
      <alignment horizontal="center" vertical="center"/>
    </xf>
    <xf borderId="1" fillId="0" fontId="9" numFmtId="0" xfId="0" applyAlignment="1" applyBorder="1" applyFont="1">
      <alignment vertical="center"/>
    </xf>
    <xf borderId="2" fillId="0" fontId="5" numFmtId="3" xfId="0" applyAlignment="1" applyBorder="1" applyFont="1" applyNumberFormat="1">
      <alignment horizontal="center" vertical="center"/>
    </xf>
    <xf borderId="1" fillId="0" fontId="5" numFmtId="3" xfId="0" applyAlignment="1" applyBorder="1" applyFont="1" applyNumberFormat="1">
      <alignment horizontal="center" vertical="center"/>
    </xf>
    <xf borderId="9" fillId="0" fontId="9" numFmtId="166" xfId="0" applyAlignment="1" applyBorder="1" applyFont="1" applyNumberFormat="1">
      <alignment horizontal="center" vertical="center"/>
    </xf>
    <xf borderId="11" fillId="0" fontId="9" numFmtId="0" xfId="0" applyAlignment="1" applyBorder="1" applyFont="1">
      <alignment vertical="center"/>
    </xf>
    <xf borderId="12" fillId="0" fontId="5" numFmtId="3" xfId="0" applyAlignment="1" applyBorder="1" applyFont="1" applyNumberFormat="1">
      <alignment horizontal="center" vertical="center"/>
    </xf>
    <xf borderId="11" fillId="0" fontId="5" numFmtId="3" xfId="0" applyAlignment="1" applyBorder="1" applyFont="1" applyNumberFormat="1">
      <alignment horizontal="center" vertical="center"/>
    </xf>
    <xf borderId="13" fillId="0" fontId="9" numFmtId="166" xfId="0" applyAlignment="1" applyBorder="1" applyFont="1" applyNumberFormat="1">
      <alignment horizontal="center" vertical="center"/>
    </xf>
    <xf borderId="8" fillId="0" fontId="10" numFmtId="0" xfId="0" applyAlignment="1" applyBorder="1" applyFont="1">
      <alignment horizontal="center" readingOrder="0" shrinkToFit="0" vertical="center" wrapText="1"/>
    </xf>
    <xf borderId="8" fillId="0" fontId="10" numFmtId="0" xfId="0" applyAlignment="1" applyBorder="1" applyFont="1">
      <alignment horizontal="center" shrinkToFit="0" vertical="center" wrapText="1"/>
    </xf>
    <xf borderId="8" fillId="0" fontId="10" numFmtId="0" xfId="0" applyAlignment="1" applyBorder="1" applyFont="1">
      <alignment horizontal="center"/>
    </xf>
    <xf borderId="8" fillId="0" fontId="11" numFmtId="165" xfId="0" applyAlignment="1" applyBorder="1" applyFont="1" applyNumberFormat="1">
      <alignment horizontal="center"/>
    </xf>
    <xf borderId="1" fillId="0" fontId="2" numFmtId="0" xfId="0" applyAlignment="1" applyBorder="1" applyFont="1">
      <alignment vertical="center"/>
    </xf>
    <xf borderId="1" fillId="0" fontId="4" numFmtId="0" xfId="0" applyAlignment="1" applyBorder="1" applyFont="1">
      <alignment horizontal="center" shrinkToFit="0" vertical="center" wrapText="1"/>
    </xf>
    <xf borderId="6" fillId="0" fontId="9" numFmtId="0" xfId="0" applyAlignment="1" applyBorder="1" applyFont="1">
      <alignment horizontal="center" shrinkToFit="0" vertical="center" wrapText="1"/>
    </xf>
    <xf borderId="0" fillId="0" fontId="9" numFmtId="166" xfId="0" applyAlignment="1" applyFont="1" applyNumberFormat="1">
      <alignment horizontal="center" vertical="center"/>
    </xf>
    <xf borderId="3" fillId="0" fontId="12" numFmtId="0" xfId="0" applyAlignment="1" applyBorder="1" applyFont="1">
      <alignment horizontal="left" readingOrder="0" vertical="center"/>
    </xf>
    <xf borderId="1" fillId="0" fontId="12" numFmtId="0" xfId="0" applyAlignment="1" applyBorder="1" applyFont="1">
      <alignment horizontal="left" readingOrder="0" vertical="center"/>
    </xf>
    <xf borderId="6" fillId="0" fontId="9" numFmtId="166" xfId="0" applyAlignment="1" applyBorder="1" applyFont="1" applyNumberFormat="1">
      <alignment horizontal="center" vertical="center"/>
    </xf>
    <xf borderId="3" fillId="0" fontId="12" numFmtId="0" xfId="0" applyAlignment="1" applyBorder="1" applyFont="1">
      <alignment readingOrder="0" vertical="center"/>
    </xf>
    <xf borderId="1" fillId="0" fontId="12" numFmtId="0" xfId="0" applyAlignment="1" applyBorder="1" applyFont="1">
      <alignment readingOrder="0" vertical="center"/>
    </xf>
    <xf borderId="0" fillId="0" fontId="13" numFmtId="0" xfId="0" applyFont="1"/>
    <xf borderId="0" fillId="0" fontId="2" numFmtId="0" xfId="0" applyFont="1"/>
    <xf borderId="7" fillId="4" fontId="4" numFmtId="0" xfId="0" applyAlignment="1" applyBorder="1" applyFill="1" applyFont="1">
      <alignment vertical="center"/>
    </xf>
    <xf borderId="7" fillId="4" fontId="4" numFmtId="0" xfId="0" applyAlignment="1" applyBorder="1" applyFont="1">
      <alignment horizontal="left" vertical="center"/>
    </xf>
    <xf borderId="0" fillId="0" fontId="2" numFmtId="0" xfId="0" applyAlignment="1" applyFont="1">
      <alignment horizontal="left" vertical="center"/>
    </xf>
    <xf borderId="1" fillId="0" fontId="3" numFmtId="0" xfId="0" applyAlignment="1" applyBorder="1" applyFont="1">
      <alignment horizontal="center" shrinkToFit="0" vertical="center" wrapText="1"/>
    </xf>
    <xf borderId="6" fillId="0" fontId="3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horizontal="left" vertical="center"/>
    </xf>
    <xf borderId="0" fillId="0" fontId="3" numFmtId="164" xfId="0" applyAlignment="1" applyFont="1" applyNumberFormat="1">
      <alignment horizontal="right" vertical="center"/>
    </xf>
    <xf borderId="3" fillId="0" fontId="3" numFmtId="164" xfId="0" applyAlignment="1" applyBorder="1" applyFont="1" applyNumberFormat="1">
      <alignment horizontal="right" vertical="center"/>
    </xf>
    <xf borderId="3" fillId="0" fontId="3" numFmtId="166" xfId="0" applyAlignment="1" applyBorder="1" applyFont="1" applyNumberFormat="1">
      <alignment horizontal="right" vertical="center"/>
    </xf>
    <xf borderId="0" fillId="0" fontId="14" numFmtId="0" xfId="0" applyFont="1"/>
    <xf borderId="3" fillId="0" fontId="4" numFmtId="0" xfId="0" applyAlignment="1" applyBorder="1" applyFont="1">
      <alignment vertical="center"/>
    </xf>
    <xf borderId="0" fillId="0" fontId="4" numFmtId="164" xfId="0" applyAlignment="1" applyFont="1" applyNumberFormat="1">
      <alignment horizontal="right" vertical="center"/>
    </xf>
    <xf borderId="3" fillId="0" fontId="4" numFmtId="164" xfId="0" applyAlignment="1" applyBorder="1" applyFont="1" applyNumberFormat="1">
      <alignment horizontal="right" vertical="center"/>
    </xf>
    <xf borderId="3" fillId="0" fontId="4" numFmtId="166" xfId="0" applyAlignment="1" applyBorder="1" applyFont="1" applyNumberFormat="1">
      <alignment horizontal="right" vertical="center"/>
    </xf>
    <xf borderId="0" fillId="0" fontId="4" numFmtId="0" xfId="0" applyAlignment="1" applyFont="1">
      <alignment vertical="top"/>
    </xf>
    <xf borderId="0" fillId="0" fontId="4" numFmtId="0" xfId="0" applyAlignment="1" applyFont="1">
      <alignment horizontal="left" vertical="top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F2F2F2"/>
          <bgColor rgb="FFF2F2F2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3" pivot="0" name="tab1-style">
      <tableStyleElement dxfId="1" type="headerRow"/>
      <tableStyleElement dxfId="2" type="firstRowStripe"/>
      <tableStyleElement dxfId="3" type="secondRowStripe"/>
    </tableStyle>
    <tableStyle count="3" pivot="0" name="tab2-style">
      <tableStyleElement dxfId="3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Production en volume des produits de la pêche (en tonnes) </a:t>
            </a:r>
          </a:p>
        </c:rich>
      </c:tx>
      <c:overlay val="0"/>
    </c:title>
    <c:plotArea>
      <c:layout/>
      <c:barChart>
        <c:barDir val="col"/>
        <c:grouping val="stacked"/>
        <c:overlap val="100"/>
        <c:axId val="2122182621"/>
        <c:axId val="1453112400"/>
      </c:barChart>
      <c:catAx>
        <c:axId val="212218262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53112400"/>
      </c:catAx>
      <c:valAx>
        <c:axId val="1453112400"/>
        <c:scaling>
          <c:orientation val="minMax"/>
        </c:scaling>
        <c:delete val="0"/>
        <c:axPos val="l"/>
        <c:tickLblPos val="nextTo"/>
        <c:spPr>
          <a:ln>
            <a:noFill/>
          </a:ln>
        </c:spPr>
        <c:crossAx val="2122182621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Part de la production exportée (en tonnes)</a:t>
            </a:r>
          </a:p>
        </c:rich>
      </c:tx>
      <c:overlay val="0"/>
    </c:title>
    <c:plotArea>
      <c:layout/>
      <c:barChart>
        <c:barDir val="col"/>
        <c:grouping val="percentStacked"/>
        <c:ser>
          <c:idx val="0"/>
          <c:order val="0"/>
          <c:tx>
            <c:v>Marché local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graphe2!$A$2:$A$6</c:f>
            </c:strRef>
          </c:cat>
          <c:val>
            <c:numRef>
              <c:f>graphe2!$B$2:$B$6</c:f>
              <c:numCache/>
            </c:numRef>
          </c:val>
        </c:ser>
        <c:ser>
          <c:idx val="1"/>
          <c:order val="1"/>
          <c:tx>
            <c:v>Export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graphe2!$A$2:$A$6</c:f>
            </c:strRef>
          </c:cat>
          <c:val>
            <c:numRef>
              <c:f>graphe2!$C$2:$C$6</c:f>
              <c:numCache/>
            </c:numRef>
          </c:val>
        </c:ser>
        <c:overlap val="100"/>
        <c:axId val="1486533509"/>
        <c:axId val="602996087"/>
      </c:barChart>
      <c:catAx>
        <c:axId val="148653350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02996087"/>
      </c:catAx>
      <c:valAx>
        <c:axId val="60299608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86533509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Nombre de Dispositifs de concentration de poissons (DCP) actifs en fin d'année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tx>
            <c:v>Australes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graphe3!$A$2:$A$6</c:f>
            </c:strRef>
          </c:cat>
          <c:val>
            <c:numRef>
              <c:f>graphe3!$B$2:$B$6</c:f>
              <c:numCache/>
            </c:numRef>
          </c:val>
        </c:ser>
        <c:ser>
          <c:idx val="1"/>
          <c:order val="1"/>
          <c:tx>
            <c:v>Îles du Vent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graphe3!$A$2:$A$6</c:f>
            </c:strRef>
          </c:cat>
          <c:val>
            <c:numRef>
              <c:f>graphe3!$C$2:$C$6</c:f>
              <c:numCache/>
            </c:numRef>
          </c:val>
        </c:ser>
        <c:ser>
          <c:idx val="2"/>
          <c:order val="2"/>
          <c:tx>
            <c:v>Îles Sous-le-Vent</c:v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cat>
            <c:strRef>
              <c:f>graphe3!$A$2:$A$6</c:f>
            </c:strRef>
          </c:cat>
          <c:val>
            <c:numRef>
              <c:f>graphe3!$D$2:$D$6</c:f>
              <c:numCache/>
            </c:numRef>
          </c:val>
        </c:ser>
        <c:ser>
          <c:idx val="3"/>
          <c:order val="3"/>
          <c:tx>
            <c:v>Marquises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graphe3!$A$2:$A$6</c:f>
            </c:strRef>
          </c:cat>
          <c:val>
            <c:numRef>
              <c:f>graphe3!$E$2:$E$6</c:f>
              <c:numCache/>
            </c:numRef>
          </c:val>
        </c:ser>
        <c:ser>
          <c:idx val="4"/>
          <c:order val="4"/>
          <c:tx>
            <c:v>Tuamotu-Gambier 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cat>
            <c:strRef>
              <c:f>graphe3!$A$2:$A$6</c:f>
            </c:strRef>
          </c:cat>
          <c:val>
            <c:numRef>
              <c:f>graphe3!$F$2:$F$6</c:f>
              <c:numCache/>
            </c:numRef>
          </c:val>
        </c:ser>
        <c:axId val="1691428853"/>
        <c:axId val="1701081610"/>
      </c:barChart>
      <c:catAx>
        <c:axId val="1691428853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01081610"/>
      </c:catAx>
      <c:valAx>
        <c:axId val="1701081610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91428853"/>
        <c:crosses val="max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304800</xdr:colOff>
      <xdr:row>13</xdr:row>
      <xdr:rowOff>57150</xdr:rowOff>
    </xdr:from>
    <xdr:ext cx="4572000" cy="2886075"/>
    <xdr:graphicFrame>
      <xdr:nvGraphicFramePr>
        <xdr:cNvPr id="1" name="Chart 1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10</xdr:row>
      <xdr:rowOff>95250</xdr:rowOff>
    </xdr:from>
    <xdr:ext cx="4381500" cy="2876550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695325</xdr:colOff>
      <xdr:row>7</xdr:row>
      <xdr:rowOff>133350</xdr:rowOff>
    </xdr:from>
    <xdr:ext cx="6743700" cy="2886075"/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2:G9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A2:G15" displayName="Table_2" name="Table_2" id="2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2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9.57"/>
    <col customWidth="1" min="4" max="4" width="68.0"/>
    <col customWidth="1" min="5" max="5" width="35.14"/>
    <col customWidth="1" min="6" max="26" width="10.71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</row>
    <row r="2">
      <c r="A2" s="3">
        <v>1.0</v>
      </c>
      <c r="B2" s="4" t="s">
        <v>5</v>
      </c>
      <c r="C2" s="5" t="s">
        <v>6</v>
      </c>
      <c r="D2" s="4" t="s">
        <v>7</v>
      </c>
      <c r="E2" s="4" t="s">
        <v>8</v>
      </c>
    </row>
    <row r="3">
      <c r="A3" s="3">
        <v>2.0</v>
      </c>
      <c r="B3" s="4" t="s">
        <v>5</v>
      </c>
      <c r="C3" s="5" t="s">
        <v>9</v>
      </c>
      <c r="D3" s="4" t="s">
        <v>10</v>
      </c>
      <c r="E3" s="4" t="s">
        <v>8</v>
      </c>
    </row>
    <row r="4">
      <c r="A4" s="3">
        <v>3.0</v>
      </c>
      <c r="B4" s="4" t="s">
        <v>11</v>
      </c>
      <c r="C4" s="5" t="s">
        <v>12</v>
      </c>
      <c r="D4" s="4" t="s">
        <v>13</v>
      </c>
      <c r="E4" s="4" t="s">
        <v>8</v>
      </c>
    </row>
    <row r="5">
      <c r="A5" s="3">
        <v>4.0</v>
      </c>
      <c r="B5" s="4" t="s">
        <v>5</v>
      </c>
      <c r="C5" s="5" t="s">
        <v>14</v>
      </c>
      <c r="D5" s="4" t="s">
        <v>15</v>
      </c>
      <c r="E5" s="4" t="s">
        <v>8</v>
      </c>
    </row>
    <row r="6">
      <c r="A6" s="3">
        <v>5.0</v>
      </c>
      <c r="B6" s="4" t="s">
        <v>11</v>
      </c>
      <c r="C6" s="5" t="s">
        <v>16</v>
      </c>
      <c r="D6" s="4" t="s">
        <v>17</v>
      </c>
      <c r="E6" s="4" t="s">
        <v>8</v>
      </c>
    </row>
    <row r="7" ht="16.5" customHeight="1">
      <c r="A7" s="3">
        <v>6.0</v>
      </c>
      <c r="B7" s="4" t="s">
        <v>11</v>
      </c>
      <c r="C7" s="5" t="s">
        <v>18</v>
      </c>
      <c r="D7" s="4" t="s">
        <v>19</v>
      </c>
      <c r="E7" s="4" t="s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8" width="10.71"/>
  </cols>
  <sheetData>
    <row r="1">
      <c r="A1" s="6" t="s">
        <v>20</v>
      </c>
      <c r="B1" s="7" t="s">
        <v>21</v>
      </c>
      <c r="C1" s="7" t="s">
        <v>22</v>
      </c>
      <c r="D1" s="8" t="s">
        <v>23</v>
      </c>
      <c r="E1" s="9" t="s">
        <v>24</v>
      </c>
    </row>
    <row r="2">
      <c r="A2" s="10">
        <v>2020.0</v>
      </c>
      <c r="B2" s="11">
        <v>5701.237999999999</v>
      </c>
      <c r="C2" s="11">
        <v>2169.1957</v>
      </c>
      <c r="D2" s="11">
        <v>4300.0</v>
      </c>
      <c r="E2" s="11">
        <v>151.413</v>
      </c>
    </row>
    <row r="3">
      <c r="A3" s="10">
        <v>2021.0</v>
      </c>
      <c r="B3" s="11">
        <v>6751.6900000000005</v>
      </c>
      <c r="C3" s="11">
        <v>2176.0319</v>
      </c>
      <c r="D3" s="11">
        <v>4300.0</v>
      </c>
      <c r="E3" s="11">
        <v>161.4</v>
      </c>
    </row>
    <row r="4">
      <c r="A4" s="10">
        <v>2022.0</v>
      </c>
      <c r="B4" s="11">
        <v>7537.448999999999</v>
      </c>
      <c r="C4" s="11">
        <v>2295.2390000000005</v>
      </c>
      <c r="D4" s="11">
        <v>4300.0</v>
      </c>
      <c r="E4" s="11">
        <v>150.3</v>
      </c>
    </row>
    <row r="5">
      <c r="A5" s="10">
        <v>2023.0</v>
      </c>
      <c r="B5" s="11">
        <v>8675.792</v>
      </c>
      <c r="C5" s="11">
        <v>2409.383</v>
      </c>
      <c r="D5" s="11">
        <v>7064.0</v>
      </c>
      <c r="E5" s="11">
        <v>86.0</v>
      </c>
    </row>
    <row r="6">
      <c r="A6" s="10">
        <v>2024.0</v>
      </c>
      <c r="B6" s="11">
        <v>8790.0</v>
      </c>
      <c r="C6" s="11">
        <v>2404.092</v>
      </c>
      <c r="D6" s="11">
        <v>7064.0</v>
      </c>
      <c r="E6" s="11">
        <v>116.1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5.43"/>
    <col customWidth="1" min="2" max="2" width="16.57"/>
    <col customWidth="1" min="3" max="25" width="10.71"/>
  </cols>
  <sheetData>
    <row r="1">
      <c r="A1" s="12" t="s">
        <v>20</v>
      </c>
      <c r="B1" s="13" t="s">
        <v>25</v>
      </c>
      <c r="C1" s="13" t="s">
        <v>26</v>
      </c>
      <c r="D1" s="14"/>
    </row>
    <row r="2">
      <c r="A2" s="15">
        <v>2020.0</v>
      </c>
      <c r="B2" s="16">
        <v>4697.801185294117</v>
      </c>
      <c r="C2" s="16">
        <v>1003.4368147058823</v>
      </c>
      <c r="D2" s="14"/>
    </row>
    <row r="3">
      <c r="A3" s="15">
        <v>2021.0</v>
      </c>
      <c r="B3" s="16">
        <v>4901.31597647059</v>
      </c>
      <c r="C3" s="16">
        <v>1850.374023529411</v>
      </c>
      <c r="D3" s="14"/>
    </row>
    <row r="4">
      <c r="A4" s="15">
        <v>2022.0</v>
      </c>
      <c r="B4" s="16">
        <v>5500.448999999999</v>
      </c>
      <c r="C4" s="16">
        <v>2037.0</v>
      </c>
      <c r="D4" s="14"/>
    </row>
    <row r="5">
      <c r="A5" s="15">
        <v>2023.0</v>
      </c>
      <c r="B5" s="16">
        <v>6500.7919999999995</v>
      </c>
      <c r="C5" s="16">
        <v>2175.0</v>
      </c>
      <c r="D5" s="14"/>
    </row>
    <row r="6">
      <c r="A6" s="15">
        <v>2024.0</v>
      </c>
      <c r="B6" s="16">
        <v>6555.312761764706</v>
      </c>
      <c r="C6" s="17">
        <v>2234.6872382352944</v>
      </c>
      <c r="D6" s="14"/>
      <c r="E6" s="18"/>
    </row>
    <row r="8" ht="14.2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4.43" defaultRowHeight="15.0"/>
  <cols>
    <col customWidth="1" min="1" max="1" width="19.57"/>
    <col customWidth="1" min="2" max="2" width="8.0"/>
    <col customWidth="1" min="3" max="3" width="7.57"/>
    <col customWidth="1" min="4" max="5" width="7.29"/>
    <col customWidth="1" min="6" max="6" width="6.71"/>
    <col customWidth="1" min="7" max="7" width="9.14"/>
    <col customWidth="1" min="8" max="26" width="10.71"/>
  </cols>
  <sheetData>
    <row r="1">
      <c r="A1" s="19"/>
      <c r="B1" s="20" t="s">
        <v>27</v>
      </c>
      <c r="C1" s="20" t="s">
        <v>28</v>
      </c>
      <c r="D1" s="21" t="s">
        <v>29</v>
      </c>
      <c r="E1" s="22" t="s">
        <v>30</v>
      </c>
      <c r="F1" s="20" t="s">
        <v>31</v>
      </c>
      <c r="G1" s="23" t="s">
        <v>32</v>
      </c>
    </row>
    <row r="2">
      <c r="A2" s="24" t="s">
        <v>33</v>
      </c>
      <c r="B2" s="25">
        <v>72.0</v>
      </c>
      <c r="C2" s="25">
        <v>73.0</v>
      </c>
      <c r="D2" s="26">
        <v>80.0</v>
      </c>
      <c r="E2" s="25">
        <v>78.0</v>
      </c>
      <c r="F2" s="26">
        <v>82.0</v>
      </c>
      <c r="G2" s="27">
        <v>0.05128205128205132</v>
      </c>
    </row>
    <row r="3">
      <c r="A3" s="28" t="s">
        <v>34</v>
      </c>
      <c r="B3" s="29">
        <v>17941.0</v>
      </c>
      <c r="C3" s="29">
        <v>19486.0</v>
      </c>
      <c r="D3" s="30">
        <v>21307.0</v>
      </c>
      <c r="E3" s="29">
        <v>21068.0</v>
      </c>
      <c r="F3" s="30">
        <v>19490.0</v>
      </c>
      <c r="G3" s="31">
        <v>-0.07490032276438197</v>
      </c>
    </row>
    <row r="4">
      <c r="A4" s="32" t="s">
        <v>35</v>
      </c>
      <c r="B4" s="33">
        <v>5527.52433078102</v>
      </c>
      <c r="C4" s="33">
        <v>6481.170043881712</v>
      </c>
      <c r="D4" s="34">
        <v>7359.37102429404</v>
      </c>
      <c r="E4" s="33">
        <v>8469.0</v>
      </c>
      <c r="F4" s="34">
        <v>8701.0</v>
      </c>
      <c r="G4" s="35">
        <v>0.027394025268626665</v>
      </c>
    </row>
    <row r="5">
      <c r="A5" s="28" t="s">
        <v>36</v>
      </c>
      <c r="B5" s="29">
        <v>173.7136692189786</v>
      </c>
      <c r="C5" s="29">
        <v>270.5199561182884</v>
      </c>
      <c r="D5" s="30">
        <v>178.08497570596472</v>
      </c>
      <c r="E5" s="29">
        <v>207.0</v>
      </c>
      <c r="F5" s="30">
        <v>88.0</v>
      </c>
      <c r="G5" s="31">
        <v>-0.5748792270531401</v>
      </c>
    </row>
    <row r="6">
      <c r="A6" s="32" t="s">
        <v>37</v>
      </c>
      <c r="B6" s="33">
        <v>4714.847</v>
      </c>
      <c r="C6" s="33">
        <v>5900.238</v>
      </c>
      <c r="D6" s="34">
        <v>6789.521999999999</v>
      </c>
      <c r="E6" s="33">
        <v>7775.48</v>
      </c>
      <c r="F6" s="34">
        <v>7828.0</v>
      </c>
      <c r="G6" s="35">
        <v>0.0067545669206274805</v>
      </c>
    </row>
    <row r="7">
      <c r="A7" s="28" t="s">
        <v>38</v>
      </c>
      <c r="B7" s="29">
        <v>986.3909999999987</v>
      </c>
      <c r="C7" s="29">
        <v>851.4520000000002</v>
      </c>
      <c r="D7" s="30">
        <v>747.9340000000057</v>
      </c>
      <c r="E7" s="29">
        <v>900.5200000000004</v>
      </c>
      <c r="F7" s="30">
        <v>961.0</v>
      </c>
      <c r="G7" s="31">
        <v>0.06716119575356405</v>
      </c>
    </row>
    <row r="8">
      <c r="A8" s="24" t="s">
        <v>39</v>
      </c>
      <c r="B8" s="25">
        <v>4697.801185294117</v>
      </c>
      <c r="C8" s="25">
        <v>4901.31597647059</v>
      </c>
      <c r="D8" s="26">
        <v>5500.448999999999</v>
      </c>
      <c r="E8" s="25">
        <v>6500.7919999999995</v>
      </c>
      <c r="F8" s="26">
        <v>6555.312761764706</v>
      </c>
      <c r="G8" s="27">
        <v>0.008386787604449886</v>
      </c>
    </row>
    <row r="9">
      <c r="A9" s="24" t="s">
        <v>40</v>
      </c>
      <c r="B9" s="25">
        <v>1003.4368147058823</v>
      </c>
      <c r="C9" s="25">
        <v>1850.374023529411</v>
      </c>
      <c r="D9" s="26">
        <v>2037.0</v>
      </c>
      <c r="E9" s="25">
        <v>2175.0</v>
      </c>
      <c r="F9" s="26">
        <v>2234.6872382352944</v>
      </c>
      <c r="G9" s="27">
        <v>0.027442408384043437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/>
  <pageMargins bottom="0.0" footer="0.0" header="0.0" left="0.0" right="0.0" top="0.0"/>
  <pageSetup fitToHeight="0" orientation="landscape" paperHeight="1.4763779527559056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4" width="10.71"/>
    <col customWidth="1" min="5" max="5" width="11.71"/>
    <col customWidth="1" min="6" max="26" width="10.71"/>
  </cols>
  <sheetData>
    <row r="1">
      <c r="A1" s="36" t="s">
        <v>20</v>
      </c>
      <c r="B1" s="37" t="s">
        <v>41</v>
      </c>
      <c r="C1" s="37" t="s">
        <v>42</v>
      </c>
      <c r="D1" s="37" t="s">
        <v>43</v>
      </c>
      <c r="E1" s="37" t="s">
        <v>44</v>
      </c>
      <c r="F1" s="37" t="s">
        <v>45</v>
      </c>
    </row>
    <row r="2">
      <c r="A2" s="38">
        <v>2020.0</v>
      </c>
      <c r="B2" s="39">
        <v>0.0</v>
      </c>
      <c r="C2" s="39">
        <v>22.0</v>
      </c>
      <c r="D2" s="39">
        <v>17.0</v>
      </c>
      <c r="E2" s="39">
        <v>20.0</v>
      </c>
      <c r="F2" s="39">
        <v>40.0</v>
      </c>
    </row>
    <row r="3">
      <c r="A3" s="38">
        <v>2021.0</v>
      </c>
      <c r="B3" s="39">
        <v>3.0</v>
      </c>
      <c r="C3" s="39">
        <v>22.0</v>
      </c>
      <c r="D3" s="39">
        <v>21.0</v>
      </c>
      <c r="E3" s="39">
        <v>22.0</v>
      </c>
      <c r="F3" s="39">
        <v>29.0</v>
      </c>
    </row>
    <row r="4">
      <c r="A4" s="38">
        <v>2022.0</v>
      </c>
      <c r="B4" s="39">
        <v>1.0</v>
      </c>
      <c r="C4" s="39">
        <v>24.0</v>
      </c>
      <c r="D4" s="39">
        <v>11.0</v>
      </c>
      <c r="E4" s="39">
        <v>21.0</v>
      </c>
      <c r="F4" s="39">
        <v>49.0</v>
      </c>
    </row>
    <row r="5">
      <c r="A5" s="38">
        <v>2023.0</v>
      </c>
      <c r="B5" s="39">
        <v>8.0</v>
      </c>
      <c r="C5" s="39">
        <v>19.0</v>
      </c>
      <c r="D5" s="39">
        <v>19.0</v>
      </c>
      <c r="E5" s="39">
        <v>24.0</v>
      </c>
      <c r="F5" s="39">
        <v>46.0</v>
      </c>
    </row>
    <row r="6">
      <c r="A6" s="38">
        <v>2024.0</v>
      </c>
      <c r="B6" s="39">
        <v>6.0</v>
      </c>
      <c r="C6" s="39">
        <v>15.0</v>
      </c>
      <c r="D6" s="39">
        <v>11.0</v>
      </c>
      <c r="E6" s="39">
        <v>22.0</v>
      </c>
      <c r="F6" s="39">
        <v>47.0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4.43" defaultRowHeight="15.0"/>
  <cols>
    <col customWidth="1" min="1" max="1" width="24.86"/>
    <col customWidth="1" min="2" max="2" width="6.43"/>
    <col customWidth="1" min="3" max="3" width="7.0"/>
    <col customWidth="1" min="4" max="4" width="6.71"/>
    <col customWidth="1" min="5" max="5" width="6.14"/>
    <col customWidth="1" min="6" max="6" width="6.71"/>
    <col customWidth="1" min="7" max="7" width="9.0"/>
    <col customWidth="1" min="8" max="26" width="10.71"/>
  </cols>
  <sheetData>
    <row r="1" ht="21.0" customHeight="1">
      <c r="A1" s="40"/>
      <c r="B1" s="21" t="s">
        <v>27</v>
      </c>
      <c r="C1" s="21" t="s">
        <v>28</v>
      </c>
      <c r="D1" s="21" t="s">
        <v>29</v>
      </c>
      <c r="E1" s="41" t="s">
        <v>30</v>
      </c>
      <c r="F1" s="21" t="s">
        <v>31</v>
      </c>
      <c r="G1" s="42" t="s">
        <v>32</v>
      </c>
    </row>
    <row r="2">
      <c r="A2" s="24" t="s">
        <v>33</v>
      </c>
      <c r="B2" s="26">
        <v>354.0</v>
      </c>
      <c r="C2" s="26">
        <v>363.0</v>
      </c>
      <c r="D2" s="26">
        <v>358.0</v>
      </c>
      <c r="E2" s="26">
        <v>353.0</v>
      </c>
      <c r="F2" s="26">
        <v>344.0</v>
      </c>
      <c r="G2" s="43">
        <f t="shared" ref="G2:G3" si="1">F2/E2-1</f>
        <v>-0.02549575071</v>
      </c>
    </row>
    <row r="3">
      <c r="A3" s="44" t="s">
        <v>46</v>
      </c>
      <c r="B3" s="26">
        <v>324.0</v>
      </c>
      <c r="C3" s="26">
        <v>333.0</v>
      </c>
      <c r="D3" s="26">
        <v>328.0</v>
      </c>
      <c r="E3" s="26">
        <v>328.0</v>
      </c>
      <c r="F3" s="26">
        <v>320.0</v>
      </c>
      <c r="G3" s="43">
        <f t="shared" si="1"/>
        <v>-0.0243902439</v>
      </c>
    </row>
    <row r="4">
      <c r="A4" s="45" t="s">
        <v>47</v>
      </c>
      <c r="B4" s="30">
        <v>30.0</v>
      </c>
      <c r="C4" s="30">
        <v>30.0</v>
      </c>
      <c r="D4" s="30">
        <v>30.0</v>
      </c>
      <c r="E4" s="30">
        <v>25.0</v>
      </c>
      <c r="F4" s="30">
        <v>24.0</v>
      </c>
      <c r="G4" s="46">
        <v>-0.040000000000000036</v>
      </c>
    </row>
    <row r="5">
      <c r="A5" s="24" t="s">
        <v>48</v>
      </c>
      <c r="B5" s="26">
        <v>2169.1957</v>
      </c>
      <c r="C5" s="26">
        <v>2176.0319</v>
      </c>
      <c r="D5" s="26">
        <v>2297.662</v>
      </c>
      <c r="E5" s="26">
        <v>2409.426</v>
      </c>
      <c r="F5" s="26">
        <v>2404.093</v>
      </c>
      <c r="G5" s="43">
        <f>F5/E5-1</f>
        <v>-0.002213390243</v>
      </c>
    </row>
    <row r="6">
      <c r="A6" s="47" t="s">
        <v>49</v>
      </c>
      <c r="B6" s="26">
        <v>1871.8921</v>
      </c>
      <c r="C6" s="26">
        <v>1842.6083</v>
      </c>
      <c r="D6" s="26">
        <v>1919.0</v>
      </c>
      <c r="E6" s="26">
        <v>2069.807</v>
      </c>
      <c r="F6" s="26">
        <v>2048.755</v>
      </c>
      <c r="G6" s="43">
        <v>-0.01017099661949139</v>
      </c>
    </row>
    <row r="7">
      <c r="A7" s="48" t="s">
        <v>50</v>
      </c>
      <c r="B7" s="30">
        <v>297.3036</v>
      </c>
      <c r="C7" s="30">
        <v>333.42359999999996</v>
      </c>
      <c r="D7" s="30">
        <v>379.0</v>
      </c>
      <c r="E7" s="30">
        <v>339.619</v>
      </c>
      <c r="F7" s="30">
        <v>355.338</v>
      </c>
      <c r="G7" s="46">
        <f t="shared" ref="G7:G15" si="2">F7/E7-1</f>
        <v>0.04628421849</v>
      </c>
    </row>
    <row r="8">
      <c r="A8" s="24" t="s">
        <v>51</v>
      </c>
      <c r="B8" s="26"/>
      <c r="C8" s="26"/>
      <c r="D8" s="26">
        <v>50.10600000000001</v>
      </c>
      <c r="E8" s="26">
        <v>47.171</v>
      </c>
      <c r="F8" s="26">
        <v>66.121</v>
      </c>
      <c r="G8" s="43">
        <f t="shared" si="2"/>
        <v>0.4017298764</v>
      </c>
    </row>
    <row r="9">
      <c r="A9" s="24" t="s">
        <v>52</v>
      </c>
      <c r="B9" s="26"/>
      <c r="C9" s="26"/>
      <c r="D9" s="26">
        <v>1130.209</v>
      </c>
      <c r="E9" s="26">
        <v>1165.64</v>
      </c>
      <c r="F9" s="26">
        <v>1221.992</v>
      </c>
      <c r="G9" s="43">
        <f t="shared" si="2"/>
        <v>0.04834425723</v>
      </c>
    </row>
    <row r="10">
      <c r="A10" s="24" t="s">
        <v>53</v>
      </c>
      <c r="B10" s="26"/>
      <c r="C10" s="26"/>
      <c r="D10" s="26">
        <v>515.585</v>
      </c>
      <c r="E10" s="26">
        <v>588.415</v>
      </c>
      <c r="F10" s="26">
        <v>518.361</v>
      </c>
      <c r="G10" s="43">
        <f t="shared" si="2"/>
        <v>-0.1190554286</v>
      </c>
    </row>
    <row r="11">
      <c r="A11" s="24" t="s">
        <v>54</v>
      </c>
      <c r="B11" s="26"/>
      <c r="C11" s="26"/>
      <c r="D11" s="26">
        <v>405.06499999999994</v>
      </c>
      <c r="E11" s="26">
        <v>385.852</v>
      </c>
      <c r="F11" s="26">
        <v>413.921</v>
      </c>
      <c r="G11" s="43">
        <f t="shared" si="2"/>
        <v>0.07274550864</v>
      </c>
    </row>
    <row r="12">
      <c r="A12" s="28" t="s">
        <v>55</v>
      </c>
      <c r="B12" s="30"/>
      <c r="C12" s="30"/>
      <c r="D12" s="30">
        <v>196.705</v>
      </c>
      <c r="E12" s="30">
        <v>222.409</v>
      </c>
      <c r="F12" s="30">
        <v>183.698</v>
      </c>
      <c r="G12" s="46">
        <f t="shared" si="2"/>
        <v>-0.1740532083</v>
      </c>
    </row>
    <row r="13">
      <c r="A13" s="24" t="s">
        <v>56</v>
      </c>
      <c r="B13" s="26">
        <v>1090.8383000000001</v>
      </c>
      <c r="C13" s="26">
        <v>1191.6352</v>
      </c>
      <c r="D13" s="26">
        <v>1060.978</v>
      </c>
      <c r="E13" s="26">
        <v>1285.828</v>
      </c>
      <c r="F13" s="26">
        <v>1258.404</v>
      </c>
      <c r="G13" s="43">
        <f t="shared" si="2"/>
        <v>-0.02132789144</v>
      </c>
    </row>
    <row r="14">
      <c r="A14" s="24" t="s">
        <v>57</v>
      </c>
      <c r="B14" s="26">
        <v>349.92909999999995</v>
      </c>
      <c r="C14" s="26">
        <v>391.2885</v>
      </c>
      <c r="D14" s="26">
        <v>466.869</v>
      </c>
      <c r="E14" s="26">
        <v>391.949</v>
      </c>
      <c r="F14" s="26">
        <v>458.604</v>
      </c>
      <c r="G14" s="43">
        <f t="shared" si="2"/>
        <v>0.1700603905</v>
      </c>
    </row>
    <row r="15">
      <c r="A15" s="24" t="s">
        <v>38</v>
      </c>
      <c r="B15" s="26">
        <f t="shared" ref="B15:F15" si="3">(B5-B13-B14)</f>
        <v>728.4283</v>
      </c>
      <c r="C15" s="26">
        <f t="shared" si="3"/>
        <v>593.1082</v>
      </c>
      <c r="D15" s="26">
        <f t="shared" si="3"/>
        <v>769.815</v>
      </c>
      <c r="E15" s="26">
        <f t="shared" si="3"/>
        <v>731.649</v>
      </c>
      <c r="F15" s="26">
        <f t="shared" si="3"/>
        <v>687.085</v>
      </c>
      <c r="G15" s="43">
        <f t="shared" si="2"/>
        <v>-0.06090898778</v>
      </c>
    </row>
    <row r="16" ht="13.5" customHeight="1">
      <c r="A16" s="49" t="s">
        <v>58</v>
      </c>
      <c r="B16" s="50"/>
      <c r="C16" s="50"/>
      <c r="D16" s="50"/>
      <c r="E16" s="50"/>
      <c r="F16" s="50"/>
      <c r="G16" s="50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/>
  <pageMargins bottom="0.0" footer="0.0" header="0.0" left="0.0" right="0.0" top="0.0"/>
  <pageSetup fitToHeight="0" orientation="landscape" paperHeight="2.5in" paperWidth="3.543307086614173in"/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6" width="10.71"/>
  </cols>
  <sheetData>
    <row r="1">
      <c r="A1" s="51" t="s">
        <v>59</v>
      </c>
      <c r="B1" s="51"/>
      <c r="C1" s="51"/>
      <c r="D1" s="51"/>
      <c r="E1" s="51"/>
    </row>
    <row r="2">
      <c r="A2" s="52"/>
      <c r="B2" s="53"/>
      <c r="C2" s="53"/>
      <c r="D2" s="53"/>
      <c r="E2" s="53"/>
    </row>
    <row r="3">
      <c r="A3" s="54"/>
      <c r="B3" s="55">
        <v>2023.0</v>
      </c>
      <c r="C3" s="54">
        <v>2024.0</v>
      </c>
      <c r="D3" s="54" t="s">
        <v>60</v>
      </c>
      <c r="E3" s="56" t="s">
        <v>61</v>
      </c>
    </row>
    <row r="4">
      <c r="A4" s="57" t="s">
        <v>62</v>
      </c>
      <c r="B4" s="58">
        <v>5159.159</v>
      </c>
      <c r="C4" s="59">
        <v>5001.0</v>
      </c>
      <c r="D4" s="60">
        <v>-0.03065596543932836</v>
      </c>
      <c r="E4" s="60">
        <v>0.5689419795221843</v>
      </c>
    </row>
    <row r="5">
      <c r="A5" s="57" t="s">
        <v>63</v>
      </c>
      <c r="B5" s="58">
        <v>1424.542</v>
      </c>
      <c r="C5" s="59">
        <v>1577.0</v>
      </c>
      <c r="D5" s="60">
        <v>0.10702246757203371</v>
      </c>
      <c r="E5" s="60">
        <v>0.1794084186575654</v>
      </c>
    </row>
    <row r="6">
      <c r="A6" s="57" t="s">
        <v>64</v>
      </c>
      <c r="B6" s="58">
        <v>1191.779</v>
      </c>
      <c r="C6" s="59">
        <v>1250.0</v>
      </c>
      <c r="D6" s="60">
        <v>0.04885217813034126</v>
      </c>
      <c r="E6" s="60">
        <v>0.1422070534698521</v>
      </c>
    </row>
    <row r="7">
      <c r="A7" s="57" t="s">
        <v>65</v>
      </c>
      <c r="B7" s="58">
        <v>200.032</v>
      </c>
      <c r="C7" s="59">
        <v>213.0</v>
      </c>
      <c r="D7" s="60">
        <v>0.06482962725963848</v>
      </c>
      <c r="E7" s="60">
        <v>0.024232081911262797</v>
      </c>
    </row>
    <row r="8">
      <c r="A8" s="57" t="s">
        <v>66</v>
      </c>
      <c r="B8" s="58">
        <v>249.498</v>
      </c>
      <c r="C8" s="59">
        <v>284.0</v>
      </c>
      <c r="D8" s="60">
        <v>0.13828567764070265</v>
      </c>
      <c r="E8" s="60">
        <v>0.0323094425483504</v>
      </c>
    </row>
    <row r="9">
      <c r="A9" s="57" t="s">
        <v>67</v>
      </c>
      <c r="B9" s="58">
        <v>61.693</v>
      </c>
      <c r="C9" s="59">
        <v>49.0</v>
      </c>
      <c r="D9" s="60">
        <v>-0.20574457393869638</v>
      </c>
      <c r="E9" s="60">
        <v>0.005574516496018203</v>
      </c>
    </row>
    <row r="10">
      <c r="A10" s="57" t="s">
        <v>68</v>
      </c>
      <c r="B10" s="58">
        <v>126.19</v>
      </c>
      <c r="C10" s="59">
        <v>116.0</v>
      </c>
      <c r="D10" s="60">
        <v>-0.08075124811791745</v>
      </c>
      <c r="E10" s="60">
        <v>0.013196814562002276</v>
      </c>
    </row>
    <row r="11">
      <c r="A11" s="57" t="s">
        <v>69</v>
      </c>
      <c r="B11" s="58">
        <v>65.732</v>
      </c>
      <c r="C11" s="59">
        <v>68.0</v>
      </c>
      <c r="D11" s="60">
        <v>0.03450374246942123</v>
      </c>
      <c r="E11" s="60">
        <v>0.007736063708759955</v>
      </c>
    </row>
    <row r="12">
      <c r="A12" s="57" t="s">
        <v>70</v>
      </c>
      <c r="B12" s="58">
        <v>132.923</v>
      </c>
      <c r="C12" s="59">
        <v>163.0</v>
      </c>
      <c r="D12" s="60">
        <v>0.2262738577973713</v>
      </c>
      <c r="E12" s="60">
        <v>0.018543799772468714</v>
      </c>
    </row>
    <row r="13">
      <c r="A13" s="57" t="s">
        <v>71</v>
      </c>
      <c r="B13" s="58">
        <v>16.51</v>
      </c>
      <c r="C13" s="59">
        <v>13.0</v>
      </c>
      <c r="D13" s="60">
        <v>-0.21259842519685046</v>
      </c>
      <c r="E13" s="60">
        <v>0.0014789533560864618</v>
      </c>
    </row>
    <row r="14">
      <c r="A14" s="57" t="s">
        <v>72</v>
      </c>
      <c r="B14" s="58">
        <v>30.0</v>
      </c>
      <c r="C14" s="59">
        <v>34.0</v>
      </c>
      <c r="D14" s="60">
        <v>0.1333333333333333</v>
      </c>
      <c r="E14" s="60">
        <v>0.0038680318543799774</v>
      </c>
    </row>
    <row r="15">
      <c r="A15" s="57" t="s">
        <v>73</v>
      </c>
      <c r="B15" s="58">
        <v>8.233</v>
      </c>
      <c r="C15" s="59">
        <v>7.0</v>
      </c>
      <c r="D15" s="60">
        <v>-0.14976314830559945</v>
      </c>
      <c r="E15" s="60">
        <v>7.963594994311718E-4</v>
      </c>
    </row>
    <row r="16">
      <c r="A16" s="57" t="s">
        <v>74</v>
      </c>
      <c r="B16" s="58">
        <v>7.301</v>
      </c>
      <c r="C16" s="59">
        <v>13.0</v>
      </c>
      <c r="D16" s="60">
        <v>0.7805780030132858</v>
      </c>
      <c r="E16" s="60">
        <v>0.0014789533560864618</v>
      </c>
    </row>
    <row r="17">
      <c r="A17" s="57" t="s">
        <v>75</v>
      </c>
      <c r="B17" s="58">
        <v>0.381</v>
      </c>
      <c r="C17" s="59">
        <v>1.0</v>
      </c>
      <c r="D17" s="60">
        <v>1.6246719160104988</v>
      </c>
      <c r="E17" s="60">
        <v>1.1376564277588168E-4</v>
      </c>
    </row>
    <row r="18">
      <c r="A18" s="57" t="s">
        <v>76</v>
      </c>
      <c r="B18" s="58">
        <v>1.819</v>
      </c>
      <c r="C18" s="59">
        <v>1.0</v>
      </c>
      <c r="D18" s="60">
        <v>-0.45024738867509617</v>
      </c>
      <c r="E18" s="60">
        <v>1.1376564277588168E-4</v>
      </c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>
      <c r="A19" s="62" t="s">
        <v>77</v>
      </c>
      <c r="B19" s="63">
        <v>8675.792</v>
      </c>
      <c r="C19" s="64">
        <v>8790.0</v>
      </c>
      <c r="D19" s="65">
        <v>0.013163985489739849</v>
      </c>
      <c r="E19" s="65">
        <v>1.0</v>
      </c>
    </row>
    <row r="21" ht="15.75" customHeight="1"/>
    <row r="22" ht="15.75" customHeight="1"/>
    <row r="23" ht="15.75" customHeight="1">
      <c r="A23" s="66" t="s">
        <v>78</v>
      </c>
      <c r="B23" s="66"/>
      <c r="C23" s="66"/>
      <c r="D23" s="66"/>
      <c r="E23" s="66"/>
      <c r="F23" s="66"/>
      <c r="G23" s="66"/>
    </row>
    <row r="24" ht="15.75" customHeight="1">
      <c r="A24" s="67"/>
      <c r="B24" s="67"/>
      <c r="C24" s="67"/>
      <c r="D24" s="67"/>
      <c r="E24" s="67"/>
      <c r="F24" s="67"/>
      <c r="G24" s="67"/>
    </row>
    <row r="25" ht="15.75" customHeight="1">
      <c r="A25" s="54"/>
      <c r="B25" s="55">
        <v>2023.0</v>
      </c>
      <c r="C25" s="54">
        <v>2024.0</v>
      </c>
      <c r="D25" s="54" t="s">
        <v>60</v>
      </c>
      <c r="E25" s="56" t="s">
        <v>61</v>
      </c>
    </row>
    <row r="26" ht="15.75" customHeight="1">
      <c r="A26" s="57" t="s">
        <v>63</v>
      </c>
      <c r="B26" s="58">
        <v>990.598</v>
      </c>
      <c r="C26" s="59">
        <v>881.284</v>
      </c>
      <c r="D26" s="60">
        <v>-0.11035152503841106</v>
      </c>
      <c r="E26" s="60">
        <v>0.366576653472496</v>
      </c>
    </row>
    <row r="27" ht="15.75" customHeight="1">
      <c r="A27" s="57" t="s">
        <v>71</v>
      </c>
      <c r="B27" s="58">
        <v>391.949</v>
      </c>
      <c r="C27" s="59">
        <v>458.604</v>
      </c>
      <c r="D27" s="60">
        <v>0.17006039050998978</v>
      </c>
      <c r="E27" s="60">
        <v>0.19075975461837566</v>
      </c>
    </row>
    <row r="28" ht="15.75" customHeight="1">
      <c r="A28" s="57" t="s">
        <v>79</v>
      </c>
      <c r="B28" s="58">
        <v>190.382</v>
      </c>
      <c r="C28" s="59">
        <v>206.965</v>
      </c>
      <c r="D28" s="60">
        <v>0.08710382284039464</v>
      </c>
      <c r="E28" s="60">
        <v>0.08608863554306574</v>
      </c>
    </row>
    <row r="29" ht="15.75" customHeight="1">
      <c r="A29" s="57" t="s">
        <v>80</v>
      </c>
      <c r="B29" s="58">
        <v>282.936</v>
      </c>
      <c r="C29" s="59">
        <v>354.132</v>
      </c>
      <c r="D29" s="60">
        <v>0.25163287810670987</v>
      </c>
      <c r="E29" s="60">
        <v>0.14730384694096565</v>
      </c>
    </row>
    <row r="30" ht="15.75" customHeight="1">
      <c r="A30" s="57" t="s">
        <v>67</v>
      </c>
      <c r="B30" s="58">
        <v>327.939</v>
      </c>
      <c r="C30" s="59">
        <v>258.341</v>
      </c>
      <c r="D30" s="60">
        <v>-0.21222849371376995</v>
      </c>
      <c r="E30" s="60">
        <v>0.10745886596685984</v>
      </c>
    </row>
    <row r="31" ht="15.75" customHeight="1">
      <c r="A31" s="57" t="s">
        <v>66</v>
      </c>
      <c r="B31" s="58">
        <v>68.423</v>
      </c>
      <c r="C31" s="59">
        <v>85.446</v>
      </c>
      <c r="D31" s="60">
        <v>0.2487906113441387</v>
      </c>
      <c r="E31" s="60">
        <v>0.035541901058694925</v>
      </c>
    </row>
    <row r="32" ht="15.75" customHeight="1">
      <c r="A32" s="57" t="s">
        <v>81</v>
      </c>
      <c r="B32" s="58">
        <v>44.449</v>
      </c>
      <c r="C32" s="59">
        <v>34.312</v>
      </c>
      <c r="D32" s="60">
        <v>-0.22805912393979622</v>
      </c>
      <c r="E32" s="60">
        <v>0.014272332340026919</v>
      </c>
    </row>
    <row r="33" ht="15.75" customHeight="1">
      <c r="A33" s="57" t="s">
        <v>82</v>
      </c>
      <c r="B33" s="58">
        <v>52.715</v>
      </c>
      <c r="C33" s="59">
        <v>59.858</v>
      </c>
      <c r="D33" s="60">
        <v>0.13550222896708708</v>
      </c>
      <c r="E33" s="60">
        <v>0.024898381592717747</v>
      </c>
    </row>
    <row r="34" ht="15.75" customHeight="1">
      <c r="A34" s="57" t="s">
        <v>83</v>
      </c>
      <c r="B34" s="58">
        <v>16.193</v>
      </c>
      <c r="C34" s="59">
        <v>14.242</v>
      </c>
      <c r="D34" s="60">
        <v>-0.12048415982214544</v>
      </c>
      <c r="E34" s="60">
        <v>0.005924066133908353</v>
      </c>
    </row>
    <row r="35" ht="15.75" customHeight="1">
      <c r="A35" s="57" t="s">
        <v>84</v>
      </c>
      <c r="B35" s="58">
        <v>12.332</v>
      </c>
      <c r="C35" s="59">
        <v>4.928</v>
      </c>
      <c r="D35" s="60">
        <v>-0.6003892312682453</v>
      </c>
      <c r="E35" s="60">
        <v>0.002049838358931355</v>
      </c>
    </row>
    <row r="36" ht="15.75" customHeight="1">
      <c r="A36" s="57" t="s">
        <v>64</v>
      </c>
      <c r="B36" s="58">
        <v>12.294</v>
      </c>
      <c r="C36" s="59">
        <v>22.988</v>
      </c>
      <c r="D36" s="60">
        <v>0.869855213925492</v>
      </c>
      <c r="E36" s="60">
        <v>0.00956203007206047</v>
      </c>
    </row>
    <row r="37" ht="15.75" customHeight="1">
      <c r="A37" s="57" t="s">
        <v>85</v>
      </c>
      <c r="B37" s="58">
        <v>9.191</v>
      </c>
      <c r="C37" s="59">
        <v>8.974</v>
      </c>
      <c r="D37" s="60">
        <v>-0.023610053313023682</v>
      </c>
      <c r="E37" s="60">
        <v>0.0037328022388494284</v>
      </c>
    </row>
    <row r="38" ht="15.75" customHeight="1">
      <c r="A38" s="57" t="s">
        <v>86</v>
      </c>
      <c r="B38" s="58">
        <v>9.982</v>
      </c>
      <c r="C38" s="59">
        <v>14.018</v>
      </c>
      <c r="D38" s="60">
        <v>0.4043277900220399</v>
      </c>
      <c r="E38" s="60">
        <v>0.005830891663047837</v>
      </c>
    </row>
    <row r="39" ht="15.75" customHeight="1">
      <c r="A39" s="62" t="s">
        <v>77</v>
      </c>
      <c r="B39" s="58">
        <v>2409.383</v>
      </c>
      <c r="C39" s="59">
        <v>2404.092</v>
      </c>
      <c r="D39" s="60">
        <v>-0.0021959978965567784</v>
      </c>
      <c r="E39" s="60">
        <v>1.0</v>
      </c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