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5"/>
    <sheet state="visible" name="graphe1" sheetId="2" r:id="rId6"/>
    <sheet state="visible" name="tab1 " sheetId="3" r:id="rId7"/>
    <sheet state="visible" name="tab1  #ND#" sheetId="4" r:id="rId8"/>
  </sheets>
  <definedNames/>
  <calcPr/>
</workbook>
</file>

<file path=xl/sharedStrings.xml><?xml version="1.0" encoding="utf-8"?>
<sst xmlns="http://schemas.openxmlformats.org/spreadsheetml/2006/main" count="103" uniqueCount="70">
  <si>
    <t>numero</t>
  </si>
  <si>
    <t>type</t>
  </si>
  <si>
    <t>nomimage</t>
  </si>
  <si>
    <t>caption</t>
  </si>
  <si>
    <t>source</t>
  </si>
  <si>
    <t>figure</t>
  </si>
  <si>
    <t>graphe1</t>
  </si>
  <si>
    <t>Evolution des importations civiles et des exportations locales</t>
  </si>
  <si>
    <t>Direction régionale des Douanes, ISPF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</si>
  <si>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</si>
  <si>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</si>
  <si>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</si>
  <si>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</si>
  <si>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</si>
  <si>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</si>
  <si>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</si>
  <si>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</si>
  <si>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</si>
  <si>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</si>
  <si>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</si>
  <si>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</si>
  <si>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2021 T1</t>
  </si>
  <si>
    <t>2021 T2</t>
  </si>
  <si>
    <t>2021 T3</t>
  </si>
  <si>
    <t>2021 T4</t>
  </si>
  <si>
    <t>2022 T1</t>
  </si>
  <si>
    <t>2022 T2</t>
  </si>
  <si>
    <t>2022 T3</t>
  </si>
  <si>
    <t>2022 T4</t>
  </si>
  <si>
    <t>2023 T1</t>
  </si>
  <si>
    <t>2023 T2</t>
  </si>
  <si>
    <t>2023 T3</t>
  </si>
  <si>
    <t>2023 T4</t>
  </si>
  <si>
    <t>2024 T1</t>
  </si>
  <si>
    <t>2024 T2</t>
  </si>
  <si>
    <t>2024 T3</t>
  </si>
  <si>
    <t>2024 T4</t>
  </si>
  <si>
    <t>2025 T1</t>
  </si>
  <si>
    <t>2025 T2</t>
  </si>
  <si>
    <t>2025 T3</t>
  </si>
  <si>
    <t>2025 T4</t>
  </si>
  <si>
    <t>2026 T1</t>
  </si>
  <si>
    <t>1e trismestre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</si>
  <si>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</si>
  <si>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</si>
  <si>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</si>
  <si>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</si>
  <si>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</si>
  <si>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</si>
  <si>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</si>
  <si>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</si>
  <si>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</si>
  <si>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</si>
  <si>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</si>
  <si>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</si>
  <si>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</si>
  <si>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</si>
  <si>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</si>
  <si>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</si>
  <si>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</si>
  <si>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</si>
  <si>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</si>
  <si>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</si>
  <si>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</si>
  <si>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</si>
  <si>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</si>
  <si>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</si>
  <si>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</si>
  <si>
    <t>ND : non disponible</t>
  </si>
  <si>
    <t>#ND#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</si>
</sst>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#,,"/>
    <numFmt numFmtId="165" formatCode="0.0"/>
  </numFmts>
  <fonts count="16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color rgb="FF000000"/>
      <name val="Arial"/>
    </font>
    <font>
      <sz val="10.0"/>
      <color rgb="FFCCC0DA"/>
      <name val="Roboto"/>
    </font>
    <font>
      <b/>
      <sz val="10.0"/>
      <color rgb="FFFFFFFF"/>
      <name val="Roboto"/>
    </font>
    <font/>
    <font>
      <sz val="10.0"/>
      <color theme="1"/>
      <name val="Roboto"/>
    </font>
    <font>
      <sz val="10.0"/>
      <color rgb="FF000000"/>
      <name val="Roboto"/>
    </font>
    <font>
      <i/>
      <sz val="10.0"/>
      <color rgb="FF000000"/>
      <name val="Roboto"/>
    </font>
    <font>
      <b/>
      <sz val="10.0"/>
      <color rgb="FF000000"/>
      <name val="Roboto"/>
    </font>
    <font>
      <sz val="10.0"/>
      <color rgb="FFFF0000"/>
      <name val="Roboto"/>
    </font>
    <font>
      <i/>
      <sz val="8.0"/>
      <color rgb="FF000000"/>
      <name val="Roboto"/>
    </font>
    <font>
      <i/>
      <sz val="8.0"/>
      <color theme="1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1" numFmtId="0" xfId="0" applyAlignment="1" applyFont="1">
      <alignment horizontal="center"/>
    </xf>
    <xf borderId="0" fillId="0" fontId="3" numFmtId="0" xfId="0" applyFont="1"/>
    <xf borderId="0" fillId="0" fontId="4" numFmtId="0" xfId="0" applyAlignment="1" applyFont="1">
      <alignment vertical="bottom"/>
    </xf>
    <xf borderId="0" fillId="0" fontId="5" numFmtId="3" xfId="0" applyAlignment="1" applyFont="1" applyNumberFormat="1">
      <alignment horizontal="center" readingOrder="0" shrinkToFit="0" vertical="bottom" wrapText="0"/>
    </xf>
    <xf borderId="0" fillId="0" fontId="5" numFmtId="4" xfId="0" applyAlignment="1" applyFont="1" applyNumberFormat="1">
      <alignment horizontal="center" readingOrder="0" shrinkToFit="0" vertical="bottom" wrapText="0"/>
    </xf>
    <xf borderId="0" fillId="0" fontId="4" numFmtId="4" xfId="0" applyAlignment="1" applyFont="1" applyNumberFormat="1">
      <alignment horizontal="center" readingOrder="0" shrinkToFit="0" vertical="bottom" wrapText="0"/>
    </xf>
    <xf borderId="0" fillId="0" fontId="5" numFmtId="4" xfId="0" applyAlignment="1" applyFont="1" applyNumberFormat="1">
      <alignment horizontal="center" readingOrder="0" shrinkToFit="0" vertical="bottom" wrapText="0"/>
    </xf>
    <xf borderId="0" fillId="0" fontId="3" numFmtId="0" xfId="0" applyAlignment="1" applyFont="1">
      <alignment readingOrder="0"/>
    </xf>
    <xf borderId="0" fillId="0" fontId="6" numFmtId="0" xfId="0" applyFont="1"/>
    <xf borderId="1" fillId="2" fontId="7" numFmtId="0" xfId="0" applyAlignment="1" applyBorder="1" applyFill="1" applyFont="1">
      <alignment horizontal="center" vertical="center"/>
    </xf>
    <xf borderId="2" fillId="0" fontId="8" numFmtId="0" xfId="0" applyBorder="1" applyFont="1"/>
    <xf borderId="3" fillId="0" fontId="8" numFmtId="0" xfId="0" applyBorder="1" applyFont="1"/>
    <xf borderId="0" fillId="0" fontId="9" numFmtId="0" xfId="0" applyFont="1"/>
    <xf borderId="0" fillId="0" fontId="10" numFmtId="0" xfId="0" applyAlignment="1" applyFont="1">
      <alignment horizontal="center"/>
    </xf>
    <xf borderId="4" fillId="0" fontId="9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9" numFmtId="0" xfId="0" applyAlignment="1" applyFont="1">
      <alignment horizontal="center"/>
    </xf>
    <xf borderId="5" fillId="0" fontId="11" numFmtId="0" xfId="0" applyAlignment="1" applyBorder="1" applyFont="1">
      <alignment horizontal="right" vertical="center"/>
    </xf>
    <xf borderId="6" fillId="0" fontId="10" numFmtId="0" xfId="0" applyAlignment="1" applyBorder="1" applyFont="1">
      <alignment horizontal="center" vertical="center"/>
    </xf>
    <xf borderId="5" fillId="0" fontId="8" numFmtId="0" xfId="0" applyBorder="1" applyFont="1"/>
    <xf borderId="5" fillId="0" fontId="10" numFmtId="0" xfId="0" applyAlignment="1" applyBorder="1" applyFont="1">
      <alignment horizontal="center" vertical="center"/>
    </xf>
    <xf borderId="0" fillId="0" fontId="12" numFmtId="0" xfId="0" applyAlignment="1" applyFont="1">
      <alignment horizontal="left" vertical="center"/>
    </xf>
    <xf borderId="4" fillId="0" fontId="12" numFmtId="164" xfId="0" applyAlignment="1" applyBorder="1" applyFont="1" applyNumberFormat="1">
      <alignment horizontal="center" vertical="center"/>
    </xf>
    <xf borderId="0" fillId="0" fontId="12" numFmtId="164" xfId="0" applyAlignment="1" applyFont="1" applyNumberFormat="1">
      <alignment horizontal="center" vertical="center"/>
    </xf>
    <xf borderId="0" fillId="0" fontId="12" numFmtId="165" xfId="0" applyAlignment="1" applyFont="1" applyNumberFormat="1">
      <alignment horizontal="center" vertical="center"/>
    </xf>
    <xf borderId="0" fillId="0" fontId="11" numFmtId="0" xfId="0" applyAlignment="1" applyFont="1">
      <alignment horizontal="left" vertical="center"/>
    </xf>
    <xf borderId="4" fillId="0" fontId="11" numFmtId="164" xfId="0" applyAlignment="1" applyBorder="1" applyFont="1" applyNumberFormat="1">
      <alignment horizontal="center" vertical="center"/>
    </xf>
    <xf borderId="0" fillId="0" fontId="11" numFmtId="164" xfId="0" applyAlignment="1" applyFont="1" applyNumberFormat="1">
      <alignment horizontal="center" vertical="center"/>
    </xf>
    <xf borderId="0" fillId="0" fontId="11" numFmtId="165" xfId="0" applyAlignment="1" applyFont="1" applyNumberFormat="1">
      <alignment horizontal="center" vertical="center"/>
    </xf>
    <xf borderId="5" fillId="0" fontId="12" numFmtId="0" xfId="0" applyAlignment="1" applyBorder="1" applyFont="1">
      <alignment horizontal="left" vertical="center"/>
    </xf>
    <xf borderId="6" fillId="0" fontId="12" numFmtId="164" xfId="0" applyAlignment="1" applyBorder="1" applyFont="1" applyNumberFormat="1">
      <alignment horizontal="center" vertical="center"/>
    </xf>
    <xf borderId="5" fillId="0" fontId="12" numFmtId="164" xfId="0" applyAlignment="1" applyBorder="1" applyFont="1" applyNumberFormat="1">
      <alignment horizontal="center" vertical="center"/>
    </xf>
    <xf borderId="5" fillId="0" fontId="12" numFmtId="165" xfId="0" applyAlignment="1" applyBorder="1" applyFont="1" applyNumberFormat="1">
      <alignment horizontal="center" vertical="center"/>
    </xf>
    <xf borderId="7" fillId="0" fontId="12" numFmtId="165" xfId="0" applyAlignment="1" applyBorder="1" applyFont="1" applyNumberFormat="1">
      <alignment horizontal="center" vertical="center"/>
    </xf>
    <xf borderId="0" fillId="0" fontId="10" numFmtId="0" xfId="0" applyAlignment="1" applyFont="1">
      <alignment horizontal="left" vertical="center"/>
    </xf>
    <xf borderId="4" fillId="0" fontId="10" numFmtId="164" xfId="0" applyAlignment="1" applyBorder="1" applyFont="1" applyNumberFormat="1">
      <alignment horizontal="center" vertical="center"/>
    </xf>
    <xf borderId="0" fillId="0" fontId="10" numFmtId="164" xfId="0" applyAlignment="1" applyFont="1" applyNumberFormat="1">
      <alignment horizontal="center" vertical="center"/>
    </xf>
    <xf borderId="0" fillId="0" fontId="10" numFmtId="165" xfId="0" applyAlignment="1" applyFont="1" applyNumberFormat="1">
      <alignment horizontal="center" vertical="center"/>
    </xf>
    <xf borderId="4" fillId="0" fontId="9" numFmtId="164" xfId="0" applyAlignment="1" applyBorder="1" applyFont="1" applyNumberFormat="1">
      <alignment horizontal="center" vertical="center"/>
    </xf>
    <xf borderId="0" fillId="0" fontId="13" numFmtId="164" xfId="0" applyAlignment="1" applyFont="1" applyNumberFormat="1">
      <alignment horizontal="center" vertical="center"/>
    </xf>
    <xf borderId="0" fillId="0" fontId="13" numFmtId="165" xfId="0" applyAlignment="1" applyFont="1" applyNumberFormat="1">
      <alignment horizontal="center" vertical="center"/>
    </xf>
    <xf borderId="4" fillId="0" fontId="13" numFmtId="164" xfId="0" applyAlignment="1" applyBorder="1" applyFont="1" applyNumberFormat="1">
      <alignment horizontal="center" vertical="center"/>
    </xf>
    <xf borderId="0" fillId="0" fontId="9" numFmtId="165" xfId="0" applyAlignment="1" applyFont="1" applyNumberFormat="1">
      <alignment horizontal="center" vertical="center"/>
    </xf>
    <xf borderId="0" fillId="0" fontId="14" numFmtId="0" xfId="0" applyAlignment="1" applyFont="1">
      <alignment vertical="bottom"/>
    </xf>
    <xf borderId="0" fillId="0" fontId="11" numFmtId="0" xfId="0" applyAlignment="1" applyFont="1">
      <alignment vertical="center"/>
    </xf>
    <xf borderId="0" fillId="0" fontId="9" numFmtId="0" xfId="0" applyAlignment="1" applyFont="1">
      <alignment vertical="center"/>
    </xf>
    <xf borderId="0" fillId="0" fontId="14" numFmtId="0" xfId="0" applyAlignment="1" applyFont="1">
      <alignment vertical="bottom"/>
    </xf>
    <xf borderId="0" fillId="0" fontId="11" numFmtId="0" xfId="0" applyAlignment="1" applyFont="1">
      <alignment vertical="center"/>
    </xf>
    <xf borderId="0" fillId="3" fontId="15" numFmtId="0" xfId="0" applyAlignment="1" applyFill="1" applyFont="1">
      <alignment vertical="bottom"/>
    </xf>
    <xf borderId="0" fillId="0" fontId="9" numFmtId="0" xfId="0" applyAlignment="1" applyFont="1">
      <alignment vertical="center"/>
    </xf>
    <xf borderId="0" fillId="0" fontId="9" numFmtId="0" xfId="0" applyAlignment="1" applyFont="1">
      <alignment vertical="bottom"/>
    </xf>
    <xf borderId="0" fillId="0" fontId="9" numFmtId="164" xfId="0" applyAlignment="1" applyFont="1" applyNumberFormat="1">
      <alignment horizontal="center" vertical="center"/>
    </xf>
    <xf borderId="0" fillId="0" fontId="14" numFmtId="0" xfId="0" applyFont="1"/>
    <xf borderId="0" fillId="0" fontId="11" numFmtId="0" xfId="0" applyFont="1"/>
    <xf borderId="0" fillId="0" fontId="9" numFmtId="0" xfId="0" applyFont="1"/>
    <xf borderId="0" fillId="0" fontId="14" numFmtId="0" xfId="0" applyFont="1"/>
    <xf borderId="0" fillId="0" fontId="11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2" pivot="0" name="tab1 -style">
      <tableStyleElement dxfId="1" type="firstRowStripe"/>
      <tableStyleElement dxfId="2" type="secondRowStripe"/>
    </tableStyle>
    <tableStyle count="2" pivot="0" name="tab1  #ND#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4:D24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tab1 -style" showColumnStripes="0" showFirstColumn="1" showLastColumn="1" showRowStripes="1"/>
</table>
</file>

<file path=xl/tables/table2.xml><?xml version="1.0" encoding="utf-8"?>
<table xmlns="http://schemas.openxmlformats.org/spreadsheetml/2006/main" headerRowCount="0" ref="A4:D24" displayName="Table_2" name="Table_2" id="2">
  <tableColumns count="4">
    <tableColumn name="Column1" id="1"/>
    <tableColumn name="Column2" id="2"/>
    <tableColumn name="Column3" id="3"/>
    <tableColumn name="Column4" id="4"/>
  </tableColumns>
  <tableStyleInfo name="tab1  #ND#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51.13"/>
    <col customWidth="1" min="5" max="5" width="32.13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7" width="16.75"/>
    <col customWidth="1" min="8" max="9" width="16.25"/>
    <col customWidth="1" min="10" max="26" width="11.38"/>
  </cols>
  <sheetData>
    <row r="1" ht="12.75" customHeight="1">
      <c r="A1" s="1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6" t="s">
        <v>21</v>
      </c>
      <c r="B2" s="7">
        <v>5.479307E7</v>
      </c>
      <c r="C2" s="8">
        <v>2.461065103E9</v>
      </c>
      <c r="D2" s="8">
        <v>3.8643839E7</v>
      </c>
      <c r="E2" s="8">
        <v>8144.0</v>
      </c>
      <c r="F2" s="8">
        <v>3429.078</v>
      </c>
      <c r="G2" s="8">
        <v>170702.0</v>
      </c>
      <c r="H2" s="7">
        <v>1.916532172E9</v>
      </c>
      <c r="I2" s="7">
        <v>4.22341766E10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6" t="s">
        <v>22</v>
      </c>
      <c r="B3" s="7">
        <v>6.6555946E7</v>
      </c>
      <c r="C3" s="8">
        <v>3.244611125E9</v>
      </c>
      <c r="D3" s="8">
        <v>3.8112335E7</v>
      </c>
      <c r="E3" s="8">
        <v>4170.0</v>
      </c>
      <c r="F3" s="8">
        <v>1448.509</v>
      </c>
      <c r="G3" s="8">
        <v>366735.0</v>
      </c>
      <c r="H3" s="7">
        <v>2.327801826E9</v>
      </c>
      <c r="I3" s="7">
        <v>5.2477112785E10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6" t="s">
        <v>23</v>
      </c>
      <c r="B4" s="7">
        <v>6.2570966E7</v>
      </c>
      <c r="C4" s="8">
        <v>3.365365027E9</v>
      </c>
      <c r="D4" s="8">
        <v>2.2597069E7</v>
      </c>
      <c r="E4" s="8">
        <v>1550.0</v>
      </c>
      <c r="F4" s="8">
        <v>2419.34</v>
      </c>
      <c r="G4" s="8">
        <v>436941.0</v>
      </c>
      <c r="H4" s="7">
        <v>2.060197706E9</v>
      </c>
      <c r="I4" s="7">
        <v>5.3161767869E10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6" t="s">
        <v>24</v>
      </c>
      <c r="B5" s="7">
        <v>6.6215559E7</v>
      </c>
      <c r="C5" s="8">
        <v>2.973803984E9</v>
      </c>
      <c r="D5" s="8">
        <v>2.4443174E7</v>
      </c>
      <c r="E5" s="8">
        <v>2836.0</v>
      </c>
      <c r="F5" s="8">
        <v>4746.718</v>
      </c>
      <c r="G5" s="8">
        <v>546856.0</v>
      </c>
      <c r="H5" s="7">
        <v>3.030077808E9</v>
      </c>
      <c r="I5" s="7">
        <v>5.2185322643E10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6" t="s">
        <v>25</v>
      </c>
      <c r="B6" s="7">
        <v>6.2610921E7</v>
      </c>
      <c r="C6" s="8">
        <v>3.264366315E9</v>
      </c>
      <c r="D6" s="8">
        <v>3.1016249E7</v>
      </c>
      <c r="E6" s="8">
        <v>1481.0</v>
      </c>
      <c r="F6" s="8">
        <v>3544.216</v>
      </c>
      <c r="G6" s="8">
        <v>361202.0</v>
      </c>
      <c r="H6" s="7">
        <v>1.980283054E9</v>
      </c>
      <c r="I6" s="7">
        <v>5.4047757236E10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2.75" customHeight="1">
      <c r="A7" s="6" t="s">
        <v>26</v>
      </c>
      <c r="B7" s="7">
        <v>6.3715842E7</v>
      </c>
      <c r="C7" s="8">
        <v>3.282086487E9</v>
      </c>
      <c r="D7" s="8">
        <v>1.5178854E7</v>
      </c>
      <c r="E7" s="8">
        <v>2862.0</v>
      </c>
      <c r="F7" s="8">
        <v>1678.121</v>
      </c>
      <c r="G7" s="8">
        <v>363459.0</v>
      </c>
      <c r="H7" s="7">
        <v>3.293527434E9</v>
      </c>
      <c r="I7" s="7">
        <v>6.1090965802E10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6" t="s">
        <v>27</v>
      </c>
      <c r="B8" s="7">
        <v>6.8317823E7</v>
      </c>
      <c r="C8" s="8">
        <v>3.275080237E9</v>
      </c>
      <c r="D8" s="9">
        <v>1.6565209E7</v>
      </c>
      <c r="E8" s="8">
        <v>1688.0</v>
      </c>
      <c r="F8" s="8">
        <v>2481.497</v>
      </c>
      <c r="G8" s="8">
        <v>470324.0</v>
      </c>
      <c r="H8" s="7">
        <v>2.739438346E9</v>
      </c>
      <c r="I8" s="7">
        <v>6.5694837809E10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6" t="s">
        <v>28</v>
      </c>
      <c r="B9" s="7">
        <v>6.1384879E7</v>
      </c>
      <c r="C9" s="8">
        <v>3.976681853E9</v>
      </c>
      <c r="D9" s="8">
        <v>3.1055581E7</v>
      </c>
      <c r="E9" s="8">
        <v>2684.0</v>
      </c>
      <c r="F9" s="8">
        <v>4866.832</v>
      </c>
      <c r="G9" s="8">
        <v>504503.0</v>
      </c>
      <c r="H9" s="7">
        <v>3.658933426E9</v>
      </c>
      <c r="I9" s="7">
        <v>6.8613002327E10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6" t="s">
        <v>29</v>
      </c>
      <c r="B10" s="7">
        <v>6.0663977E7</v>
      </c>
      <c r="C10" s="8">
        <v>2.924186634E9</v>
      </c>
      <c r="D10" s="8">
        <v>3.1696963E7</v>
      </c>
      <c r="E10" s="8">
        <v>2957.0</v>
      </c>
      <c r="F10" s="8">
        <v>2950.983</v>
      </c>
      <c r="G10" s="8">
        <v>329630.0</v>
      </c>
      <c r="H10" s="7">
        <v>3.482931229E9</v>
      </c>
      <c r="I10" s="7">
        <v>5.9151628902E10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6" t="s">
        <v>30</v>
      </c>
      <c r="B11" s="7">
        <v>6.6537868E7</v>
      </c>
      <c r="C11" s="8">
        <v>4.165683698E9</v>
      </c>
      <c r="D11" s="8">
        <v>1.5193997E7</v>
      </c>
      <c r="E11" s="8">
        <v>2498.0</v>
      </c>
      <c r="F11" s="8">
        <v>2398.657</v>
      </c>
      <c r="G11" s="8">
        <v>522418.0</v>
      </c>
      <c r="H11" s="7">
        <v>3.397696701E9</v>
      </c>
      <c r="I11" s="7">
        <v>6.7649554345E10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6" t="s">
        <v>31</v>
      </c>
      <c r="B12" s="7">
        <v>7.2474098E7</v>
      </c>
      <c r="C12" s="8">
        <v>3.661544744E9</v>
      </c>
      <c r="D12" s="8">
        <v>3.143609E7</v>
      </c>
      <c r="E12" s="8">
        <v>4942.0</v>
      </c>
      <c r="F12" s="8">
        <v>2663.784</v>
      </c>
      <c r="G12" s="8">
        <v>495368.0</v>
      </c>
      <c r="H12" s="7">
        <v>6.135796876E9</v>
      </c>
      <c r="I12" s="7">
        <v>6.0589789183E10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75" customHeight="1">
      <c r="A13" s="6" t="s">
        <v>32</v>
      </c>
      <c r="B13" s="7">
        <v>5.7165592E7</v>
      </c>
      <c r="C13" s="8">
        <v>4.825078534E9</v>
      </c>
      <c r="D13" s="10"/>
      <c r="E13" s="8">
        <v>6913.0</v>
      </c>
      <c r="F13" s="8">
        <v>2101.605</v>
      </c>
      <c r="G13" s="8">
        <v>433794.0</v>
      </c>
      <c r="H13" s="7">
        <v>9.536349388E9</v>
      </c>
      <c r="I13" s="7">
        <v>6.6653765295E10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6" t="s">
        <v>33</v>
      </c>
      <c r="B14" s="7">
        <v>6.0820009E7</v>
      </c>
      <c r="C14" s="8">
        <v>2.521519121E9</v>
      </c>
      <c r="D14" s="8">
        <v>1.706117E7</v>
      </c>
      <c r="E14" s="8">
        <v>1697.0</v>
      </c>
      <c r="F14" s="8">
        <v>4404.503</v>
      </c>
      <c r="G14" s="8">
        <v>415125.0</v>
      </c>
      <c r="H14" s="7">
        <v>2.937537294E9</v>
      </c>
      <c r="I14" s="7">
        <v>5.5021258089E10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75" customHeight="1">
      <c r="A15" s="6" t="s">
        <v>34</v>
      </c>
      <c r="B15" s="7">
        <v>7.013628578E7</v>
      </c>
      <c r="C15" s="8">
        <v>3.539321755E9</v>
      </c>
      <c r="D15" s="8">
        <v>1.7095176E7</v>
      </c>
      <c r="E15" s="8">
        <v>1228.0</v>
      </c>
      <c r="F15" s="8">
        <v>2659.881</v>
      </c>
      <c r="G15" s="8">
        <v>551319.0</v>
      </c>
      <c r="H15" s="7">
        <v>2.628345379E9</v>
      </c>
      <c r="I15" s="7">
        <v>6.2185736217E10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6" t="s">
        <v>35</v>
      </c>
      <c r="B16" s="7">
        <v>7.4534777E7</v>
      </c>
      <c r="C16" s="8">
        <v>3.966367735E9</v>
      </c>
      <c r="D16" s="8">
        <v>3.471941711E7</v>
      </c>
      <c r="E16" s="8">
        <v>1880.0</v>
      </c>
      <c r="F16" s="8">
        <v>1498.052</v>
      </c>
      <c r="G16" s="8">
        <v>521777.0</v>
      </c>
      <c r="H16" s="7">
        <v>2.82448803E9</v>
      </c>
      <c r="I16" s="7">
        <v>6.8891338344E10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6" t="s">
        <v>36</v>
      </c>
      <c r="B17" s="7">
        <v>6.1788016E7</v>
      </c>
      <c r="C17" s="7">
        <v>3.24172459E9</v>
      </c>
      <c r="D17" s="8">
        <v>3.451859881E7</v>
      </c>
      <c r="E17" s="8">
        <v>3529.6355</v>
      </c>
      <c r="F17" s="8">
        <v>3146.319</v>
      </c>
      <c r="G17" s="8">
        <v>328946.12</v>
      </c>
      <c r="H17" s="7">
        <v>3.656208931E9</v>
      </c>
      <c r="I17" s="7">
        <v>6.6463923584E10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6" t="s">
        <v>37</v>
      </c>
      <c r="B18" s="7">
        <v>5.3720461E7</v>
      </c>
      <c r="C18" s="7">
        <v>3.579262046E9</v>
      </c>
      <c r="D18" s="8">
        <v>1.715010551E7</v>
      </c>
      <c r="E18" s="8">
        <v>3470.094</v>
      </c>
      <c r="F18" s="8">
        <v>4247.052</v>
      </c>
      <c r="G18" s="8">
        <v>294466.52</v>
      </c>
      <c r="H18" s="7">
        <v>3.604162844E9</v>
      </c>
      <c r="I18" s="7">
        <v>5.7101179372E10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11" t="s">
        <v>38</v>
      </c>
      <c r="B19" s="7">
        <v>6.3467742E7</v>
      </c>
      <c r="C19" s="7">
        <v>3.173495412E9</v>
      </c>
      <c r="D19" s="8">
        <v>803049.479</v>
      </c>
      <c r="E19" s="8">
        <v>2629.948</v>
      </c>
      <c r="F19" s="8">
        <v>1321.175</v>
      </c>
      <c r="G19" s="8">
        <v>312545.961</v>
      </c>
      <c r="H19" s="7">
        <v>3.191697454E9</v>
      </c>
      <c r="I19" s="7">
        <v>6.0121702947E10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11" t="s">
        <v>39</v>
      </c>
      <c r="B20" s="7">
        <v>5.634377E7</v>
      </c>
      <c r="C20" s="7">
        <v>4.099025789E9</v>
      </c>
      <c r="D20" s="8">
        <v>3.316030426E7</v>
      </c>
      <c r="E20" s="8">
        <v>2110.069</v>
      </c>
      <c r="F20" s="8">
        <v>1466.114</v>
      </c>
      <c r="G20" s="8">
        <v>452570.46</v>
      </c>
      <c r="H20" s="7">
        <v>2.416137171E9</v>
      </c>
      <c r="I20" s="7">
        <v>6.8727356906E10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11" t="s">
        <v>40</v>
      </c>
      <c r="B21" s="7">
        <v>7.1124157E7</v>
      </c>
      <c r="C21" s="7">
        <v>2.826367974E9</v>
      </c>
      <c r="D21" s="8">
        <v>3.556133555E7</v>
      </c>
      <c r="E21" s="8">
        <v>2787.514</v>
      </c>
      <c r="F21" s="8">
        <v>4111.596</v>
      </c>
      <c r="G21" s="8">
        <v>395363.71</v>
      </c>
      <c r="H21" s="7">
        <v>4.107629701E9</v>
      </c>
      <c r="I21" s="7">
        <v>6.132053624E10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11" t="s">
        <v>41</v>
      </c>
      <c r="B22" s="7">
        <v>7.4661408E7</v>
      </c>
      <c r="C22" s="7">
        <v>4.233776699E9</v>
      </c>
      <c r="D22" s="8">
        <v>1449495.954</v>
      </c>
      <c r="E22" s="8">
        <v>1260.7646</v>
      </c>
      <c r="F22" s="8">
        <v>3347.283</v>
      </c>
      <c r="G22" s="8">
        <v>366793.81</v>
      </c>
      <c r="H22" s="7">
        <v>1.998868404E9</v>
      </c>
      <c r="I22" s="7">
        <v>5.8284017932E10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2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30.0"/>
    <col customWidth="1" min="2" max="4" width="11.38"/>
    <col customWidth="1" min="5" max="26" width="14.38"/>
  </cols>
  <sheetData>
    <row r="1" ht="15.75" customHeight="1">
      <c r="A1" s="12"/>
      <c r="B1" s="13" t="s">
        <v>42</v>
      </c>
      <c r="C1" s="14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ht="15.75" customHeight="1">
      <c r="A2" s="17"/>
      <c r="B2" s="18">
        <v>2025.0</v>
      </c>
      <c r="C2" s="19">
        <v>2026.0</v>
      </c>
      <c r="D2" s="19" t="s">
        <v>43</v>
      </c>
      <c r="E2" s="20"/>
      <c r="F2" s="20"/>
      <c r="G2" s="20"/>
      <c r="H2" s="20"/>
      <c r="I2" s="20"/>
      <c r="J2" s="20"/>
      <c r="K2" s="20"/>
      <c r="L2" s="20"/>
      <c r="M2" s="20"/>
      <c r="N2" s="20"/>
    </row>
    <row r="3" ht="15.75" customHeight="1">
      <c r="A3" s="21" t="s">
        <v>44</v>
      </c>
      <c r="B3" s="22" t="s">
        <v>45</v>
      </c>
      <c r="C3" s="23"/>
      <c r="D3" s="24" t="s">
        <v>46</v>
      </c>
      <c r="E3" s="16"/>
      <c r="F3" s="16"/>
      <c r="G3" s="16"/>
      <c r="H3" s="16"/>
      <c r="I3" s="16"/>
      <c r="J3" s="16"/>
      <c r="K3" s="16"/>
      <c r="L3" s="16"/>
      <c r="M3" s="16"/>
      <c r="N3" s="16"/>
    </row>
    <row r="4" ht="12.75" customHeight="1">
      <c r="A4" s="25" t="s">
        <v>47</v>
      </c>
      <c r="B4" s="26">
        <v>5.7101179372E10</v>
      </c>
      <c r="C4" s="27">
        <v>5.8284017932E10</v>
      </c>
      <c r="D4" s="28">
        <f t="shared" ref="D4:D23" si="1">(C4/B4-1)*100</f>
        <v>2.071478335</v>
      </c>
      <c r="E4" s="16"/>
      <c r="F4" s="16"/>
      <c r="G4" s="16"/>
      <c r="H4" s="16"/>
      <c r="I4" s="16"/>
      <c r="J4" s="16"/>
      <c r="K4" s="16"/>
      <c r="L4" s="16"/>
      <c r="M4" s="16"/>
      <c r="N4" s="16"/>
    </row>
    <row r="5" ht="12.75" customHeight="1">
      <c r="A5" s="25" t="s">
        <v>48</v>
      </c>
      <c r="B5" s="26">
        <v>2.2579564458E10</v>
      </c>
      <c r="C5" s="27">
        <v>2.2753770371E10</v>
      </c>
      <c r="D5" s="28">
        <f t="shared" si="1"/>
        <v>0.7715202537</v>
      </c>
      <c r="E5" s="16"/>
      <c r="F5" s="16"/>
      <c r="G5" s="16"/>
      <c r="H5" s="16"/>
      <c r="I5" s="16"/>
      <c r="J5" s="16"/>
      <c r="K5" s="16"/>
      <c r="L5" s="16"/>
      <c r="M5" s="16"/>
      <c r="N5" s="16"/>
    </row>
    <row r="6" ht="12.75" customHeight="1">
      <c r="A6" s="29" t="s">
        <v>49</v>
      </c>
      <c r="B6" s="30">
        <v>1.0399646898E10</v>
      </c>
      <c r="C6" s="31">
        <v>1.1159585815E10</v>
      </c>
      <c r="D6" s="32">
        <f t="shared" si="1"/>
        <v>7.307353071</v>
      </c>
      <c r="E6" s="16"/>
      <c r="F6" s="16"/>
      <c r="G6" s="16"/>
      <c r="H6" s="16"/>
      <c r="I6" s="16"/>
      <c r="J6" s="16"/>
      <c r="K6" s="16"/>
      <c r="L6" s="16"/>
      <c r="M6" s="16"/>
      <c r="N6" s="16"/>
    </row>
    <row r="7" ht="12.75" customHeight="1">
      <c r="A7" s="29" t="s">
        <v>50</v>
      </c>
      <c r="B7" s="30">
        <v>1.217991756E10</v>
      </c>
      <c r="C7" s="31">
        <v>1.1594184556E10</v>
      </c>
      <c r="D7" s="32">
        <f t="shared" si="1"/>
        <v>-4.80900631</v>
      </c>
      <c r="E7" s="16"/>
      <c r="F7" s="16"/>
      <c r="G7" s="16"/>
      <c r="H7" s="16"/>
      <c r="I7" s="16"/>
      <c r="J7" s="16"/>
      <c r="K7" s="16"/>
      <c r="L7" s="16"/>
      <c r="M7" s="16"/>
      <c r="N7" s="16"/>
    </row>
    <row r="8" ht="12.75" customHeight="1">
      <c r="A8" s="25" t="s">
        <v>51</v>
      </c>
      <c r="B8" s="26">
        <v>2.8605075509E10</v>
      </c>
      <c r="C8" s="27">
        <v>2.8462159679E10</v>
      </c>
      <c r="D8" s="28">
        <f t="shared" si="1"/>
        <v>-0.4996170346</v>
      </c>
      <c r="E8" s="16"/>
      <c r="F8" s="16"/>
      <c r="G8" s="16"/>
      <c r="H8" s="16"/>
      <c r="I8" s="16"/>
      <c r="J8" s="16"/>
      <c r="K8" s="16"/>
      <c r="L8" s="16"/>
      <c r="M8" s="16"/>
      <c r="N8" s="16"/>
    </row>
    <row r="9" ht="12.75" customHeight="1">
      <c r="A9" s="29" t="s">
        <v>52</v>
      </c>
      <c r="B9" s="30">
        <v>1.110396094E9</v>
      </c>
      <c r="C9" s="31">
        <v>1.089172163E9</v>
      </c>
      <c r="D9" s="32">
        <f t="shared" si="1"/>
        <v>-1.911383795</v>
      </c>
      <c r="E9" s="16"/>
      <c r="F9" s="16"/>
      <c r="G9" s="16"/>
      <c r="H9" s="16"/>
      <c r="I9" s="16"/>
      <c r="J9" s="16"/>
      <c r="K9" s="16"/>
      <c r="L9" s="16"/>
      <c r="M9" s="16"/>
      <c r="N9" s="16"/>
    </row>
    <row r="10" ht="12.75" customHeight="1">
      <c r="A10" s="29" t="s">
        <v>53</v>
      </c>
      <c r="B10" s="30">
        <v>1.3463598174E10</v>
      </c>
      <c r="C10" s="31">
        <v>1.2862802709E10</v>
      </c>
      <c r="D10" s="32">
        <f t="shared" si="1"/>
        <v>-4.462369251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ht="12.75" customHeight="1">
      <c r="A11" s="29" t="s">
        <v>54</v>
      </c>
      <c r="B11" s="30">
        <v>8.54377862E9</v>
      </c>
      <c r="C11" s="31">
        <v>8.779284366E9</v>
      </c>
      <c r="D11" s="32">
        <f t="shared" si="1"/>
        <v>2.756458898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ht="12.75" customHeight="1">
      <c r="A12" s="29" t="s">
        <v>55</v>
      </c>
      <c r="B12" s="30">
        <v>5.487302621E9</v>
      </c>
      <c r="C12" s="31">
        <v>5.730900441E9</v>
      </c>
      <c r="D12" s="32">
        <f t="shared" si="1"/>
        <v>4.439299904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ht="12.75" customHeight="1">
      <c r="A13" s="33" t="s">
        <v>56</v>
      </c>
      <c r="B13" s="34">
        <v>5.916539405E9</v>
      </c>
      <c r="C13" s="35">
        <v>7.068087882E9</v>
      </c>
      <c r="D13" s="36">
        <f t="shared" si="1"/>
        <v>19.4632098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ht="12.75" customHeight="1">
      <c r="A14" s="25" t="s">
        <v>57</v>
      </c>
      <c r="B14" s="26">
        <v>3.604162844E9</v>
      </c>
      <c r="C14" s="27">
        <v>1.998868404E9</v>
      </c>
      <c r="D14" s="37">
        <f t="shared" si="1"/>
        <v>-44.54000858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ht="12.75" customHeight="1">
      <c r="A15" s="38" t="s">
        <v>58</v>
      </c>
      <c r="B15" s="39">
        <v>2.569932259E9</v>
      </c>
      <c r="C15" s="40">
        <v>9.75021511E8</v>
      </c>
      <c r="D15" s="41">
        <f t="shared" si="1"/>
        <v>-62.06041978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ht="12.75" customHeight="1">
      <c r="A16" s="29" t="s">
        <v>59</v>
      </c>
      <c r="B16" s="39">
        <v>2.51826467E9</v>
      </c>
      <c r="C16" s="40">
        <v>8.86974818E8</v>
      </c>
      <c r="D16" s="41">
        <f t="shared" si="1"/>
        <v>-64.77833214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ht="12.75" customHeight="1">
      <c r="A17" s="38" t="s">
        <v>60</v>
      </c>
      <c r="B17" s="39">
        <v>3.54619738E8</v>
      </c>
      <c r="C17" s="40">
        <v>3.82521834E8</v>
      </c>
      <c r="D17" s="41">
        <f t="shared" si="1"/>
        <v>7.868173429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ht="12.75" customHeight="1">
      <c r="A18" s="38" t="s">
        <v>61</v>
      </c>
      <c r="B18" s="42">
        <v>8.1089258E7</v>
      </c>
      <c r="C18" s="43">
        <v>7450216.0</v>
      </c>
      <c r="D18" s="44">
        <f t="shared" si="1"/>
        <v>-90.81232683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ht="12.75" customHeight="1">
      <c r="A19" s="38" t="s">
        <v>62</v>
      </c>
      <c r="B19" s="45">
        <v>9.8973252E7</v>
      </c>
      <c r="C19" s="43">
        <v>1.37157795E8</v>
      </c>
      <c r="D19" s="46">
        <f t="shared" si="1"/>
        <v>38.58066925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ht="12.75" customHeight="1">
      <c r="A20" s="38" t="s">
        <v>17</v>
      </c>
      <c r="B20" s="39">
        <v>2.27314783E8</v>
      </c>
      <c r="C20" s="40">
        <v>2.02073909E8</v>
      </c>
      <c r="D20" s="41">
        <f t="shared" si="1"/>
        <v>-11.10392983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ht="12.75" customHeight="1">
      <c r="A21" s="38" t="s">
        <v>63</v>
      </c>
      <c r="B21" s="39">
        <v>5.7900302E7</v>
      </c>
      <c r="C21" s="40">
        <v>5.5177139E7</v>
      </c>
      <c r="D21" s="41">
        <f t="shared" si="1"/>
        <v>-4.703193085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ht="12.75" customHeight="1">
      <c r="A22" s="38" t="s">
        <v>64</v>
      </c>
      <c r="B22" s="39">
        <v>2.1776772E7</v>
      </c>
      <c r="C22" s="40">
        <v>2.4090149E7</v>
      </c>
      <c r="D22" s="41">
        <f t="shared" si="1"/>
        <v>10.62314011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ht="12.75" customHeight="1">
      <c r="A23" s="38" t="s">
        <v>65</v>
      </c>
      <c r="B23" s="39">
        <f t="shared" ref="B23:C23" si="2">B14-SUM(B15,B17:B22)</f>
        <v>192556480</v>
      </c>
      <c r="C23" s="40">
        <f t="shared" si="2"/>
        <v>215375851</v>
      </c>
      <c r="D23" s="41">
        <f t="shared" si="1"/>
        <v>11.85074166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ht="12.75" customHeight="1">
      <c r="A24" s="47" t="s">
        <v>66</v>
      </c>
      <c r="B24" s="48"/>
      <c r="C24" s="49"/>
      <c r="D24" s="49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ht="12.75" customHeight="1">
      <c r="A25" s="50" t="s">
        <v>67</v>
      </c>
      <c r="B25" s="51"/>
      <c r="C25" s="51"/>
      <c r="D25" s="51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ht="12.75" customHeight="1">
      <c r="A26" s="52" t="s">
        <v>68</v>
      </c>
      <c r="B26" s="53"/>
      <c r="C26" s="53"/>
      <c r="D26" s="53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ht="15.75" customHeight="1">
      <c r="A27" s="54"/>
      <c r="B27" s="53"/>
      <c r="C27" s="53"/>
      <c r="D27" s="53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</row>
    <row r="30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</row>
    <row r="37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</row>
    <row r="41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</row>
    <row r="42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</row>
    <row r="44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</row>
    <row r="45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</row>
    <row r="4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</row>
    <row r="47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</row>
    <row r="49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</row>
    <row r="50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</row>
    <row r="57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</row>
    <row r="58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</row>
    <row r="59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</row>
    <row r="60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</row>
    <row r="61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</row>
    <row r="62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</row>
    <row r="63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</row>
    <row r="64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</row>
    <row r="65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</row>
    <row r="6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</row>
    <row r="67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</row>
    <row r="68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</row>
    <row r="69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</row>
    <row r="70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</row>
    <row r="71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</row>
    <row r="72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</row>
    <row r="73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</row>
    <row r="74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</row>
    <row r="75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</row>
    <row r="7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</row>
    <row r="77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</row>
    <row r="78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</row>
    <row r="80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</row>
    <row r="81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</row>
    <row r="82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</row>
    <row r="83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</row>
    <row r="85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</row>
    <row r="8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</row>
    <row r="87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</row>
    <row r="88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</row>
    <row r="89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</row>
    <row r="90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</row>
    <row r="91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</row>
    <row r="92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</row>
    <row r="93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</row>
    <row r="94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</row>
    <row r="95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</row>
    <row r="9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</row>
    <row r="97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</row>
    <row r="98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</row>
    <row r="99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</row>
    <row r="100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</row>
    <row r="101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</row>
    <row r="102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</row>
    <row r="103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</row>
    <row r="104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</row>
    <row r="105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</row>
    <row r="10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</row>
    <row r="107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</row>
    <row r="108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</row>
    <row r="109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</row>
    <row r="110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</row>
    <row r="111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</row>
    <row r="112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</row>
    <row r="113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</row>
    <row r="114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</row>
    <row r="115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</row>
    <row r="11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</row>
    <row r="117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</row>
    <row r="118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</row>
    <row r="119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</row>
    <row r="120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</row>
    <row r="121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</row>
    <row r="122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</row>
    <row r="123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</row>
    <row r="124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</row>
    <row r="125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</row>
    <row r="1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</row>
    <row r="127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</row>
    <row r="128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</row>
    <row r="129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</row>
    <row r="130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B3:C3"/>
  </mergeCells>
  <printOptions horizontalCentered="1"/>
  <pageMargins bottom="0.0" footer="0.0" header="0.0" left="0.0" right="0.0" top="0.0"/>
  <pageSetup fitToHeight="0" cellComments="atEnd" orientation="landscape" pageOrder="overThenDown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30.0"/>
    <col customWidth="1" min="2" max="4" width="12.5"/>
    <col customWidth="1" min="5" max="26" width="14.38"/>
  </cols>
  <sheetData>
    <row r="1" ht="14.25" customHeight="1">
      <c r="A1" s="12"/>
      <c r="B1" s="13" t="s">
        <v>42</v>
      </c>
      <c r="C1" s="14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17"/>
      <c r="B2" s="18">
        <v>2025.0</v>
      </c>
      <c r="C2" s="19">
        <v>2026.0</v>
      </c>
      <c r="D2" s="19" t="s">
        <v>43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4.25" customHeight="1">
      <c r="A3" s="21" t="s">
        <v>44</v>
      </c>
      <c r="B3" s="22" t="s">
        <v>45</v>
      </c>
      <c r="C3" s="23"/>
      <c r="D3" s="24" t="s">
        <v>46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3.5" customHeight="1">
      <c r="A4" s="25" t="s">
        <v>47</v>
      </c>
      <c r="B4" s="26">
        <v>5.7101179372E10</v>
      </c>
      <c r="C4" s="27">
        <v>5.8284017932E10</v>
      </c>
      <c r="D4" s="28">
        <f t="shared" ref="D4:D17" si="1">(C4/B4-1)*100</f>
        <v>2.071478335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3.5" customHeight="1">
      <c r="A5" s="25" t="s">
        <v>48</v>
      </c>
      <c r="B5" s="26">
        <v>2.2579564458E10</v>
      </c>
      <c r="C5" s="27">
        <v>2.2753770371E10</v>
      </c>
      <c r="D5" s="28">
        <f t="shared" si="1"/>
        <v>0.7715202537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3.5" customHeight="1">
      <c r="A6" s="29" t="s">
        <v>49</v>
      </c>
      <c r="B6" s="30">
        <v>1.0399646898E10</v>
      </c>
      <c r="C6" s="31">
        <v>1.1159585815E10</v>
      </c>
      <c r="D6" s="32">
        <f t="shared" si="1"/>
        <v>7.307353071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3.5" customHeight="1">
      <c r="A7" s="29" t="s">
        <v>50</v>
      </c>
      <c r="B7" s="30">
        <v>1.217991756E10</v>
      </c>
      <c r="C7" s="31">
        <v>1.1594184556E10</v>
      </c>
      <c r="D7" s="32">
        <f t="shared" si="1"/>
        <v>-4.80900631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3.5" customHeight="1">
      <c r="A8" s="25" t="s">
        <v>51</v>
      </c>
      <c r="B8" s="26">
        <v>2.8605075509E10</v>
      </c>
      <c r="C8" s="27">
        <v>2.8462159679E10</v>
      </c>
      <c r="D8" s="28">
        <f t="shared" si="1"/>
        <v>-0.4996170346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3.5" customHeight="1">
      <c r="A9" s="29" t="s">
        <v>52</v>
      </c>
      <c r="B9" s="30">
        <v>1.110396094E9</v>
      </c>
      <c r="C9" s="31">
        <v>1.089172163E9</v>
      </c>
      <c r="D9" s="32">
        <f t="shared" si="1"/>
        <v>-1.911383795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3.5" customHeight="1">
      <c r="A10" s="29" t="s">
        <v>53</v>
      </c>
      <c r="B10" s="30">
        <v>1.3463598174E10</v>
      </c>
      <c r="C10" s="31">
        <v>1.2862802709E10</v>
      </c>
      <c r="D10" s="32">
        <f t="shared" si="1"/>
        <v>-4.462369251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3.5" customHeight="1">
      <c r="A11" s="29" t="s">
        <v>54</v>
      </c>
      <c r="B11" s="30">
        <v>8.54377862E9</v>
      </c>
      <c r="C11" s="31">
        <v>8.779284366E9</v>
      </c>
      <c r="D11" s="32">
        <f t="shared" si="1"/>
        <v>2.756458898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3.5" customHeight="1">
      <c r="A12" s="29" t="s">
        <v>55</v>
      </c>
      <c r="B12" s="30">
        <v>5.487302621E9</v>
      </c>
      <c r="C12" s="31">
        <v>5.730900441E9</v>
      </c>
      <c r="D12" s="32">
        <f t="shared" si="1"/>
        <v>4.439299904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3.5" customHeight="1">
      <c r="A13" s="33" t="s">
        <v>56</v>
      </c>
      <c r="B13" s="34">
        <v>5.916539405E9</v>
      </c>
      <c r="C13" s="35">
        <v>7.068087882E9</v>
      </c>
      <c r="D13" s="36">
        <f t="shared" si="1"/>
        <v>19.4632098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3.5" customHeight="1">
      <c r="A14" s="25" t="s">
        <v>57</v>
      </c>
      <c r="B14" s="26">
        <v>3.604162844E9</v>
      </c>
      <c r="C14" s="27">
        <v>1.998868404E9</v>
      </c>
      <c r="D14" s="37">
        <f t="shared" si="1"/>
        <v>-44.54000858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3.5" customHeight="1">
      <c r="A15" s="38" t="s">
        <v>58</v>
      </c>
      <c r="B15" s="39">
        <v>2.569932259E9</v>
      </c>
      <c r="C15" s="40">
        <v>9.75021511E8</v>
      </c>
      <c r="D15" s="41">
        <f t="shared" si="1"/>
        <v>-62.06041978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3.5" customHeight="1">
      <c r="A16" s="29" t="s">
        <v>59</v>
      </c>
      <c r="B16" s="39">
        <v>2.51826467E9</v>
      </c>
      <c r="C16" s="40">
        <v>8.86974818E8</v>
      </c>
      <c r="D16" s="41">
        <f t="shared" si="1"/>
        <v>-64.77833214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3.5" customHeight="1">
      <c r="A17" s="38" t="s">
        <v>60</v>
      </c>
      <c r="B17" s="42">
        <v>3.54619738E8</v>
      </c>
      <c r="C17" s="55">
        <v>3.82521834E8</v>
      </c>
      <c r="D17" s="46">
        <f t="shared" si="1"/>
        <v>7.868173429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3.5" customHeight="1">
      <c r="A18" s="38" t="s">
        <v>61</v>
      </c>
      <c r="B18" s="42">
        <v>8.1089258E7</v>
      </c>
      <c r="C18" s="40" t="s">
        <v>69</v>
      </c>
      <c r="D18" s="41" t="s">
        <v>69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3.5" customHeight="1">
      <c r="A19" s="38" t="s">
        <v>62</v>
      </c>
      <c r="B19" s="39" t="s">
        <v>69</v>
      </c>
      <c r="C19" s="40" t="s">
        <v>69</v>
      </c>
      <c r="D19" s="46">
        <v>38.58066924991006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3.5" customHeight="1">
      <c r="A20" s="38" t="s">
        <v>17</v>
      </c>
      <c r="B20" s="42">
        <v>2.27314783E8</v>
      </c>
      <c r="C20" s="55">
        <v>2.02073909E8</v>
      </c>
      <c r="D20" s="46">
        <f t="shared" ref="D20:D23" si="2">(C20/B20-1)*100</f>
        <v>-11.10392983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3.5" customHeight="1">
      <c r="A21" s="38" t="s">
        <v>63</v>
      </c>
      <c r="B21" s="42">
        <v>5.7900302E7</v>
      </c>
      <c r="C21" s="55">
        <v>5.5177139E7</v>
      </c>
      <c r="D21" s="46">
        <f t="shared" si="2"/>
        <v>-4.703193085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3.5" customHeight="1">
      <c r="A22" s="38" t="s">
        <v>64</v>
      </c>
      <c r="B22" s="42">
        <v>2.1776772E7</v>
      </c>
      <c r="C22" s="55">
        <v>2.4090149E7</v>
      </c>
      <c r="D22" s="46">
        <f t="shared" si="2"/>
        <v>10.62314011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3.5" customHeight="1">
      <c r="A23" s="38" t="s">
        <v>65</v>
      </c>
      <c r="B23" s="39">
        <v>1.9255648E8</v>
      </c>
      <c r="C23" s="40">
        <v>2.15375851E8</v>
      </c>
      <c r="D23" s="41">
        <f t="shared" si="2"/>
        <v>11.85074166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3.5" customHeight="1">
      <c r="A24" s="56" t="s">
        <v>66</v>
      </c>
      <c r="B24" s="57"/>
      <c r="C24" s="58"/>
      <c r="D24" s="58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3.5" customHeight="1">
      <c r="A25" s="59" t="s">
        <v>67</v>
      </c>
      <c r="B25" s="60"/>
      <c r="C25" s="60"/>
      <c r="D25" s="60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3.5" customHeight="1">
      <c r="A26" s="52" t="s">
        <v>68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">
    <mergeCell ref="B1:D1"/>
    <mergeCell ref="B3:C3"/>
  </mergeCells>
  <printOptions horizontalCentered="1"/>
  <pageMargins bottom="0.0" footer="0.0" header="0.0" left="0.0" right="0.0" top="0.0"/>
  <pageSetup fitToHeight="0" cellComments="atEnd" orientation="landscape" pageOrder="overThenDown" paperHeight="3.149606299212598in" paperWidth="3.543307086614173in"/>
  <drawing r:id="rId1"/>
  <tableParts count="1">
    <tablePart r:id="rId3"/>
  </tableParts>
</worksheet>
</file>