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Definition2.xml" ContentType="application/vnd.openxmlformats-officedocument.spreadsheetml.pivotCacheDefinition+xml"/>
  <Override PartName="/xl/pivotCache/pivotCacheDefinition3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Definition5.xml" ContentType="application/vnd.openxmlformats-officedocument.spreadsheetml.pivotCacheDefinition+xml"/>
  <Override PartName="/xl/pivotCache/pivotCacheDefinition6.xml" ContentType="application/vnd.openxmlformats-officedocument.spreadsheetml.pivotCacheDefinition+xml"/>
  <Override PartName="/xl/pivotCache/pivotCacheDefinition7.xml" ContentType="application/vnd.openxmlformats-officedocument.spreadsheetml.pivotCacheDefinition+xml"/>
  <Override PartName="/xl/pivotCache/pivotCacheDefinition8.xml" ContentType="application/vnd.openxmlformats-officedocument.spreadsheetml.pivotCacheDefinition+xml"/>
  <Override PartName="/xl/pivotCache/pivotCacheDefinition9.xml" ContentType="application/vnd.openxmlformats-officedocument.spreadsheetml.pivotCacheDefinition+xml"/>
  <Override PartName="/xl/pivotCache/pivotCacheDefinition10.xml" ContentType="application/vnd.openxmlformats-officedocument.spreadsheetml.pivotCacheDefinition+xml"/>
  <Override PartName="/xl/pivotCache/pivotCacheDefinition11.xml" ContentType="application/vnd.openxmlformats-officedocument.spreadsheetml.pivotCacheDefinition+xml"/>
  <Override PartName="/xl/pivotCache/pivotCacheDefinition12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J:\Projets\RP2022\07_DIFFUSER\Dépliants\Vahine en chiffres\"/>
    </mc:Choice>
  </mc:AlternateContent>
  <xr:revisionPtr revIDLastSave="0" documentId="13_ncr:1_{A01389B5-5797-4656-B02F-7B6B73FC3D3C}" xr6:coauthVersionLast="47" xr6:coauthVersionMax="47" xr10:uidLastSave="{00000000-0000-0000-0000-000000000000}"/>
  <bookViews>
    <workbookView xWindow="-120" yWindow="-120" windowWidth="29040" windowHeight="15840" activeTab="8" xr2:uid="{D08B3BDF-CE0E-40CE-A776-1136F1BD43AA}"/>
  </bookViews>
  <sheets>
    <sheet name="Fig1" sheetId="1" r:id="rId1"/>
    <sheet name="fig2" sheetId="2" r:id="rId2"/>
    <sheet name="fig3" sheetId="3" r:id="rId3"/>
    <sheet name="fig4" sheetId="4" r:id="rId4"/>
    <sheet name="Fig5" sheetId="5" r:id="rId5"/>
    <sheet name="fig6" sheetId="6" r:id="rId6"/>
    <sheet name="fig7" sheetId="7" r:id="rId7"/>
    <sheet name="Fig 8 et 9" sheetId="8" r:id="rId8"/>
    <sheet name="Fig10" sheetId="13" r:id="rId9"/>
    <sheet name="fig11" sheetId="9" r:id="rId10"/>
    <sheet name="fig12" sheetId="10" r:id="rId11"/>
    <sheet name="fig13" sheetId="11" r:id="rId12"/>
    <sheet name="fig14" sheetId="12" r:id="rId13"/>
  </sheets>
  <definedNames>
    <definedName name="sql_Demographie_EsperanceVie" localSheetId="1" hidden="1">'fig2'!$B$1:$G$7281</definedName>
  </definedNames>
  <calcPr calcId="191029"/>
  <pivotCaches>
    <pivotCache cacheId="0" r:id="rId14"/>
    <pivotCache cacheId="1" r:id="rId15"/>
    <pivotCache cacheId="2" r:id="rId16"/>
    <pivotCache cacheId="3" r:id="rId17"/>
    <pivotCache cacheId="4" r:id="rId18"/>
    <pivotCache cacheId="5" r:id="rId19"/>
    <pivotCache cacheId="6" r:id="rId20"/>
    <pivotCache cacheId="7" r:id="rId21"/>
    <pivotCache cacheId="8" r:id="rId22"/>
    <pivotCache cacheId="9" r:id="rId23"/>
    <pivotCache cacheId="10" r:id="rId24"/>
    <pivotCache cacheId="11" r:id="rId2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3" i="13" l="1"/>
  <c r="D22" i="13"/>
  <c r="D21" i="13"/>
  <c r="D20" i="13"/>
  <c r="D19" i="13"/>
  <c r="D18" i="13"/>
  <c r="D17" i="13"/>
  <c r="D16" i="13"/>
  <c r="D15" i="13"/>
  <c r="D14" i="13"/>
  <c r="D13" i="13"/>
  <c r="D12" i="13"/>
  <c r="D11" i="13"/>
  <c r="D10" i="13"/>
  <c r="D9" i="13"/>
  <c r="D8" i="13"/>
  <c r="D7" i="13"/>
  <c r="D6" i="13"/>
  <c r="D5" i="13"/>
  <c r="D4" i="13"/>
  <c r="D5" i="8"/>
  <c r="E5" i="8"/>
  <c r="B5" i="8"/>
  <c r="C5" i="8"/>
  <c r="E3" i="4"/>
  <c r="F3" i="4"/>
  <c r="E4" i="4"/>
  <c r="F4" i="4"/>
  <c r="E5" i="4"/>
  <c r="F5" i="4"/>
  <c r="E6" i="4"/>
  <c r="F6" i="4"/>
  <c r="E7" i="4"/>
  <c r="F7" i="4"/>
  <c r="E8" i="4"/>
  <c r="F8" i="4"/>
  <c r="E9" i="4"/>
  <c r="F9" i="4"/>
  <c r="E10" i="4"/>
  <c r="F10" i="4"/>
  <c r="E11" i="4"/>
  <c r="F11" i="4"/>
  <c r="E12" i="4"/>
  <c r="F12" i="4"/>
  <c r="E13" i="4"/>
  <c r="F13" i="4"/>
  <c r="E14" i="4"/>
  <c r="F14" i="4"/>
  <c r="F2" i="4"/>
  <c r="E2" i="4"/>
  <c r="C14" i="4"/>
  <c r="B14" i="4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5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6A9E0E4-6465-4A3C-BA67-9404B5E35492}" odcFile="C:\Users\juliep\Documents\Mes sources de données\sql Demographie EsperanceVie.odc" keepAlive="1" name="sql Demographie EsperanceVie" type="5" refreshedVersion="8" background="1" saveData="1">
    <dbPr connection="Provider=SQLOLEDB.1;Integrated Security=SSPI;Persist Security Info=True;Initial Catalog=Demographie;Data Source=sql;Use Procedure for Prepare=1;Auto Translate=True;Packet Size=4096;Workstation ID=ACER2271;Use Encryption for Data=False;Tag with column collation when possible=False" command="&quot;Demographie&quot;.&quot;WEB&quot;.&quot;EsperanceVie&quot;" commandType="3"/>
  </connection>
  <connection id="2" xr16:uid="{00000000-0015-0000-FFFF-FFFF01000000}" odcFile="C:\Users\juliep\Documents\Mes sources de données\sql RP2012.odc" keepAlive="1" name="sql RP2012" type="5" refreshedVersion="8" background="1">
    <dbPr connection="Provider=MSOLAP.8;Integrated Security=SSPI;Persist Security Info=True;Initial Catalog=RP2012;Data Source=sql;MDX Compatibility=1;Safety Options=2;MDX Missing Member Mode=Error;Update Isolation Level=2" command="RP2012" commandType="1"/>
    <olapPr sendLocale="1" rowDrillCount="1000"/>
  </connection>
  <connection id="3" xr16:uid="{00000000-0015-0000-FFFF-FFFF02000000}" odcFile="C:\Users\juliep\Documents\Mes sources de données\SQL RP2017.odc" keepAlive="1" name="SQL RP2017" type="5" refreshedVersion="8" background="1">
    <dbPr connection="Provider=MSOLAP.8;Integrated Security=SSPI;Persist Security Info=True;Initial Catalog=RP2017;Data Source=SQL;MDX Compatibility=1;Safety Options=2;MDX Missing Member Mode=Error;Update Isolation Level=2" command="RP2017" commandType="1"/>
    <olapPr sendLocale="1" rowDrillCount="1000"/>
  </connection>
  <connection id="4" xr16:uid="{BC31E147-545E-41C3-B325-55E6668F0DE4}" odcFile="C:\Users\juliep\Documents\Mes sources de données\sql RP2022.odc" keepAlive="1" name="sql RP2022" type="5" refreshedVersion="8" background="1">
    <dbPr connection="Provider=MSOLAP.8;Integrated Security=SSPI;Persist Security Info=True;Initial Catalog=RP2022;Data Source=sql;MDX Compatibility=1;Safety Options=2;MDX Missing Member Mode=Error;Update Isolation Level=2" command="RP2022" commandType="1"/>
    <olapPr sendLocale="1" rowDrillCount="1000"/>
  </connection>
</connections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4">
    <s v="sql RP2022"/>
    <s v="{[Individus].[Sexe].&amp;[2]}"/>
    <s v="{[Individus].[Sexe].&amp;[1]}"/>
    <s v="{[Individus].[Vie en couple].&amp;[1]}"/>
  </metadataStrings>
  <mdxMetadata count="3">
    <mdx n="0" f="s">
      <ms ns="1" c="0"/>
    </mdx>
    <mdx n="0" f="s">
      <ms ns="2" c="0"/>
    </mdx>
    <mdx n="0" f="s">
      <ms ns="3" c="0"/>
    </mdx>
  </mdxMetadata>
  <valueMetadata count="3">
    <bk>
      <rc t="1" v="0"/>
    </bk>
    <bk>
      <rc t="1" v="1"/>
    </bk>
    <bk>
      <rc t="1" v="2"/>
    </bk>
  </valueMetadata>
</metadata>
</file>

<file path=xl/sharedStrings.xml><?xml version="1.0" encoding="utf-8"?>
<sst xmlns="http://schemas.openxmlformats.org/spreadsheetml/2006/main" count="363" uniqueCount="221">
  <si>
    <t>Individus</t>
  </si>
  <si>
    <t>Étiquettes de lignes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</si>
  <si>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</si>
  <si>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</si>
  <si>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</si>
  <si>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</si>
  <si>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</si>
  <si>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</si>
  <si>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</si>
  <si>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</si>
  <si>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</si>
  <si>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</si>
  <si>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</si>
  <si>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</si>
  <si>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</si>
  <si>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</si>
  <si>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</si>
  <si>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</si>
  <si>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</si>
  <si>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</si>
  <si>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</si>
  <si>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</si>
  <si>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</si>
  <si>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</si>
  <si>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</si>
  <si>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</si>
  <si>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</si>
  <si>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</si>
  <si>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</si>
  <si>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</si>
  <si>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</si>
  <si>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</si>
  <si>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</si>
  <si>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</si>
  <si>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</si>
  <si>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</si>
  <si>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</si>
  <si>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</si>
  <si>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</si>
  <si>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</si>
  <si>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</si>
  <si>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</si>
  <si>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</si>
  <si>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</si>
  <si>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</si>
  <si>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</si>
  <si>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</si>
  <si>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</si>
  <si>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</si>
  <si>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</si>
  <si>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</si>
  <si>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</si>
  <si>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</si>
  <si>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</si>
  <si>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</si>
  <si>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</si>
  <si>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</si>
  <si>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</si>
  <si>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</si>
  <si>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</si>
  <si>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</si>
  <si>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</si>
  <si>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</si>
  <si>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</si>
  <si>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</si>
  <si>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</si>
  <si>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</si>
  <si>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</si>
  <si>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</si>
  <si>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</si>
  <si>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</si>
  <si>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</si>
  <si>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</si>
  <si>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</si>
  <si>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</si>
  <si>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</si>
  <si>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</si>
  <si>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</si>
  <si>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</si>
  <si>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</si>
  <si>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</si>
  <si>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</si>
  <si>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</si>
  <si>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</si>
  <si>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</si>
  <si>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</si>
  <si>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</si>
  <si>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</si>
  <si>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</si>
  <si>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</si>
  <si>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</si>
  <si>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</si>
  <si>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</si>
  <si>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</si>
  <si>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</si>
  <si>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</si>
  <si>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</si>
  <si>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</si>
  <si>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</si>
  <si>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</si>
  <si>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</si>
  <si>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</si>
  <si>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</si>
  <si>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</si>
  <si>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</si>
  <si>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105</t>
  </si>
  <si>
    <t>106</t>
  </si>
  <si>
    <t>Total général</t>
  </si>
  <si>
    <t>Homme</t>
  </si>
  <si>
    <t>Femme</t>
  </si>
  <si>
    <t>Étiquettes de colonnes</t>
  </si>
  <si>
    <t>Iles Du Vent</t>
  </si>
  <si>
    <t>Iles Sous-Le-Vent</t>
  </si>
  <si>
    <t>Marquises</t>
  </si>
  <si>
    <t>Australes</t>
  </si>
  <si>
    <t>Tuamotu-Gambier</t>
  </si>
  <si>
    <t>Annee</t>
  </si>
  <si>
    <t>Age3112_90+</t>
  </si>
  <si>
    <t>Sexe</t>
  </si>
  <si>
    <t>Sx</t>
  </si>
  <si>
    <t>Ex</t>
  </si>
  <si>
    <t>dateCalcul</t>
  </si>
  <si>
    <t>Somme de Ex</t>
  </si>
  <si>
    <t>Personne seule</t>
  </si>
  <si>
    <t>Famille monoparentale avec 1 enfant</t>
  </si>
  <si>
    <t>Famille monoparentale avec 2 enfants</t>
  </si>
  <si>
    <t>Famille monoparentale avec 3 enfants et +</t>
  </si>
  <si>
    <t>Couple sans enfant</t>
  </si>
  <si>
    <t>Couple avec 1 enfant</t>
  </si>
  <si>
    <t>Couple avec 2 enfants</t>
  </si>
  <si>
    <t>Couple avec 3 enfants et +</t>
  </si>
  <si>
    <t>Ensemble des personnes seules (2 et +)</t>
  </si>
  <si>
    <t>1 famille et des personnes seules</t>
  </si>
  <si>
    <t>2 familles avec ou sans personne seule</t>
  </si>
  <si>
    <t>3 familles et  +  avec ou sans personne seule</t>
  </si>
  <si>
    <t>Famille monoparentale</t>
  </si>
  <si>
    <t>Total</t>
  </si>
  <si>
    <t>Couple avec enfant</t>
  </si>
  <si>
    <t>Famille élargie</t>
  </si>
  <si>
    <t xml:space="preserve">Total </t>
  </si>
  <si>
    <t>Ensemble de personnes seules</t>
  </si>
  <si>
    <t>Femmes</t>
  </si>
  <si>
    <t>Hommes</t>
  </si>
  <si>
    <t>Veuf(ve)</t>
  </si>
  <si>
    <t>Divorcé(e)</t>
  </si>
  <si>
    <t>10-19 ans</t>
  </si>
  <si>
    <t>Marié ou pacsé</t>
  </si>
  <si>
    <t>Calibataire</t>
  </si>
  <si>
    <t>20-39 ans</t>
  </si>
  <si>
    <t>40-59 ans</t>
  </si>
  <si>
    <t>60 ans et plus</t>
  </si>
  <si>
    <t>Mariée ou pacsée</t>
  </si>
  <si>
    <t>Veuve</t>
  </si>
  <si>
    <t>Divorcée</t>
  </si>
  <si>
    <t>Divorcé</t>
  </si>
  <si>
    <t>Veuf</t>
  </si>
  <si>
    <t>Pas en couple sous le même toit</t>
  </si>
  <si>
    <t>En couple sous le même toit</t>
  </si>
  <si>
    <t>Vie en couple</t>
  </si>
  <si>
    <t>Certificat d'études primaire</t>
  </si>
  <si>
    <t>CAP-BEP</t>
  </si>
  <si>
    <t>Aucun</t>
  </si>
  <si>
    <t>Baccalauréat</t>
  </si>
  <si>
    <t>Bac+5 et plus</t>
  </si>
  <si>
    <t>Bac+2 et bac+3</t>
  </si>
  <si>
    <t>Diplôme national du brevet</t>
  </si>
  <si>
    <t>15-19 ANS</t>
  </si>
  <si>
    <t>Effectifs des présents au bac en 2007 et 2017</t>
  </si>
  <si>
    <t>Part de réussite au bac en 2007 et 2017</t>
  </si>
  <si>
    <t>Général</t>
  </si>
  <si>
    <t>Technologique</t>
  </si>
  <si>
    <t>Professionnel</t>
  </si>
  <si>
    <t>Filles</t>
  </si>
  <si>
    <t>Garçons</t>
  </si>
  <si>
    <t>Taux d'emploi</t>
  </si>
  <si>
    <t>Agriculteurs exploitants</t>
  </si>
  <si>
    <t>Artisans, commerçants et chefs d’entreprise</t>
  </si>
  <si>
    <t>Cadres et professions intellectuelles supérieures</t>
  </si>
  <si>
    <t>Professions intermédiaires</t>
  </si>
  <si>
    <t>Employés</t>
  </si>
  <si>
    <t>Ouvriers</t>
  </si>
  <si>
    <t>Actif occupé</t>
  </si>
  <si>
    <t>Temps complet</t>
  </si>
  <si>
    <t>Mi-temps et plus</t>
  </si>
  <si>
    <t>Moins qu'un mi-temps</t>
  </si>
  <si>
    <t>Temps partiel : mi temps et plus</t>
  </si>
  <si>
    <t>Temps partiel : moins qu'un mi temps</t>
  </si>
  <si>
    <t>Actifs</t>
  </si>
  <si>
    <t>15-19</t>
  </si>
  <si>
    <t>20-24</t>
  </si>
  <si>
    <t>25-29</t>
  </si>
  <si>
    <t>30-34</t>
  </si>
  <si>
    <t>35-39</t>
  </si>
  <si>
    <t>40-44</t>
  </si>
  <si>
    <t>45-49</t>
  </si>
  <si>
    <t>TxFecondite</t>
  </si>
  <si>
    <t>ICF</t>
  </si>
  <si>
    <t>AgeMoyenMere</t>
  </si>
  <si>
    <t>Nombre d'entreprises individuelles non radiées - fichier RTE décmebre 2022</t>
  </si>
  <si>
    <t>Secteurs activités</t>
  </si>
  <si>
    <t>Nombre Entreprises</t>
  </si>
  <si>
    <t>femmes</t>
  </si>
  <si>
    <t>01 Agriculture, sylviculture et pêche</t>
  </si>
  <si>
    <t>02 Industries extractives</t>
  </si>
  <si>
    <t>03 Industrie manufacturière</t>
  </si>
  <si>
    <t>04 Production et distribution d'électricité, de gaz, de vapeur et d'air conditionné</t>
  </si>
  <si>
    <t>05 Production et distribution d'eau ; assainissement, gestion des déchets et dépollution</t>
  </si>
  <si>
    <t>06 Construction</t>
  </si>
  <si>
    <t>07 Commerce ; réparation d'automobiles et de motocycles</t>
  </si>
  <si>
    <t>08 Transports et entreposage</t>
  </si>
  <si>
    <t>09 Hébergement et restauration</t>
  </si>
  <si>
    <t>10 Information et communication</t>
  </si>
  <si>
    <t>11 Activités financières et d'assurance</t>
  </si>
  <si>
    <t>12 Activités immobilières</t>
  </si>
  <si>
    <t>13 Activités spécialisées, scientifiques et techniques</t>
  </si>
  <si>
    <t>14 Activités de services administratifs et de soutien</t>
  </si>
  <si>
    <t>16 Enseignement</t>
  </si>
  <si>
    <t>17 Santé humaine et action sociale</t>
  </si>
  <si>
    <t>18 Arts, spectacles et activités récréatives</t>
  </si>
  <si>
    <t>19 Autres activités de services</t>
  </si>
  <si>
    <t xml:space="preserve">20 Activités des ménages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</si>
</sst>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"/>
    <numFmt numFmtId="165" formatCode="0.0"/>
    <numFmt numFmtId="166" formatCode="0.0%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8"/>
      <color rgb="FF00000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8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 style="medium">
        <color rgb="FFD6DADC"/>
      </right>
      <top/>
      <bottom style="medium">
        <color rgb="FFD6DADC"/>
      </bottom>
      <diagonal/>
    </border>
    <border>
      <left/>
      <right style="medium">
        <color rgb="FFD6DADC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4">
    <xf numFmtId="0" fontId="0" fillId="0" borderId="0" xfId="0"/>
    <xf numFmtId="164" fontId="0" fillId="0" borderId="0" xfId="0" applyNumberFormat="1"/>
    <xf numFmtId="0" fontId="2" fillId="2" borderId="1" xfId="0" applyFont="1" applyFill="1" applyBorder="1"/>
    <xf numFmtId="0" fontId="0" fillId="0" borderId="0" xfId="0" pivotButton="1"/>
    <xf numFmtId="0" fontId="0" fillId="0" borderId="0" xfId="0" applyAlignment="1">
      <alignment horizontal="left"/>
    </xf>
    <xf numFmtId="10" fontId="0" fillId="0" borderId="0" xfId="0" applyNumberFormat="1"/>
    <xf numFmtId="22" fontId="0" fillId="0" borderId="0" xfId="0" applyNumberFormat="1"/>
    <xf numFmtId="165" fontId="0" fillId="0" borderId="0" xfId="0" applyNumberFormat="1"/>
    <xf numFmtId="1" fontId="0" fillId="0" borderId="0" xfId="0" applyNumberFormat="1"/>
    <xf numFmtId="166" fontId="0" fillId="0" borderId="0" xfId="0" applyNumberFormat="1"/>
    <xf numFmtId="9" fontId="0" fillId="0" borderId="0" xfId="1" applyFont="1"/>
    <xf numFmtId="166" fontId="0" fillId="0" borderId="0" xfId="1" applyNumberFormat="1" applyFont="1"/>
    <xf numFmtId="0" fontId="0" fillId="0" borderId="5" xfId="0" applyBorder="1"/>
    <xf numFmtId="0" fontId="0" fillId="0" borderId="5" xfId="0" applyBorder="1" applyAlignment="1">
      <alignment horizontal="left"/>
    </xf>
    <xf numFmtId="166" fontId="0" fillId="0" borderId="5" xfId="1" applyNumberFormat="1" applyFont="1" applyBorder="1"/>
    <xf numFmtId="0" fontId="0" fillId="0" borderId="5" xfId="0" applyBorder="1" applyAlignment="1">
      <alignment horizontal="center" vertical="center"/>
    </xf>
    <xf numFmtId="9" fontId="0" fillId="0" borderId="5" xfId="1" applyFont="1" applyBorder="1"/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0" xfId="0" applyFont="1"/>
  </cellXfs>
  <cellStyles count="2">
    <cellStyle name="Normal" xfId="0" builtinId="0"/>
    <cellStyle name="Pourcentage" xfId="1" builtinId="5"/>
  </cellStyles>
  <dxfs count="7">
    <dxf>
      <numFmt numFmtId="14" formatCode="0.00%"/>
    </dxf>
    <dxf>
      <numFmt numFmtId="166" formatCode="0.0%"/>
    </dxf>
    <dxf>
      <numFmt numFmtId="14" formatCode="0.00%"/>
    </dxf>
    <dxf>
      <numFmt numFmtId="166" formatCode="0.0%"/>
    </dxf>
    <dxf>
      <numFmt numFmtId="166" formatCode="0.0%"/>
    </dxf>
    <dxf>
      <numFmt numFmtId="166" formatCode="0.0%"/>
    </dxf>
    <dxf>
      <numFmt numFmtId="27" formatCode="dd/mm/yyyy\ hh:mm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pivotCacheDefinition" Target="pivotCache/pivotCacheDefinition5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pivotCacheDefinition" Target="pivotCache/pivotCacheDefinition8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pivotCacheDefinition" Target="pivotCache/pivotCacheDefinition4.xml"/><Relationship Id="rId25" Type="http://schemas.openxmlformats.org/officeDocument/2006/relationships/pivotCacheDefinition" Target="pivotCache/pivotCacheDefinition12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3.xml"/><Relationship Id="rId20" Type="http://schemas.openxmlformats.org/officeDocument/2006/relationships/pivotCacheDefinition" Target="pivotCache/pivotCacheDefinition7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pivotCacheDefinition" Target="pivotCache/pivotCacheDefinition11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pivotCacheDefinition" Target="pivotCache/pivotCacheDefinition2.xml"/><Relationship Id="rId23" Type="http://schemas.openxmlformats.org/officeDocument/2006/relationships/pivotCacheDefinition" Target="pivotCache/pivotCacheDefinition10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pivotCacheDefinition" Target="pivotCache/pivotCacheDefinition6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1.xml"/><Relationship Id="rId22" Type="http://schemas.openxmlformats.org/officeDocument/2006/relationships/pivotCacheDefinition" Target="pivotCache/pivotCacheDefinition9.xml"/><Relationship Id="rId27" Type="http://schemas.openxmlformats.org/officeDocument/2006/relationships/connections" Target="connections.xml"/><Relationship Id="rId30" Type="http://schemas.openxmlformats.org/officeDocument/2006/relationships/sheetMetadata" Target="metadata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'fig6'!$A$25</c:f>
              <c:strCache>
                <c:ptCount val="1"/>
                <c:pt idx="0">
                  <c:v>Mariée ou pacsée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'fig6'!$B$24:$E$24</c:f>
              <c:strCache>
                <c:ptCount val="4"/>
                <c:pt idx="0">
                  <c:v>10-19 ans</c:v>
                </c:pt>
                <c:pt idx="1">
                  <c:v>20-39 ans</c:v>
                </c:pt>
                <c:pt idx="2">
                  <c:v>40-59 ans</c:v>
                </c:pt>
                <c:pt idx="3">
                  <c:v>60 ans et plus</c:v>
                </c:pt>
              </c:strCache>
            </c:strRef>
          </c:cat>
          <c:val>
            <c:numRef>
              <c:f>'fig6'!$B$25:$E$25</c:f>
              <c:numCache>
                <c:formatCode>0.0%</c:formatCode>
                <c:ptCount val="4"/>
                <c:pt idx="0">
                  <c:v>3.259903190753729E-3</c:v>
                </c:pt>
                <c:pt idx="1">
                  <c:v>0.21244965214207251</c:v>
                </c:pt>
                <c:pt idx="2">
                  <c:v>0.52160460898324978</c:v>
                </c:pt>
                <c:pt idx="3">
                  <c:v>0.48691198786039452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62-4F4C-89DC-659BA239EA9F}"/>
            </c:ext>
          </c:extLst>
        </c:ser>
        <c:ser>
          <c:idx val="1"/>
          <c:order val="1"/>
          <c:tx>
            <c:strRef>
              <c:f>'fig6'!$A$26</c:f>
              <c:strCache>
                <c:ptCount val="1"/>
                <c:pt idx="0">
                  <c:v>Calibataire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'fig6'!$B$24:$E$24</c:f>
              <c:strCache>
                <c:ptCount val="4"/>
                <c:pt idx="0">
                  <c:v>10-19 ans</c:v>
                </c:pt>
                <c:pt idx="1">
                  <c:v>20-39 ans</c:v>
                </c:pt>
                <c:pt idx="2">
                  <c:v>40-59 ans</c:v>
                </c:pt>
                <c:pt idx="3">
                  <c:v>60 ans et plus</c:v>
                </c:pt>
              </c:strCache>
            </c:strRef>
          </c:cat>
          <c:val>
            <c:numRef>
              <c:f>'fig6'!$B$26:$E$26</c:f>
              <c:numCache>
                <c:formatCode>0.0%</c:formatCode>
                <c:ptCount val="4"/>
                <c:pt idx="0">
                  <c:v>0.99604860219302582</c:v>
                </c:pt>
                <c:pt idx="1">
                  <c:v>0.78171609910899553</c:v>
                </c:pt>
                <c:pt idx="2">
                  <c:v>0.42478395391016749</c:v>
                </c:pt>
                <c:pt idx="3">
                  <c:v>0.19143588770864947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62-4F4C-89DC-659BA239EA9F}"/>
            </c:ext>
          </c:extLst>
        </c:ser>
        <c:ser>
          <c:idx val="2"/>
          <c:order val="2"/>
          <c:tx>
            <c:strRef>
              <c:f>'fig6'!$A$27</c:f>
              <c:strCache>
                <c:ptCount val="1"/>
                <c:pt idx="0">
                  <c:v>Veuve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'fig6'!$B$24:$E$24</c:f>
              <c:strCache>
                <c:ptCount val="4"/>
                <c:pt idx="0">
                  <c:v>10-19 ans</c:v>
                </c:pt>
                <c:pt idx="1">
                  <c:v>20-39 ans</c:v>
                </c:pt>
                <c:pt idx="2">
                  <c:v>40-59 ans</c:v>
                </c:pt>
                <c:pt idx="3">
                  <c:v>60 ans et plus</c:v>
                </c:pt>
              </c:strCache>
            </c:strRef>
          </c:cat>
          <c:val>
            <c:numRef>
              <c:f>'fig6'!$B$27:$E$27</c:f>
              <c:numCache>
                <c:formatCode>0.0%</c:formatCode>
                <c:ptCount val="4"/>
                <c:pt idx="0">
                  <c:v>5.9270967104613258E-4</c:v>
                </c:pt>
                <c:pt idx="1">
                  <c:v>2.1969974368363236E-3</c:v>
                </c:pt>
                <c:pt idx="2">
                  <c:v>3.227355169102742E-2</c:v>
                </c:pt>
                <c:pt idx="3">
                  <c:v>0.27835735963581182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362-4F4C-89DC-659BA239EA9F}"/>
            </c:ext>
          </c:extLst>
        </c:ser>
        <c:ser>
          <c:idx val="3"/>
          <c:order val="3"/>
          <c:tx>
            <c:strRef>
              <c:f>'fig6'!$A$28</c:f>
              <c:strCache>
                <c:ptCount val="1"/>
                <c:pt idx="0">
                  <c:v>Divorcée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'fig6'!$B$24:$E$24</c:f>
              <c:strCache>
                <c:ptCount val="4"/>
                <c:pt idx="0">
                  <c:v>10-19 ans</c:v>
                </c:pt>
                <c:pt idx="1">
                  <c:v>20-39 ans</c:v>
                </c:pt>
                <c:pt idx="2">
                  <c:v>40-59 ans</c:v>
                </c:pt>
                <c:pt idx="3">
                  <c:v>60 ans et plus</c:v>
                </c:pt>
              </c:strCache>
            </c:strRef>
          </c:cat>
          <c:val>
            <c:numRef>
              <c:f>'fig6'!$B$28:$E$28</c:f>
              <c:numCache>
                <c:formatCode>0.0%</c:formatCode>
                <c:ptCount val="4"/>
                <c:pt idx="0">
                  <c:v>9.878494517435543E-5</c:v>
                </c:pt>
                <c:pt idx="1">
                  <c:v>3.6372513120956915E-3</c:v>
                </c:pt>
                <c:pt idx="2">
                  <c:v>2.133788541555532E-2</c:v>
                </c:pt>
                <c:pt idx="3">
                  <c:v>4.3294764795144158E-2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362-4F4C-89DC-659BA239EA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34352992"/>
        <c:axId val="1082549152"/>
      </c:barChart>
      <c:catAx>
        <c:axId val="534352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82549152"/>
        <c:crosses val="autoZero"/>
        <c:auto val="1"/>
        <c:lblAlgn val="ctr"/>
        <c:lblOffset val="100"/>
        <c:noMultiLvlLbl val="0"/>
      </c:catAx>
      <c:valAx>
        <c:axId val="1082549152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34352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'fig14'!$K$1</c:f>
              <c:strCache>
                <c:ptCount val="1"/>
                <c:pt idx="0">
                  <c:v>AgeMoyenMere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'fig14'!$A$2:$A$40</c:f>
              <c:numCache>
                <c:formatCode>General</c:formatCode>
                <c:ptCount val="39"/>
                <c:pt idx="0">
                  <c:v>1984</c:v>
                </c:pt>
                <c:pt idx="1">
                  <c:v>1985</c:v>
                </c:pt>
                <c:pt idx="2">
                  <c:v>1986</c:v>
                </c:pt>
                <c:pt idx="3">
                  <c:v>1987</c:v>
                </c:pt>
                <c:pt idx="4">
                  <c:v>1988</c:v>
                </c:pt>
                <c:pt idx="5">
                  <c:v>1989</c:v>
                </c:pt>
                <c:pt idx="6">
                  <c:v>1990</c:v>
                </c:pt>
                <c:pt idx="7">
                  <c:v>1991</c:v>
                </c:pt>
                <c:pt idx="8">
                  <c:v>1992</c:v>
                </c:pt>
                <c:pt idx="9">
                  <c:v>1993</c:v>
                </c:pt>
                <c:pt idx="10">
                  <c:v>1994</c:v>
                </c:pt>
                <c:pt idx="11">
                  <c:v>1995</c:v>
                </c:pt>
                <c:pt idx="12">
                  <c:v>1996</c:v>
                </c:pt>
                <c:pt idx="13">
                  <c:v>1997</c:v>
                </c:pt>
                <c:pt idx="14">
                  <c:v>1998</c:v>
                </c:pt>
                <c:pt idx="15">
                  <c:v>1999</c:v>
                </c:pt>
                <c:pt idx="16">
                  <c:v>2000</c:v>
                </c:pt>
                <c:pt idx="17">
                  <c:v>2001</c:v>
                </c:pt>
                <c:pt idx="18">
                  <c:v>2002</c:v>
                </c:pt>
                <c:pt idx="19">
                  <c:v>2003</c:v>
                </c:pt>
                <c:pt idx="20">
                  <c:v>2004</c:v>
                </c:pt>
                <c:pt idx="21">
                  <c:v>2005</c:v>
                </c:pt>
                <c:pt idx="22">
                  <c:v>2006</c:v>
                </c:pt>
                <c:pt idx="23">
                  <c:v>2007</c:v>
                </c:pt>
                <c:pt idx="24">
                  <c:v>2008</c:v>
                </c:pt>
                <c:pt idx="25">
                  <c:v>2009</c:v>
                </c:pt>
                <c:pt idx="26">
                  <c:v>2010</c:v>
                </c:pt>
                <c:pt idx="27">
                  <c:v>2011</c:v>
                </c:pt>
                <c:pt idx="28">
                  <c:v>2012</c:v>
                </c:pt>
                <c:pt idx="29">
                  <c:v>2013</c:v>
                </c:pt>
                <c:pt idx="30">
                  <c:v>2014</c:v>
                </c:pt>
                <c:pt idx="31">
                  <c:v>2015</c:v>
                </c:pt>
                <c:pt idx="32">
                  <c:v>2016</c:v>
                </c:pt>
                <c:pt idx="33">
                  <c:v>2017</c:v>
                </c:pt>
                <c:pt idx="34">
                  <c:v>2018</c:v>
                </c:pt>
                <c:pt idx="35">
                  <c:v>2019</c:v>
                </c:pt>
                <c:pt idx="36">
                  <c:v>2020</c:v>
                </c:pt>
                <c:pt idx="37">
                  <c:v>2021</c:v>
                </c:pt>
                <c:pt idx="38">
                  <c:v>2022</c:v>
                </c:pt>
              </c:numCache>
            </c:numRef>
          </c:cat>
          <c:val>
            <c:numRef>
              <c:f>'fig14'!$K$2:$K$40</c:f>
              <c:numCache>
                <c:formatCode>General</c:formatCode>
                <c:ptCount val="39"/>
                <c:pt idx="0">
                  <c:v>25.524394000000001</c:v>
                </c:pt>
                <c:pt idx="1">
                  <c:v>25.597377999999999</c:v>
                </c:pt>
                <c:pt idx="2">
                  <c:v>25.516534</c:v>
                </c:pt>
                <c:pt idx="3">
                  <c:v>25.633813</c:v>
                </c:pt>
                <c:pt idx="4">
                  <c:v>25.843674</c:v>
                </c:pt>
                <c:pt idx="5">
                  <c:v>26.039724</c:v>
                </c:pt>
                <c:pt idx="6">
                  <c:v>26.223877000000002</c:v>
                </c:pt>
                <c:pt idx="7">
                  <c:v>26.212607999999999</c:v>
                </c:pt>
                <c:pt idx="8">
                  <c:v>26.349143000000002</c:v>
                </c:pt>
                <c:pt idx="9">
                  <c:v>26.386488</c:v>
                </c:pt>
                <c:pt idx="10">
                  <c:v>26.724015999999999</c:v>
                </c:pt>
                <c:pt idx="11">
                  <c:v>26.717984999999999</c:v>
                </c:pt>
                <c:pt idx="12">
                  <c:v>26.987002</c:v>
                </c:pt>
                <c:pt idx="13">
                  <c:v>26.900466999999999</c:v>
                </c:pt>
                <c:pt idx="14">
                  <c:v>27.005915000000002</c:v>
                </c:pt>
                <c:pt idx="15">
                  <c:v>26.938572000000001</c:v>
                </c:pt>
                <c:pt idx="16">
                  <c:v>27.041962000000002</c:v>
                </c:pt>
                <c:pt idx="17">
                  <c:v>26.897599</c:v>
                </c:pt>
                <c:pt idx="18">
                  <c:v>27.027947000000001</c:v>
                </c:pt>
                <c:pt idx="19">
                  <c:v>27.252835000000001</c:v>
                </c:pt>
                <c:pt idx="20">
                  <c:v>27.417532000000001</c:v>
                </c:pt>
                <c:pt idx="21">
                  <c:v>27.247478000000001</c:v>
                </c:pt>
                <c:pt idx="22">
                  <c:v>27.289042999999999</c:v>
                </c:pt>
                <c:pt idx="23">
                  <c:v>27.322863999999999</c:v>
                </c:pt>
                <c:pt idx="24">
                  <c:v>27.435514999999999</c:v>
                </c:pt>
                <c:pt idx="25">
                  <c:v>27.43439</c:v>
                </c:pt>
                <c:pt idx="26">
                  <c:v>27.499016999999998</c:v>
                </c:pt>
                <c:pt idx="27">
                  <c:v>27.433883999999999</c:v>
                </c:pt>
                <c:pt idx="28">
                  <c:v>27.69351</c:v>
                </c:pt>
                <c:pt idx="29">
                  <c:v>27.544476</c:v>
                </c:pt>
                <c:pt idx="30">
                  <c:v>27.521414</c:v>
                </c:pt>
                <c:pt idx="31">
                  <c:v>27.984325999999999</c:v>
                </c:pt>
                <c:pt idx="32">
                  <c:v>28.062184999999999</c:v>
                </c:pt>
                <c:pt idx="33">
                  <c:v>28.012810000000002</c:v>
                </c:pt>
                <c:pt idx="34">
                  <c:v>28.541578000000001</c:v>
                </c:pt>
                <c:pt idx="35">
                  <c:v>28.398762000000001</c:v>
                </c:pt>
                <c:pt idx="36">
                  <c:v>28.751045000000001</c:v>
                </c:pt>
                <c:pt idx="37">
                  <c:v>28.979931000000001</c:v>
                </c:pt>
                <c:pt idx="38">
                  <c:v>29.170224000000001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FF-40B0-AEB8-274DA845A2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3515568"/>
        <c:axId val="166200960"/>
      </c:lineChart>
      <c:catAx>
        <c:axId val="183515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66200960"/>
        <c:crosses val="autoZero"/>
        <c:auto val="1"/>
        <c:lblAlgn val="ctr"/>
        <c:lblOffset val="100"/>
        <c:noMultiLvlLbl val="0"/>
      </c:catAx>
      <c:valAx>
        <c:axId val="166200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35155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342900</xdr:colOff>
      <xdr:row>11</xdr:row>
      <xdr:rowOff>90487</xdr:rowOff>
    </xdr:from>
    <xdr:to>
      <xdr:col>11</xdr:col>
      <xdr:colOff>590550</xdr:colOff>
      <xdr:row>25</xdr:row>
      <xdr:rowOff>166687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5D131149-0707-882E-D563-C7197405756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266700</xdr:colOff>
      <xdr:row>9</xdr:row>
      <xdr:rowOff>80962</xdr:rowOff>
    </xdr:from>
    <xdr:to>
      <xdr:col>18</xdr:col>
      <xdr:colOff>266700</xdr:colOff>
      <xdr:row>23</xdr:row>
      <xdr:rowOff>157162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4C09A73A-E5B0-13D6-6E6A-41C2BEECA43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Julie Pasquier" refreshedDate="45286.566152893516" backgroundQuery="1" createdVersion="8" refreshedVersion="8" minRefreshableVersion="3" recordCount="0" supportSubquery="1" supportAdvancedDrill="1" xr:uid="{09E72507-A9F0-489C-80BE-E40E674D0656}">
  <cacheSource type="external" connectionId="4"/>
  <cacheFields count="3">
    <cacheField name="[Measures].[Individus]" caption="Individus" numFmtId="0" hierarchy="196" level="32767"/>
    <cacheField name="[Individus].[Age RP].[Age RP]" caption="Age RP" numFmtId="0" hierarchy="19" level="1">
      <sharedItems count="105">
        <s v="[Individus].[Age RP].&amp;[0]" c="0"/>
        <s v="[Individus].[Age RP].&amp;[1]" c="1"/>
        <s v="[Individus].[Age RP].&amp;[2]" c="2"/>
        <s v="[Individus].[Age RP].&amp;[3]" c="3"/>
        <s v="[Individus].[Age RP].&amp;[4]" c="4"/>
        <s v="[Individus].[Age RP].&amp;[5]" c="5"/>
        <s v="[Individus].[Age RP].&amp;[6]" c="6"/>
        <s v="[Individus].[Age RP].&amp;[7]" c="7"/>
        <s v="[Individus].[Age RP].&amp;[8]" c="8"/>
        <s v="[Individus].[Age RP].&amp;[9]" c="9"/>
        <s v="[Individus].[Age RP].&amp;[10]" c="10"/>
        <s v="[Individus].[Age RP].&amp;[11]" c="11"/>
        <s v="[Individus].[Age RP].&amp;[12]" c="12"/>
        <s v="[Individus].[Age RP].&amp;[13]" c="13"/>
        <s v="[Individus].[Age RP].&amp;[14]" c="14"/>
        <s v="[Individus].[Age RP].&amp;[15]" c="15"/>
        <s v="[Individus].[Age RP].&amp;[16]" c="16"/>
        <s v="[Individus].[Age RP].&amp;[17]" c="17"/>
        <s v="[Individus].[Age RP].&amp;[18]" c="18"/>
        <s v="[Individus].[Age RP].&amp;[19]" c="19"/>
        <s v="[Individus].[Age RP].&amp;[20]" c="20"/>
        <s v="[Individus].[Age RP].&amp;[21]" c="21"/>
        <s v="[Individus].[Age RP].&amp;[22]" c="22"/>
        <s v="[Individus].[Age RP].&amp;[23]" c="23"/>
        <s v="[Individus].[Age RP].&amp;[24]" c="24"/>
        <s v="[Individus].[Age RP].&amp;[25]" c="25"/>
        <s v="[Individus].[Age RP].&amp;[26]" c="26"/>
        <s v="[Individus].[Age RP].&amp;[27]" c="27"/>
        <s v="[Individus].[Age RP].&amp;[28]" c="28"/>
        <s v="[Individus].[Age RP].&amp;[29]" c="29"/>
        <s v="[Individus].[Age RP].&amp;[30]" c="30"/>
        <s v="[Individus].[Age RP].&amp;[31]" c="31"/>
        <s v="[Individus].[Age RP].&amp;[32]" c="32"/>
        <s v="[Individus].[Age RP].&amp;[33]" c="33"/>
        <s v="[Individus].[Age RP].&amp;[34]" c="34"/>
        <s v="[Individus].[Age RP].&amp;[35]" c="35"/>
        <s v="[Individus].[Age RP].&amp;[36]" c="36"/>
        <s v="[Individus].[Age RP].&amp;[37]" c="37"/>
        <s v="[Individus].[Age RP].&amp;[38]" c="38"/>
        <s v="[Individus].[Age RP].&amp;[39]" c="39"/>
        <s v="[Individus].[Age RP].&amp;[40]" c="40"/>
        <s v="[Individus].[Age RP].&amp;[41]" c="41"/>
        <s v="[Individus].[Age RP].&amp;[42]" c="42"/>
        <s v="[Individus].[Age RP].&amp;[43]" c="43"/>
        <s v="[Individus].[Age RP].&amp;[44]" c="44"/>
        <s v="[Individus].[Age RP].&amp;[45]" c="45"/>
        <s v="[Individus].[Age RP].&amp;[46]" c="46"/>
        <s v="[Individus].[Age RP].&amp;[47]" c="47"/>
        <s v="[Individus].[Age RP].&amp;[48]" c="48"/>
        <s v="[Individus].[Age RP].&amp;[49]" c="49"/>
        <s v="[Individus].[Age RP].&amp;[50]" c="50"/>
        <s v="[Individus].[Age RP].&amp;[51]" c="51"/>
        <s v="[Individus].[Age RP].&amp;[52]" c="52"/>
        <s v="[Individus].[Age RP].&amp;[53]" c="53"/>
        <s v="[Individus].[Age RP].&amp;[54]" c="54"/>
        <s v="[Individus].[Age RP].&amp;[55]" c="55"/>
        <s v="[Individus].[Age RP].&amp;[56]" c="56"/>
        <s v="[Individus].[Age RP].&amp;[57]" c="57"/>
        <s v="[Individus].[Age RP].&amp;[58]" c="58"/>
        <s v="[Individus].[Age RP].&amp;[59]" c="59"/>
        <s v="[Individus].[Age RP].&amp;[60]" c="60"/>
        <s v="[Individus].[Age RP].&amp;[61]" c="61"/>
        <s v="[Individus].[Age RP].&amp;[62]" c="62"/>
        <s v="[Individus].[Age RP].&amp;[63]" c="63"/>
        <s v="[Individus].[Age RP].&amp;[64]" c="64"/>
        <s v="[Individus].[Age RP].&amp;[65]" c="65"/>
        <s v="[Individus].[Age RP].&amp;[66]" c="66"/>
        <s v="[Individus].[Age RP].&amp;[67]" c="67"/>
        <s v="[Individus].[Age RP].&amp;[68]" c="68"/>
        <s v="[Individus].[Age RP].&amp;[69]" c="69"/>
        <s v="[Individus].[Age RP].&amp;[70]" c="70"/>
        <s v="[Individus].[Age RP].&amp;[71]" c="71"/>
        <s v="[Individus].[Age RP].&amp;[72]" c="72"/>
        <s v="[Individus].[Age RP].&amp;[73]" c="73"/>
        <s v="[Individus].[Age RP].&amp;[74]" c="74"/>
        <s v="[Individus].[Age RP].&amp;[75]" c="75"/>
        <s v="[Individus].[Age RP].&amp;[76]" c="76"/>
        <s v="[Individus].[Age RP].&amp;[77]" c="77"/>
        <s v="[Individus].[Age RP].&amp;[78]" c="78"/>
        <s v="[Individus].[Age RP].&amp;[79]" c="79"/>
        <s v="[Individus].[Age RP].&amp;[80]" c="80"/>
        <s v="[Individus].[Age RP].&amp;[81]" c="81"/>
        <s v="[Individus].[Age RP].&amp;[82]" c="82"/>
        <s v="[Individus].[Age RP].&amp;[83]" c="83"/>
        <s v="[Individus].[Age RP].&amp;[84]" c="84"/>
        <s v="[Individus].[Age RP].&amp;[85]" c="85"/>
        <s v="[Individus].[Age RP].&amp;[86]" c="86"/>
        <s v="[Individus].[Age RP].&amp;[87]" c="87"/>
        <s v="[Individus].[Age RP].&amp;[88]" c="88"/>
        <s v="[Individus].[Age RP].&amp;[89]" c="89"/>
        <s v="[Individus].[Age RP].&amp;[90]" c="90"/>
        <s v="[Individus].[Age RP].&amp;[91]" c="91"/>
        <s v="[Individus].[Age RP].&amp;[92]" c="92"/>
        <s v="[Individus].[Age RP].&amp;[93]" c="93"/>
        <s v="[Individus].[Age RP].&amp;[94]" c="94"/>
        <s v="[Individus].[Age RP].&amp;[95]" c="95"/>
        <s v="[Individus].[Age RP].&amp;[96]" c="96"/>
        <s v="[Individus].[Age RP].&amp;[97]" c="97"/>
        <s v="[Individus].[Age RP].&amp;[98]" c="98"/>
        <s v="[Individus].[Age RP].&amp;[99]" c="99"/>
        <s v="[Individus].[Age RP].&amp;[100]" c="100"/>
        <s v="[Individus].[Age RP].&amp;[101]" c="101"/>
        <s v="[Individus].[Age RP].&amp;[102]" c="102"/>
        <s v="[Individus].[Age RP].&amp;[105]" c="105"/>
        <s v="[Individus].[Age RP].&amp;[106]" c="106"/>
      </sharedItems>
    </cacheField>
    <cacheField name="[Individus].[Sexe].[Sexe]" caption="Sexe" numFmtId="0" hierarchy="110" level="1">
      <sharedItems count="2">
        <s v="[Individus].[Sexe].&amp;[1]" c="Homme"/>
        <s v="[Individus].[Sexe].&amp;[2]" c="Femme"/>
      </sharedItems>
    </cacheField>
  </cacheFields>
  <cacheHierarchies count="222">
    <cacheHierarchy uniqueName="[Geographie].[Administrative]" caption="Administrative" defaultMemberUniqueName="[Geographie].[Administrative].[All]" allUniqueName="[Geographie].[Administrative].[All]" dimensionUniqueName="[Geographie]" displayFolder="" count="0" unbalanced="0"/>
    <cacheHierarchy uniqueName="[Geographie].[Comas]" caption="Comas" attribute="1" defaultMemberUniqueName="[Geographie].[Comas].[All]" allUniqueName="[Geographie].[Comas].[All]" dimensionUniqueName="[Geographie]" displayFolder="Libelles" count="0" unbalanced="0"/>
    <cacheHierarchy uniqueName="[Geographie].[Commune]" caption="Commune" attribute="1" defaultMemberUniqueName="[Geographie].[Commune].[All]" allUniqueName="[Geographie].[Commune].[All]" dimensionUniqueName="[Geographie]" displayFolder="Libelles" count="0" unbalanced="0"/>
    <cacheHierarchy uniqueName="[Geographie].[District]" caption="District" attribute="1" defaultMemberUniqueName="[Geographie].[District].[All]" allUniqueName="[Geographie].[District].[All]" dimensionUniqueName="[Geographie]" displayFolder="Libelles" count="0" unbalanced="0"/>
    <cacheHierarchy uniqueName="[Geographie].[Geo]" caption="Geo" attribute="1" defaultMemberUniqueName="[Geographie].[Geo].[All]" allUniqueName="[Geographie].[Geo].[All]" dimensionUniqueName="[Geographie]" displayFolder="Libelles" count="0" unbalanced="0"/>
    <cacheHierarchy uniqueName="[Geographie].[Geographique]" caption="Geographique" defaultMemberUniqueName="[Geographie].[Geographique].[All]" allUniqueName="[Geographie].[Geographique].[All]" dimensionUniqueName="[Geographie]" displayFolder="" count="0" unbalanced="0"/>
    <cacheHierarchy uniqueName="[Geographie].[ID Com]" caption="ID Com" attribute="1" defaultMemberUniqueName="[Geographie].[ID Com].[All]" allUniqueName="[Geographie].[ID Com].[All]" dimensionUniqueName="[Geographie]" displayFolder="Codes" count="0" unbalanced="0"/>
    <cacheHierarchy uniqueName="[Geographie].[ID Comas]" caption="ID Comas" attribute="1" defaultMemberUniqueName="[Geographie].[ID Comas].[All]" allUniqueName="[Geographie].[ID Comas].[All]" dimensionUniqueName="[Geographie]" displayFolder="Codes" count="0" unbalanced="0"/>
    <cacheHierarchy uniqueName="[Geographie].[ID Dist]" caption="ID Dist" attribute="1" keyAttribute="1" defaultMemberUniqueName="[Geographie].[ID Dist].[All]" allUniqueName="[Geographie].[ID Dist].[All]" dimensionUniqueName="[Geographie]" displayFolder="Codes" count="0" unbalanced="0"/>
    <cacheHierarchy uniqueName="[Geographie].[ID Geo]" caption="ID Geo" attribute="1" defaultMemberUniqueName="[Geographie].[ID Geo].[All]" allUniqueName="[Geographie].[ID Geo].[All]" dimensionUniqueName="[Geographie]" displayFolder="Codes" count="0" unbalanced="0"/>
    <cacheHierarchy uniqueName="[Geographie].[ID Ile]" caption="ID Ile" attribute="1" defaultMemberUniqueName="[Geographie].[ID Ile].[All]" allUniqueName="[Geographie].[ID Ile].[All]" dimensionUniqueName="[Geographie]" displayFolder="Codes" count="0" unbalanced="0"/>
    <cacheHierarchy uniqueName="[Geographie].[ID Quartier]" caption="ID Quartier" attribute="1" defaultMemberUniqueName="[Geographie].[ID Quartier].[All]" allUniqueName="[Geographie].[ID Quartier].[All]" dimensionUniqueName="[Geographie]" displayFolder="Codes" count="0" unbalanced="0"/>
    <cacheHierarchy uniqueName="[Geographie].[ID Sub]" caption="ID Sub" attribute="1" defaultMemberUniqueName="[Geographie].[ID Sub].[All]" allUniqueName="[Geographie].[ID Sub].[All]" dimensionUniqueName="[Geographie]" displayFolder="Codes" count="0" unbalanced="0"/>
    <cacheHierarchy uniqueName="[Geographie].[Ile]" caption="Ile" attribute="1" defaultMemberUniqueName="[Geographie].[Ile].[All]" allUniqueName="[Geographie].[Ile].[All]" dimensionUniqueName="[Geographie]" displayFolder="Libelles" count="0" unbalanced="0"/>
    <cacheHierarchy uniqueName="[Geographie].[Quartier2000]" caption="Quartier2000" attribute="1" defaultMemberUniqueName="[Geographie].[Quartier2000].[All]" allUniqueName="[Geographie].[Quartier2000].[All]" dimensionUniqueName="[Geographie]" displayFolder="Libelles" count="0" unbalanced="0"/>
    <cacheHierarchy uniqueName="[Geographie].[Subdivision]" caption="Subdivision" attribute="1" defaultMemberUniqueName="[Geographie].[Subdivision].[All]" allUniqueName="[Geographie].[Subdivision].[All]" dimensionUniqueName="[Geographie]" displayFolder="Libelles" count="0" unbalanced="0"/>
    <cacheHierarchy uniqueName="[Individus].[Activité]" caption="Activité" attribute="1" defaultMemberUniqueName="[Individus].[Activité].[All]" allUniqueName="[Individus].[Activité].[All]" dimensionUniqueName="[Individus]" displayFolder="Activité" count="0" unbalanced="0"/>
    <cacheHierarchy uniqueName="[Individus].[Activité détaillée 1]" caption="Activité détaillée 1" attribute="1" defaultMemberUniqueName="[Individus].[Activité détaillée 1].[All]" allUniqueName="[Individus].[Activité détaillée 1].[All]" dimensionUniqueName="[Individus]" displayFolder="Activité" count="0" unbalanced="0"/>
    <cacheHierarchy uniqueName="[Individus].[Activité détaillée 2]" caption="Activité détaillée 2" attribute="1" defaultMemberUniqueName="[Individus].[Activité détaillée 2].[All]" allUniqueName="[Individus].[Activité détaillée 2].[All]" dimensionUniqueName="[Individus]" displayFolder="Activité" count="0" unbalanced="0"/>
    <cacheHierarchy uniqueName="[Individus].[Age RP]" caption="Age RP" attribute="1" defaultMemberUniqueName="[Individus].[Age RP].[All]" allUniqueName="[Individus].[Age RP].[All]" dimensionUniqueName="[Individus]" displayFolder="Age &amp; Sexe" count="2" unbalanced="0">
      <fieldsUsage count="2">
        <fieldUsage x="-1"/>
        <fieldUsage x="1"/>
      </fieldsUsage>
    </cacheHierarchy>
    <cacheHierarchy uniqueName="[Individus].[Age14 Et Moins]" caption="Age14 Et Moins" attribute="1" defaultMemberUniqueName="[Individus].[Age14 Et Moins].[All]" allUniqueName="[Individus].[Age14 Et Moins].[All]" dimensionUniqueName="[Individus]" displayFolder="Age &amp; Sexe" count="0" unbalanced="0"/>
    <cacheHierarchy uniqueName="[Individus].[Age15 Et Plus]" caption="Age15 Et Plus" attribute="1" defaultMemberUniqueName="[Individus].[Age15 Et Plus].[All]" allUniqueName="[Individus].[Age15 Et Plus].[All]" dimensionUniqueName="[Individus]" displayFolder="Age &amp; Sexe" count="0" unbalanced="0"/>
    <cacheHierarchy uniqueName="[Individus].[Age15A64]" caption="Age15A64" attribute="1" defaultMemberUniqueName="[Individus].[Age15A64].[All]" allUniqueName="[Individus].[Age15A64].[All]" dimensionUniqueName="[Individus]" displayFolder="Age &amp; Sexe" count="0" unbalanced="0"/>
    <cacheHierarchy uniqueName="[Individus].[Age3112]" caption="Age3112" attribute="1" defaultMemberUniqueName="[Individus].[Age3112].[All]" allUniqueName="[Individus].[Age3112].[All]" dimensionUniqueName="[Individus]" displayFolder="Age &amp; Sexe" count="0" unbalanced="0"/>
    <cacheHierarchy uniqueName="[Individus].[Agriculture]" caption="Agriculture" attribute="1" defaultMemberUniqueName="[Individus].[Agriculture].[All]" allUniqueName="[Individus].[Agriculture].[All]" dimensionUniqueName="[Individus]" displayFolder="Activités annexes" count="0" unbalanced="0"/>
    <cacheHierarchy uniqueName="[Individus].[Année installation]" caption="Année installation" attribute="1" defaultMemberUniqueName="[Individus].[Année installation].[All]" allUniqueName="[Individus].[Année installation].[All]" dimensionUniqueName="[Individus]" displayFolder="Lieu de naissance" count="0" unbalanced="0"/>
    <cacheHierarchy uniqueName="[Individus].[Artisanat]" caption="Artisanat" attribute="1" defaultMemberUniqueName="[Individus].[Artisanat].[All]" allUniqueName="[Individus].[Artisanat].[All]" dimensionUniqueName="[Individus]" displayFolder="Activités annexes" count="0" unbalanced="0"/>
    <cacheHierarchy uniqueName="[Individus].[Au moins une activité annexe pour la vente]" caption="Au moins une activité annexe pour la vente" attribute="1" defaultMemberUniqueName="[Individus].[Au moins une activité annexe pour la vente].[All]" allUniqueName="[Individus].[Au moins une activité annexe pour la vente].[All]" dimensionUniqueName="[Individus]" displayFolder="Activités annexes" count="0" unbalanced="0"/>
    <cacheHierarchy uniqueName="[Individus].[Autre activité annexe]" caption="Autre activité annexe" attribute="1" defaultMemberUniqueName="[Individus].[Autre activité annexe].[All]" allUniqueName="[Individus].[Autre activité annexe].[All]" dimensionUniqueName="[Individus]" displayFolder="Activités annexes" count="0" unbalanced="0"/>
    <cacheHierarchy uniqueName="[Individus].[Autre activité annexe détail]" caption="Autre activité annexe détail" attribute="1" defaultMemberUniqueName="[Individus].[Autre activité annexe détail].[All]" allUniqueName="[Individus].[Autre activité annexe détail].[All]" dimensionUniqueName="[Individus]" displayFolder="Activités annexes" count="0" unbalanced="0"/>
    <cacheHierarchy uniqueName="[Individus].[Catégorie de communauté]" caption="Catégorie de communauté" attribute="1" defaultMemberUniqueName="[Individus].[Catégorie de communauté].[All]" allUniqueName="[Individus].[Catégorie de communauté].[All]" dimensionUniqueName="[Individus]" displayFolder="Communautés" count="0" unbalanced="0"/>
    <cacheHierarchy uniqueName="[Individus].[Catégorie de population]" caption="Catégorie de population" attribute="1" defaultMemberUniqueName="[Individus].[Catégorie de population].[All]" allUniqueName="[Individus].[Catégorie de population].[All]" dimensionUniqueName="[Individus]" displayFolder="Catégories" count="0" unbalanced="0"/>
    <cacheHierarchy uniqueName="[Individus].[Code NAF04]" caption="Code NAF04" attribute="1" defaultMemberUniqueName="[Individus].[Code NAF04].[All]" allUniqueName="[Individus].[Code NAF04].[All]" dimensionUniqueName="[Individus]" displayFolder="Activité" count="0" unbalanced="0"/>
    <cacheHierarchy uniqueName="[Individus].[Code NAF21]" caption="Code NAF21" attribute="1" defaultMemberUniqueName="[Individus].[Code NAF21].[All]" allUniqueName="[Individus].[Code NAF21].[All]" dimensionUniqueName="[Individus]" displayFolder="Activité" count="0" unbalanced="0"/>
    <cacheHierarchy uniqueName="[Individus].[Code NAF88]" caption="Code NAF88" attribute="1" defaultMemberUniqueName="[Individus].[Code NAF88].[All]" allUniqueName="[Individus].[Code NAF88].[All]" dimensionUniqueName="[Individus]" displayFolder="Activité" count="0" unbalanced="0"/>
    <cacheHierarchy uniqueName="[Individus].[Code PCS2020 1]" caption="Code PCS2020 1" attribute="1" defaultMemberUniqueName="[Individus].[Code PCS2020 1].[All]" allUniqueName="[Individus].[Code PCS2020 1].[All]" dimensionUniqueName="[Individus]" displayFolder="Activité" count="0" unbalanced="0"/>
    <cacheHierarchy uniqueName="[Individus].[Code PCS2020 2]" caption="Code PCS2020 2" attribute="1" defaultMemberUniqueName="[Individus].[Code PCS2020 2].[All]" allUniqueName="[Individus].[Code PCS2020 2].[All]" dimensionUniqueName="[Individus]" displayFolder="Activité" count="0" unbalanced="0"/>
    <cacheHierarchy uniqueName="[Individus].[Code PCS2020 3]" caption="Code PCS2020 3" attribute="1" defaultMemberUniqueName="[Individus].[Code PCS2020 3].[All]" allUniqueName="[Individus].[Code PCS2020 3].[All]" dimensionUniqueName="[Individus]" displayFolder="Activité" count="0" unbalanced="0"/>
    <cacheHierarchy uniqueName="[Individus].[Code PCS2020 4]" caption="Code PCS2020 4" attribute="1" defaultMemberUniqueName="[Individus].[Code PCS2020 4].[All]" allUniqueName="[Individus].[Code PCS2020 4].[All]" dimensionUniqueName="[Individus]" displayFolder="Activité" count="0" unbalanced="0"/>
    <cacheHierarchy uniqueName="[Individus].[Communauté]" caption="Communauté" attribute="1" defaultMemberUniqueName="[Individus].[Communauté].[All]" allUniqueName="[Individus].[Communauté].[All]" dimensionUniqueName="[Individus]" displayFolder="Communautés" count="0" unbalanced="0"/>
    <cacheHierarchy uniqueName="[Individus].[Compréhension du français]" caption="Compréhension du français" attribute="1" defaultMemberUniqueName="[Individus].[Compréhension du français].[All]" allUniqueName="[Individus].[Compréhension du français].[All]" dimensionUniqueName="[Individus]" displayFolder="Langues" count="0" unbalanced="0"/>
    <cacheHierarchy uniqueName="[Individus].[Compréhension langue polynésienne]" caption="Compréhension langue polynésienne" attribute="1" defaultMemberUniqueName="[Individus].[Compréhension langue polynésienne].[All]" allUniqueName="[Individus].[Compréhension langue polynésienne].[All]" dimensionUniqueName="[Individus]" displayFolder="Langues" count="0" unbalanced="0"/>
    <cacheHierarchy uniqueName="[Individus].[Coprahculture]" caption="Coprahculture" attribute="1" defaultMemberUniqueName="[Individus].[Coprahculture].[All]" allUniqueName="[Individus].[Coprahculture].[All]" dimensionUniqueName="[Individus]" displayFolder="Activités annexes" count="0" unbalanced="0"/>
    <cacheHierarchy uniqueName="[Individus].[D100]" caption="D100" defaultMemberUniqueName="[Individus].[D100].[All]" allUniqueName="[Individus].[D100].[All]" dimensionUniqueName="[Individus]" displayFolder="Age &amp; Sexe" count="0" unbalanced="0"/>
    <cacheHierarchy uniqueName="[Individus].[D60]" caption="D60" defaultMemberUniqueName="[Individus].[D60].[All]" allUniqueName="[Individus].[D60].[All]" dimensionUniqueName="[Individus]" displayFolder="Age &amp; Sexe" count="0" unbalanced="0"/>
    <cacheHierarchy uniqueName="[Individus].[D70]" caption="D70" defaultMemberUniqueName="[Individus].[D70].[All]" allUniqueName="[Individus].[D70].[All]" dimensionUniqueName="[Individus]" displayFolder="Age &amp; Sexe" count="0" unbalanced="0"/>
    <cacheHierarchy uniqueName="[Individus].[D80]" caption="D80" defaultMemberUniqueName="[Individus].[D80].[All]" allUniqueName="[Individus].[D80].[All]" dimensionUniqueName="[Individus]" displayFolder="Age &amp; Sexe" count="0" unbalanced="0"/>
    <cacheHierarchy uniqueName="[Individus].[D90]" caption="D90" defaultMemberUniqueName="[Individus].[D90].[All]" allUniqueName="[Individus].[D90].[All]" dimensionUniqueName="[Individus]" displayFolder="Age &amp; Sexe" count="0" unbalanced="0"/>
    <cacheHierarchy uniqueName="[Individus].[Déjà travaillé]" caption="Déjà travaillé" attribute="1" defaultMemberUniqueName="[Individus].[Déjà travaillé].[All]" allUniqueName="[Individus].[Déjà travaillé].[All]" dimensionUniqueName="[Individus]" displayFolder="Activité" count="0" unbalanced="0"/>
    <cacheHierarchy uniqueName="[Individus].[Dernier diplôme obtenu]" caption="Dernier diplôme obtenu" attribute="1" defaultMemberUniqueName="[Individus].[Dernier diplôme obtenu].[All]" allUniqueName="[Individus].[Dernier diplôme obtenu].[All]" dimensionUniqueName="[Individus]" displayFolder="Etudes &amp; diplôme" count="0" unbalanced="0"/>
    <cacheHierarchy uniqueName="[Individus].[Dernière année exercice]" caption="Dernière année exercice" attribute="1" defaultMemberUniqueName="[Individus].[Dernière année exercice].[All]" allUniqueName="[Individus].[Dernière année exercice].[All]" dimensionUniqueName="[Individus]" displayFolder="Activité" count="0" unbalanced="0"/>
    <cacheHierarchy uniqueName="[Individus].[Disponibilité emploi]" caption="Disponibilité emploi" attribute="1" defaultMemberUniqueName="[Individus].[Disponibilité emploi].[All]" allUniqueName="[Individus].[Disponibilité emploi].[All]" dimensionUniqueName="[Individus]" displayFolder="Activité" count="0" unbalanced="0"/>
    <cacheHierarchy uniqueName="[Individus].[Durée des démarches]" caption="Durée des démarches" attribute="1" defaultMemberUniqueName="[Individus].[Durée des démarches].[All]" allUniqueName="[Individus].[Durée des démarches].[All]" dimensionUniqueName="[Individus]" displayFolder="Activité" count="0" unbalanced="0"/>
    <cacheHierarchy uniqueName="[Individus].[Emploi2020]" caption="Emploi2020" attribute="1" defaultMemberUniqueName="[Individus].[Emploi2020].[All]" allUniqueName="[Individus].[Emploi2020].[All]" dimensionUniqueName="[Individus]" displayFolder="Activité" count="0" unbalanced="0"/>
    <cacheHierarchy uniqueName="[Individus].[Enfant donnés à faamu]" caption="Enfant donnés à faamu" attribute="1" defaultMemberUniqueName="[Individus].[Enfant donnés à faamu].[All]" allUniqueName="[Individus].[Enfant donnés à faamu].[All]" dimensionUniqueName="[Individus]" displayFolder="Enfants" count="0" unbalanced="0"/>
    <cacheHierarchy uniqueName="[Individus].[Enfants donnés à faaamu (nb)]" caption="Enfants donnés à faaamu (nb)" attribute="1" defaultMemberUniqueName="[Individus].[Enfants donnés à faaamu (nb)].[All]" allUniqueName="[Individus].[Enfants donnés à faaamu (nb)].[All]" dimensionUniqueName="[Individus]" displayFolder="Enfants" count="0" unbalanced="0"/>
    <cacheHierarchy uniqueName="[Individus].[Enfants faaamu]" caption="Enfants faaamu" attribute="1" defaultMemberUniqueName="[Individus].[Enfants faaamu].[All]" allUniqueName="[Individus].[Enfants faaamu].[All]" dimensionUniqueName="[Individus]" displayFolder="Enfants" count="0" unbalanced="0"/>
    <cacheHierarchy uniqueName="[Individus].[Enfants faaamu (nb)]" caption="Enfants faaamu (nb)" attribute="1" defaultMemberUniqueName="[Individus].[Enfants faaamu (nb)].[All]" allUniqueName="[Individus].[Enfants faaamu (nb)].[All]" dimensionUniqueName="[Individus]" displayFolder="Enfants" count="0" unbalanced="0"/>
    <cacheHierarchy uniqueName="[Individus].[Etat matrimonial légal]" caption="Etat matrimonial légal" attribute="1" defaultMemberUniqueName="[Individus].[Etat matrimonial légal].[All]" allUniqueName="[Individus].[Etat matrimonial légal].[All]" dimensionUniqueName="[Individus]" displayFolder="Couple" count="0" unbalanced="0"/>
    <cacheHierarchy uniqueName="[Individus].[Exercice occasionnel ou saisonnier]" caption="Exercice occasionnel ou saisonnier" attribute="1" defaultMemberUniqueName="[Individus].[Exercice occasionnel ou saisonnier].[All]" allUniqueName="[Individus].[Exercice occasionnel ou saisonnier].[All]" dimensionUniqueName="[Individus]" displayFolder="Activité" count="0" unbalanced="0"/>
    <cacheHierarchy uniqueName="[Individus].[Habitat précédent]" caption="Habitat précédent" defaultMemberUniqueName="[Individus].[Habitat précédent].[All]" allUniqueName="[Individus].[Habitat précédent].[All]" dimensionUniqueName="[Individus]" displayFolder="Habitat précédent" count="0" unbalanced="0"/>
    <cacheHierarchy uniqueName="[Individus].[Habitat précédent 1]" caption="Habitat précédent 1" attribute="1" defaultMemberUniqueName="[Individus].[Habitat précédent 1].[All]" allUniqueName="[Individus].[Habitat précédent 1].[All]" dimensionUniqueName="[Individus]" displayFolder="Habitat précédent" count="0" unbalanced="0"/>
    <cacheHierarchy uniqueName="[Individus].[Habitat précédent 2]" caption="Habitat précédent 2" attribute="1" defaultMemberUniqueName="[Individus].[Habitat précédent 2].[All]" allUniqueName="[Individus].[Habitat précédent 2].[All]" dimensionUniqueName="[Individus]" displayFolder="Habitat précédent" count="0" unbalanced="0"/>
    <cacheHierarchy uniqueName="[Individus].[Habitat précédent 3]" caption="Habitat précédent 3" attribute="1" defaultMemberUniqueName="[Individus].[Habitat précédent 3].[All]" allUniqueName="[Individus].[Habitat précédent 3].[All]" dimensionUniqueName="[Individus]" displayFolder="Habitat précédent" count="0" unbalanced="0"/>
    <cacheHierarchy uniqueName="[Individus].[Habitat précédent 4]" caption="Habitat précédent 4" attribute="1" defaultMemberUniqueName="[Individus].[Habitat précédent 4].[All]" allUniqueName="[Individus].[Habitat précédent 4].[All]" dimensionUniqueName="[Individus]" displayFolder="Habitat précédent" count="0" unbalanced="0"/>
    <cacheHierarchy uniqueName="[Individus].[ID Communauté]" caption="ID Communauté" attribute="1" defaultMemberUniqueName="[Individus].[ID Communauté].[All]" allUniqueName="[Individus].[ID Communauté].[All]" dimensionUniqueName="[Individus]" displayFolder="Communautés" count="0" unbalanced="0"/>
    <cacheHierarchy uniqueName="[Individus].[IDBI]" caption="IDBI" attribute="1" keyAttribute="1" defaultMemberUniqueName="[Individus].[IDBI].[All]" allUniqueName="[Individus].[IDBI].[All]" dimensionUniqueName="[Individus]" displayFolder="Identifiants" count="0" unbalanced="0"/>
    <cacheHierarchy uniqueName="[Individus].[IDFL]" caption="IDFL" attribute="1" defaultMemberUniqueName="[Individus].[IDFL].[All]" allUniqueName="[Individus].[IDFL].[All]" dimensionUniqueName="[Individus]" displayFolder="Identifiants" count="0" unbalanced="0"/>
    <cacheHierarchy uniqueName="[Individus].[Langue parlée en famille]" caption="Langue parlée en famille" attribute="1" defaultMemberUniqueName="[Individus].[Langue parlée en famille].[All]" allUniqueName="[Individus].[Langue parlée en famille].[All]" dimensionUniqueName="[Individus]" displayFolder="Langues" count="0" unbalanced="0"/>
    <cacheHierarchy uniqueName="[Individus].[Lieu de naissance]" caption="Lieu de naissance" defaultMemberUniqueName="[Individus].[Lieu de naissance].[All]" allUniqueName="[Individus].[Lieu de naissance].[All]" dimensionUniqueName="[Individus]" displayFolder="Lieu de naissance" count="0" unbalanced="0"/>
    <cacheHierarchy uniqueName="[Individus].[Lieu de naissance 1]" caption="Lieu de naissance 1" attribute="1" defaultMemberUniqueName="[Individus].[Lieu de naissance 1].[All]" allUniqueName="[Individus].[Lieu de naissance 1].[All]" dimensionUniqueName="[Individus]" displayFolder="Lieu de naissance" count="0" unbalanced="0"/>
    <cacheHierarchy uniqueName="[Individus].[Lieu de naissance 2]" caption="Lieu de naissance 2" attribute="1" defaultMemberUniqueName="[Individus].[Lieu de naissance 2].[All]" allUniqueName="[Individus].[Lieu de naissance 2].[All]" dimensionUniqueName="[Individus]" displayFolder="Lieu de naissance" count="0" unbalanced="0"/>
    <cacheHierarchy uniqueName="[Individus].[Lieu de naissance 3]" caption="Lieu de naissance 3" attribute="1" defaultMemberUniqueName="[Individus].[Lieu de naissance 3].[All]" allUniqueName="[Individus].[Lieu de naissance 3].[All]" dimensionUniqueName="[Individus]" displayFolder="Lieu de naissance" count="0" unbalanced="0"/>
    <cacheHierarchy uniqueName="[Individus].[Lieu de naissance 4]" caption="Lieu de naissance 4" attribute="1" defaultMemberUniqueName="[Individus].[Lieu de naissance 4].[All]" allUniqueName="[Individus].[Lieu de naissance 4].[All]" dimensionUniqueName="[Individus]" displayFolder="Lieu de naissance" count="0" unbalanced="0"/>
    <cacheHierarchy uniqueName="[Individus].[Lieu de travail]" caption="Lieu de travail" defaultMemberUniqueName="[Individus].[Lieu de travail].[All]" allUniqueName="[Individus].[Lieu de travail].[All]" dimensionUniqueName="[Individus]" displayFolder="Activité" count="0" unbalanced="0"/>
    <cacheHierarchy uniqueName="[Individus].[Lieu établissement]" caption="Lieu établissement" defaultMemberUniqueName="[Individus].[Lieu établissement].[All]" allUniqueName="[Individus].[Lieu établissement].[All]" dimensionUniqueName="[Individus]" displayFolder="Etudes &amp; diplôme" count="0" unbalanced="0"/>
    <cacheHierarchy uniqueName="[Individus].[Lieu établissement 1]" caption="Lieu établissement 1" attribute="1" defaultMemberUniqueName="[Individus].[Lieu établissement 1].[All]" allUniqueName="[Individus].[Lieu établissement 1].[All]" dimensionUniqueName="[Individus]" displayFolder="Etudes &amp; diplôme" count="0" unbalanced="0"/>
    <cacheHierarchy uniqueName="[Individus].[Lieu établissement 2]" caption="Lieu établissement 2" attribute="1" defaultMemberUniqueName="[Individus].[Lieu établissement 2].[All]" allUniqueName="[Individus].[Lieu établissement 2].[All]" dimensionUniqueName="[Individus]" displayFolder="Etudes &amp; diplôme" count="0" unbalanced="0"/>
    <cacheHierarchy uniqueName="[Individus].[Lieu établissement 3]" caption="Lieu établissement 3" attribute="1" defaultMemberUniqueName="[Individus].[Lieu établissement 3].[All]" allUniqueName="[Individus].[Lieu établissement 3].[All]" dimensionUniqueName="[Individus]" displayFolder="Etudes &amp; diplôme" count="0" unbalanced="0"/>
    <cacheHierarchy uniqueName="[Individus].[Lieu établissement 4]" caption="Lieu établissement 4" attribute="1" defaultMemberUniqueName="[Individus].[Lieu établissement 4].[All]" allUniqueName="[Individus].[Lieu établissement 4].[All]" dimensionUniqueName="[Individus]" displayFolder="Etudes &amp; diplôme" count="0" unbalanced="0"/>
    <cacheHierarchy uniqueName="[Individus].[Lieu Travail 1]" caption="Lieu Travail 1" attribute="1" defaultMemberUniqueName="[Individus].[Lieu Travail 1].[All]" allUniqueName="[Individus].[Lieu Travail 1].[All]" dimensionUniqueName="[Individus]" displayFolder="Activité" count="0" unbalanced="0"/>
    <cacheHierarchy uniqueName="[Individus].[Lieu Travail 2]" caption="Lieu Travail 2" attribute="1" defaultMemberUniqueName="[Individus].[Lieu Travail 2].[All]" allUniqueName="[Individus].[Lieu Travail 2].[All]" dimensionUniqueName="[Individus]" displayFolder="Activité" count="0" unbalanced="0"/>
    <cacheHierarchy uniqueName="[Individus].[Lieu Travail 3]" caption="Lieu Travail 3" attribute="1" defaultMemberUniqueName="[Individus].[Lieu Travail 3].[All]" allUniqueName="[Individus].[Lieu Travail 3].[All]" dimensionUniqueName="[Individus]" displayFolder="Activité" count="0" unbalanced="0"/>
    <cacheHierarchy uniqueName="[Individus].[Lieu Travail 4]" caption="Lieu Travail 4" attribute="1" defaultMemberUniqueName="[Individus].[Lieu Travail 4].[All]" allUniqueName="[Individus].[Lieu Travail 4].[All]" dimensionUniqueName="[Individus]" displayFolder="Activité" count="0" unbalanced="0"/>
    <cacheHierarchy uniqueName="[Individus].[Mode de transport principal]" caption="Mode de transport principal" attribute="1" defaultMemberUniqueName="[Individus].[Mode de transport principal].[All]" allUniqueName="[Individus].[Mode de transport principal].[All]" dimensionUniqueName="[Individus]" displayFolder="" count="0" unbalanced="0"/>
    <cacheHierarchy uniqueName="[Individus].[NAF]" caption="NAF" defaultMemberUniqueName="[Individus].[NAF].[All]" allUniqueName="[Individus].[NAF].[All]" dimensionUniqueName="[Individus]" displayFolder="" count="0" unbalanced="0"/>
    <cacheHierarchy uniqueName="[Individus].[NAF04]" caption="NAF04" attribute="1" defaultMemberUniqueName="[Individus].[NAF04].[All]" allUniqueName="[Individus].[NAF04].[All]" dimensionUniqueName="[Individus]" displayFolder="Activité" count="0" unbalanced="0"/>
    <cacheHierarchy uniqueName="[Individus].[NAF21]" caption="NAF21" attribute="1" defaultMemberUniqueName="[Individus].[NAF21].[All]" allUniqueName="[Individus].[NAF21].[All]" dimensionUniqueName="[Individus]" displayFolder="Activité" count="0" unbalanced="0"/>
    <cacheHierarchy uniqueName="[Individus].[NAF88]" caption="NAF88" attribute="1" defaultMemberUniqueName="[Individus].[NAF88].[All]" allUniqueName="[Individus].[NAF88].[All]" dimensionUniqueName="[Individus]" displayFolder="Activité" count="0" unbalanced="0"/>
    <cacheHierarchy uniqueName="[Individus].[Nationalité]" caption="Nationalité" defaultMemberUniqueName="[Individus].[Nationalité].[All]" allUniqueName="[Individus].[Nationalité].[All]" dimensionUniqueName="[Individus]" displayFolder="Nationalité" count="0" unbalanced="0"/>
    <cacheHierarchy uniqueName="[Individus].[Nationalite 1]" caption="Nationalite 1" attribute="1" defaultMemberUniqueName="[Individus].[Nationalite 1].[All]" allUniqueName="[Individus].[Nationalite 1].[All]" dimensionUniqueName="[Individus]" displayFolder="Nationalité" count="0" unbalanced="0"/>
    <cacheHierarchy uniqueName="[Individus].[Nationalite 2]" caption="Nationalite 2" attribute="1" defaultMemberUniqueName="[Individus].[Nationalite 2].[All]" allUniqueName="[Individus].[Nationalite 2].[All]" dimensionUniqueName="[Individus]" displayFolder="Nationalité" count="0" unbalanced="0"/>
    <cacheHierarchy uniqueName="[Individus].[Nationalite 3]" caption="Nationalite 3" attribute="1" defaultMemberUniqueName="[Individus].[Nationalite 3].[All]" allUniqueName="[Individus].[Nationalite 3].[All]" dimensionUniqueName="[Individus]" displayFolder="Nationalité" count="0" unbalanced="0"/>
    <cacheHierarchy uniqueName="[Individus].[Nationalite 4]" caption="Nationalite 4" attribute="1" defaultMemberUniqueName="[Individus].[Nationalite 4].[All]" allUniqueName="[Individus].[Nationalite 4].[All]" dimensionUniqueName="[Individus]" displayFolder="Nationalité" count="0" unbalanced="0"/>
    <cacheHierarchy uniqueName="[Individus].[Occupation emploi]" caption="Occupation emploi" attribute="1" defaultMemberUniqueName="[Individus].[Occupation emploi].[All]" allUniqueName="[Individus].[Occupation emploi].[All]" dimensionUniqueName="[Individus]" displayFolder="Activité" count="0" unbalanced="0"/>
    <cacheHierarchy uniqueName="[Individus].[PCS]" caption="PCS" defaultMemberUniqueName="[Individus].[PCS].[All]" allUniqueName="[Individus].[PCS].[All]" dimensionUniqueName="[Individus]" displayFolder="" count="0" unbalanced="0"/>
    <cacheHierarchy uniqueName="[Individus].[PCS2020 1]" caption="PCS2020 1" attribute="1" defaultMemberUniqueName="[Individus].[PCS2020 1].[All]" allUniqueName="[Individus].[PCS2020 1].[All]" dimensionUniqueName="[Individus]" displayFolder="Activité" count="0" unbalanced="0"/>
    <cacheHierarchy uniqueName="[Individus].[PCS2020 2]" caption="PCS2020 2" attribute="1" defaultMemberUniqueName="[Individus].[PCS2020 2].[All]" allUniqueName="[Individus].[PCS2020 2].[All]" dimensionUniqueName="[Individus]" displayFolder="Activité" count="0" unbalanced="0"/>
    <cacheHierarchy uniqueName="[Individus].[PCS2020 3]" caption="PCS2020 3" attribute="1" defaultMemberUniqueName="[Individus].[PCS2020 3].[All]" allUniqueName="[Individus].[PCS2020 3].[All]" dimensionUniqueName="[Individus]" displayFolder="Activité" count="0" unbalanced="0"/>
    <cacheHierarchy uniqueName="[Individus].[PCS2020 4]" caption="PCS2020 4" attribute="1" defaultMemberUniqueName="[Individus].[PCS2020 4].[All]" allUniqueName="[Individus].[PCS2020 4].[All]" dimensionUniqueName="[Individus]" displayFolder="Activité" count="0" unbalanced="0"/>
    <cacheHierarchy uniqueName="[Individus].[Pêche]" caption="Pêche" attribute="1" defaultMemberUniqueName="[Individus].[Pêche].[All]" allUniqueName="[Individus].[Pêche].[All]" dimensionUniqueName="[Individus]" displayFolder="Activités annexes" count="0" unbalanced="0"/>
    <cacheHierarchy uniqueName="[Individus].[Personne de référence du ménage]" caption="Personne de référence du ménage" attribute="1" defaultMemberUniqueName="[Individus].[Personne de référence du ménage].[All]" allUniqueName="[Individus].[Personne de référence du ménage].[All]" dimensionUniqueName="[Individus]" displayFolder="" count="0" unbalanced="0"/>
    <cacheHierarchy uniqueName="[Individus].[Public Privé]" caption="Public Privé" attribute="1" defaultMemberUniqueName="[Individus].[Public Privé].[All]" allUniqueName="[Individus].[Public Privé].[All]" dimensionUniqueName="[Individus]" displayFolder="Activité" count="0" unbalanced="0"/>
    <cacheHierarchy uniqueName="[Individus].[Q100]" caption="Q100" defaultMemberUniqueName="[Individus].[Q100].[All]" allUniqueName="[Individus].[Q100].[All]" dimensionUniqueName="[Individus]" displayFolder="Age &amp; Sexe" count="0" unbalanced="0"/>
    <cacheHierarchy uniqueName="[Individus].[Q70]" caption="Q70" defaultMemberUniqueName="[Individus].[Q70].[All]" allUniqueName="[Individus].[Q70].[All]" dimensionUniqueName="[Individus]" displayFolder="Age &amp; Sexe" count="0" unbalanced="0"/>
    <cacheHierarchy uniqueName="[Individus].[Q75]" caption="Q75" defaultMemberUniqueName="[Individus].[Q75].[All]" allUniqueName="[Individus].[Q75].[All]" dimensionUniqueName="[Individus]" displayFolder="Age &amp; Sexe" count="0" unbalanced="0"/>
    <cacheHierarchy uniqueName="[Individus].[Q80]" caption="Q80" defaultMemberUniqueName="[Individus].[Q80].[All]" allUniqueName="[Individus].[Q80].[All]" dimensionUniqueName="[Individus]" displayFolder="Age &amp; Sexe" count="0" unbalanced="0"/>
    <cacheHierarchy uniqueName="[Individus].[Q85]" caption="Q85" defaultMemberUniqueName="[Individus].[Q85].[All]" allUniqueName="[Individus].[Q85].[All]" dimensionUniqueName="[Individus]" displayFolder="Age &amp; Sexe" count="0" unbalanced="0"/>
    <cacheHierarchy uniqueName="[Individus].[Q90]" caption="Q90" defaultMemberUniqueName="[Individus].[Q90].[All]" allUniqueName="[Individus].[Q90].[All]" dimensionUniqueName="[Individus]" displayFolder="Age &amp; Sexe" count="0" unbalanced="0"/>
    <cacheHierarchy uniqueName="[Individus].[Scolarise]" caption="Scolarise" attribute="1" defaultMemberUniqueName="[Individus].[Scolarise].[All]" allUniqueName="[Individus].[Scolarise].[All]" dimensionUniqueName="[Individus]" displayFolder="Etudes &amp; diplôme" count="0" unbalanced="0"/>
    <cacheHierarchy uniqueName="[Individus].[Sexe]" caption="Sexe" attribute="1" defaultMemberUniqueName="[Individus].[Sexe].[All]" allUniqueName="[Individus].[Sexe].[All]" dimensionUniqueName="[Individus]" displayFolder="Age &amp; Sexe" count="2" unbalanced="0">
      <fieldsUsage count="2">
        <fieldUsage x="-1"/>
        <fieldUsage x="2"/>
      </fieldsUsage>
    </cacheHierarchy>
    <cacheHierarchy uniqueName="[Individus].[Source]" caption="Source" attribute="1" defaultMemberUniqueName="[Individus].[Source].[All]" allUniqueName="[Individus].[Source].[All]" dimensionUniqueName="[Individus]" displayFolder="Identifiants" count="0" unbalanced="0"/>
    <cacheHierarchy uniqueName="[Individus].[Statut]" caption="Statut" defaultMemberUniqueName="[Individus].[Statut].[All]" allUniqueName="[Individus].[Statut].[All]" dimensionUniqueName="[Individus]" displayFolder="" count="0" unbalanced="0"/>
    <cacheHierarchy uniqueName="[Individus].[Statut profession]" caption="Statut profession" attribute="1" defaultMemberUniqueName="[Individus].[Statut profession].[All]" allUniqueName="[Individus].[Statut profession].[All]" dimensionUniqueName="[Individus]" displayFolder="Activité" count="0" unbalanced="0"/>
    <cacheHierarchy uniqueName="[Individus].[Travaille dans la même commune]" caption="Travaille dans la même commune" attribute="1" defaultMemberUniqueName="[Individus].[Travaille dans la même commune].[All]" allUniqueName="[Individus].[Travaille dans la même commune].[All]" dimensionUniqueName="[Individus]" displayFolder="Activité" count="0" unbalanced="0"/>
    <cacheHierarchy uniqueName="[Individus].[Type activité déclarée]" caption="Type activité déclarée" attribute="1" defaultMemberUniqueName="[Individus].[Type activité déclarée].[All]" allUniqueName="[Individus].[Type activité déclarée].[All]" dimensionUniqueName="[Individus]" displayFolder="Activité" count="0" unbalanced="0"/>
    <cacheHierarchy uniqueName="[Individus].[Type de contrat]" caption="Type de contrat" attribute="1" defaultMemberUniqueName="[Individus].[Type de contrat].[All]" allUniqueName="[Individus].[Type de contrat].[All]" dimensionUniqueName="[Individus]" displayFolder="Activité" count="0" unbalanced="0"/>
    <cacheHierarchy uniqueName="[Individus].[Vie en couple]" caption="Vie en couple" attribute="1" defaultMemberUniqueName="[Individus].[Vie en couple].[All]" allUniqueName="[Individus].[Vie en couple].[All]" dimensionUniqueName="[Individus]" displayFolder="Couple" count="0" unbalanced="0"/>
    <cacheHierarchy uniqueName="[Logements].[Achèvement immeuble]" caption="Achèvement immeuble" attribute="1" defaultMemberUniqueName="[Logements].[Achèvement immeuble].[All]" allUniqueName="[Logements].[Achèvement immeuble].[All]" dimensionUniqueName="[Logements]" displayFolder="Caractéristiques du logement" count="0" unbalanced="0"/>
    <cacheHierarchy uniqueName="[Logements].[ADSL]" caption="ADSL" attribute="1" defaultMemberUniqueName="[Logements].[ADSL].[All]" allUniqueName="[Logements].[ADSL].[All]" dimensionUniqueName="[Logements]" displayFolder="Equipement du logement" count="0" unbalanced="0"/>
    <cacheHierarchy uniqueName="[Logements].[Alimentation principale en eau]" caption="Alimentation principale en eau" attribute="1" defaultMemberUniqueName="[Logements].[Alimentation principale en eau].[All]" allUniqueName="[Logements].[Alimentation principale en eau].[All]" dimensionUniqueName="[Logements]" displayFolder="Eau" count="0" unbalanced="0"/>
    <cacheHierarchy uniqueName="[Logements].[Aucune électricité alternative]" caption="Aucune électricité alternative" attribute="1" defaultMemberUniqueName="[Logements].[Aucune électricité alternative].[All]" allUniqueName="[Logements].[Aucune électricité alternative].[All]" dimensionUniqueName="[Logements]" displayFolder="Electricité" count="0" unbalanced="0"/>
    <cacheHierarchy uniqueName="[Logements].[Autre électricité alternative]" caption="Autre électricité alternative" attribute="1" defaultMemberUniqueName="[Logements].[Autre électricité alternative].[All]" allUniqueName="[Logements].[Autre électricité alternative].[All]" dimensionUniqueName="[Logements]" displayFolder="Electricité" count="0" unbalanced="0"/>
    <cacheHierarchy uniqueName="[Logements].[Catégorie de communauté]" caption="Catégorie de communauté" attribute="1" defaultMemberUniqueName="[Logements].[Catégorie de communauté].[All]" allUniqueName="[Logements].[Catégorie de communauté].[All]" dimensionUniqueName="[Logements]" displayFolder="Communautés" count="0" unbalanced="0"/>
    <cacheHierarchy uniqueName="[Logements].[Categorie de logement]" caption="Categorie de logement" defaultMemberUniqueName="[Logements].[Categorie de logement].[All]" allUniqueName="[Logements].[Categorie de logement].[All]" dimensionUniqueName="[Logements]" displayFolder="" count="0" unbalanced="0"/>
    <cacheHierarchy uniqueName="[Logements].[Catégorie de logement]" caption="Catégorie de logement" attribute="1" defaultMemberUniqueName="[Logements].[Catégorie de logement].[All]" allUniqueName="[Logements].[Catégorie de logement].[All]" dimensionUniqueName="[Logements]" displayFolder="Catégories" count="0" unbalanced="0"/>
    <cacheHierarchy uniqueName="[Logements].[Catégorie de logement détaillée]" caption="Catégorie de logement détaillée" attribute="1" defaultMemberUniqueName="[Logements].[Catégorie de logement détaillée].[All]" allUniqueName="[Logements].[Catégorie de logement détaillée].[All]" dimensionUniqueName="[Logements]" displayFolder="Catégories" count="0" unbalanced="0"/>
    <cacheHierarchy uniqueName="[Logements].[Chauffe-eau électrique ou gaz]" caption="Chauffe-eau électrique ou gaz" attribute="1" defaultMemberUniqueName="[Logements].[Chauffe-eau électrique ou gaz].[All]" allUniqueName="[Logements].[Chauffe-eau électrique ou gaz].[All]" dimensionUniqueName="[Logements]" displayFolder="Equipement du logement" count="0" unbalanced="0"/>
    <cacheHierarchy uniqueName="[Logements].[Chauffe-eau solaire]" caption="Chauffe-eau solaire" attribute="1" defaultMemberUniqueName="[Logements].[Chauffe-eau solaire].[All]" allUniqueName="[Logements].[Chauffe-eau solaire].[All]" dimensionUniqueName="[Logements]" displayFolder="Equipement du logement" count="0" unbalanced="0"/>
    <cacheHierarchy uniqueName="[Logements].[Communaute]" caption="Communaute" attribute="1" defaultMemberUniqueName="[Logements].[Communaute].[All]" allUniqueName="[Logements].[Communaute].[All]" dimensionUniqueName="[Logements]" displayFolder="Communautés" count="0" unbalanced="0"/>
    <cacheHierarchy uniqueName="[Logements].[Congélateur]" caption="Congélateur" attribute="1" defaultMemberUniqueName="[Logements].[Congélateur].[All]" allUniqueName="[Logements].[Congélateur].[All]" dimensionUniqueName="[Logements]" displayFolder="Equipement du logement" count="0" unbalanced="0"/>
    <cacheHierarchy uniqueName="[Logements].[Cuisine]" caption="Cuisine" attribute="1" defaultMemberUniqueName="[Logements].[Cuisine].[All]" allUniqueName="[Logements].[Cuisine].[All]" dimensionUniqueName="[Logements]" displayFolder="Pièces du logement" count="0" unbalanced="0"/>
    <cacheHierarchy uniqueName="[Logements].[Douche ou baignoire intérieur]" caption="Douche ou baignoire intérieur" attribute="1" defaultMemberUniqueName="[Logements].[Douche ou baignoire intérieur].[All]" allUniqueName="[Logements].[Douche ou baignoire intérieur].[All]" dimensionUniqueName="[Logements]" displayFolder="Pièces du logement" count="0" unbalanced="0"/>
    <cacheHierarchy uniqueName="[Logements].[Electricité réseau général]" caption="Electricité réseau général" attribute="1" defaultMemberUniqueName="[Logements].[Electricité réseau général].[All]" allUniqueName="[Logements].[Electricité réseau général].[All]" dimensionUniqueName="[Logements]" displayFolder="Electricité" count="0" unbalanced="0"/>
    <cacheHierarchy uniqueName="[Logements].[Éolienne]" caption="Éolienne" attribute="1" defaultMemberUniqueName="[Logements].[Éolienne].[All]" allUniqueName="[Logements].[Éolienne].[All]" dimensionUniqueName="[Logements]" displayFolder="Electricité" count="0" unbalanced="0"/>
    <cacheHierarchy uniqueName="[Logements].[Evacuation des eaux usées]" caption="Evacuation des eaux usées" attribute="1" defaultMemberUniqueName="[Logements].[Evacuation des eaux usées].[All]" allUniqueName="[Logements].[Evacuation des eaux usées].[All]" dimensionUniqueName="[Logements]" displayFolder="Eau" count="0" unbalanced="0"/>
    <cacheHierarchy uniqueName="[Logements].[Fibre]" caption="Fibre" attribute="1" defaultMemberUniqueName="[Logements].[Fibre].[All]" allUniqueName="[Logements].[Fibre].[All]" dimensionUniqueName="[Logements]" displayFolder="Equipement du logement" count="0" unbalanced="0"/>
    <cacheHierarchy uniqueName="[Logements].[Groupe électrogène]" caption="Groupe électrogène" attribute="1" defaultMemberUniqueName="[Logements].[Groupe électrogène].[All]" allUniqueName="[Logements].[Groupe électrogène].[All]" dimensionUniqueName="[Logements]" displayFolder="Electricité" count="0" unbalanced="0"/>
    <cacheHierarchy uniqueName="[Logements].[ID Communaute]" caption="ID Communaute" attribute="1" defaultMemberUniqueName="[Logements].[ID Communaute].[All]" allUniqueName="[Logements].[ID Communaute].[All]" dimensionUniqueName="[Logements]" displayFolder="Communautés" count="0" unbalanced="0"/>
    <cacheHierarchy uniqueName="[Logements].[IDBI PersRefMenage]" caption="IDBI PersRefMenage" attribute="1" defaultMemberUniqueName="[Logements].[IDBI PersRefMenage].[All]" allUniqueName="[Logements].[IDBI PersRefMenage].[All]" dimensionUniqueName="[Logements]" displayFolder="Identifiants" count="0" unbalanced="0"/>
    <cacheHierarchy uniqueName="[Logements].[IDFL]" caption="IDFL" attribute="1" keyAttribute="1" defaultMemberUniqueName="[Logements].[IDFL].[All]" allUniqueName="[Logements].[IDFL].[All]" dimensionUniqueName="[Logements]" displayFolder="Identifiants" count="0" unbalanced="0"/>
    <cacheHierarchy uniqueName="[Logements].[Individuel Collectif]" caption="Individuel Collectif" defaultMemberUniqueName="[Logements].[Individuel Collectif].[All]" allUniqueName="[Logements].[Individuel Collectif].[All]" dimensionUniqueName="[Logements]" displayFolder="" count="0" unbalanced="0"/>
    <cacheHierarchy uniqueName="[Logements].[Internet]" caption="Internet" attribute="1" defaultMemberUniqueName="[Logements].[Internet].[All]" allUniqueName="[Logements].[Internet].[All]" dimensionUniqueName="[Logements]" displayFolder="Equipement du logement" count="0" unbalanced="0"/>
    <cacheHierarchy uniqueName="[Logements].[Machine à laver]" caption="Machine à laver" attribute="1" defaultMemberUniqueName="[Logements].[Machine à laver].[All]" allUniqueName="[Logements].[Machine à laver].[All]" dimensionUniqueName="[Logements]" displayFolder="Equipement du logement" count="0" unbalanced="0"/>
    <cacheHierarchy uniqueName="[Logements].[Murs]" caption="Murs" attribute="1" defaultMemberUniqueName="[Logements].[Murs].[All]" allUniqueName="[Logements].[Murs].[All]" dimensionUniqueName="[Logements]" displayFolder="Caractéristiques du logement" count="0" unbalanced="0"/>
    <cacheHierarchy uniqueName="[Logements].[Nb Automobiles]" caption="Nb Automobiles" attribute="1" defaultMemberUniqueName="[Logements].[Nb Automobiles].[All]" allUniqueName="[Logements].[Nb Automobiles].[All]" dimensionUniqueName="[Logements]" displayFolder="Moyens de transport" count="0" unbalanced="0"/>
    <cacheHierarchy uniqueName="[Logements].[Nb Automobiles hybrides ou électriques]" caption="Nb Automobiles hybrides ou électriques" attribute="1" defaultMemberUniqueName="[Logements].[Nb Automobiles hybrides ou électriques].[All]" allUniqueName="[Logements].[Nb Automobiles hybrides ou électriques].[All]" dimensionUniqueName="[Logements]" displayFolder="Moyens de transport" count="0" unbalanced="0"/>
    <cacheHierarchy uniqueName="[Logements].[Nb Bateaux]" caption="Nb Bateaux" attribute="1" defaultMemberUniqueName="[Logements].[Nb Bateaux].[All]" allUniqueName="[Logements].[Nb Bateaux].[All]" dimensionUniqueName="[Logements]" displayFolder="Moyens de transport" count="0" unbalanced="0"/>
    <cacheHierarchy uniqueName="[Logements].[Nb Deux Roues]" caption="Nb Deux Roues" attribute="1" defaultMemberUniqueName="[Logements].[Nb Deux Roues].[All]" allUniqueName="[Logements].[Nb Deux Roues].[All]" dimensionUniqueName="[Logements]" displayFolder="Moyens de transport" count="0" unbalanced="0"/>
    <cacheHierarchy uniqueName="[Logements].[Nb Pirogues]" caption="Nb Pirogues" attribute="1" defaultMemberUniqueName="[Logements].[Nb Pirogues].[All]" allUniqueName="[Logements].[Nb Pirogues].[All]" dimensionUniqueName="[Logements]" displayFolder="Moyens de transport" count="0" unbalanced="0"/>
    <cacheHierarchy uniqueName="[Logements].[Nombre pieces habitation]" caption="Nombre pieces habitation" defaultMemberUniqueName="[Logements].[Nombre pieces habitation].[All]" allUniqueName="[Logements].[Nombre pieces habitation].[All]" dimensionUniqueName="[Logements]" displayFolder="Pièces du logement" count="0" unbalanced="0"/>
    <cacheHierarchy uniqueName="[Logements].[Nombre pièces habitation]" caption="Nombre pièces habitation" attribute="1" defaultMemberUniqueName="[Logements].[Nombre pièces habitation].[All]" allUniqueName="[Logements].[Nombre pièces habitation].[All]" dimensionUniqueName="[Logements]" displayFolder="Pièces du logement" count="0" unbalanced="0"/>
    <cacheHierarchy uniqueName="[Logements].[Nombre pièces habitation détaillée]" caption="Nombre pièces habitation détaillée" attribute="1" defaultMemberUniqueName="[Logements].[Nombre pièces habitation détaillée].[All]" allUniqueName="[Logements].[Nombre pièces habitation détaillée].[All]" dimensionUniqueName="[Logements]" displayFolder="Pièces du logement" count="0" unbalanced="0"/>
    <cacheHierarchy uniqueName="[Logements].[Ordinateur]" caption="Ordinateur" attribute="1" defaultMemberUniqueName="[Logements].[Ordinateur].[All]" allUniqueName="[Logements].[Ordinateur].[All]" dimensionUniqueName="[Logements]" displayFolder="Equipement du logement" count="0" unbalanced="0"/>
    <cacheHierarchy uniqueName="[Logements].[Panneaux solaires]" caption="Panneaux solaires" attribute="1" defaultMemberUniqueName="[Logements].[Panneaux solaires].[All]" allUniqueName="[Logements].[Panneaux solaires].[All]" dimensionUniqueName="[Logements]" displayFolder="Electricité" count="0" unbalanced="0"/>
    <cacheHierarchy uniqueName="[Logements].[PCS Menage]" caption="PCS Menage" defaultMemberUniqueName="[Logements].[PCS Menage].[All]" allUniqueName="[Logements].[PCS Menage].[All]" dimensionUniqueName="[Logements]" displayFolder="" count="0" unbalanced="0"/>
    <cacheHierarchy uniqueName="[Logements].[PCS Menage1]" caption="PCS Menage1" attribute="1" defaultMemberUniqueName="[Logements].[PCS Menage1].[All]" allUniqueName="[Logements].[PCS Menage1].[All]" dimensionUniqueName="[Logements]" displayFolder="Ménage" count="0" unbalanced="0"/>
    <cacheHierarchy uniqueName="[Logements].[PCS Menage2]" caption="PCS Menage2" attribute="1" defaultMemberUniqueName="[Logements].[PCS Menage2].[All]" allUniqueName="[Logements].[PCS Menage2].[All]" dimensionUniqueName="[Logements]" displayFolder="Ménage" count="0" unbalanced="0"/>
    <cacheHierarchy uniqueName="[Logements].[Personne du logement]" caption="Personne du logement" defaultMemberUniqueName="[Logements].[Personne du logement].[All]" allUniqueName="[Logements].[Personne du logement].[All]" dimensionUniqueName="[Logements]" displayFolder="" count="0" unbalanced="0"/>
    <cacheHierarchy uniqueName="[Logements].[Personnes du logement]" caption="Personnes du logement" attribute="1" defaultMemberUniqueName="[Logements].[Personnes du logement].[All]" allUniqueName="[Logements].[Personnes du logement].[All]" dimensionUniqueName="[Logements]" displayFolder="Ménage" count="0" unbalanced="0"/>
    <cacheHierarchy uniqueName="[Logements].[Personnes du logement détaillé]" caption="Personnes du logement détaillé" attribute="1" defaultMemberUniqueName="[Logements].[Personnes du logement détaillé].[All]" allUniqueName="[Logements].[Personnes du logement détaillé].[All]" dimensionUniqueName="[Logements]" displayFolder="Ménage" count="0" unbalanced="0"/>
    <cacheHierarchy uniqueName="[Logements].[Pièce climatisée]" caption="Pièce climatisée" attribute="1" defaultMemberUniqueName="[Logements].[Pièce climatisée].[All]" allUniqueName="[Logements].[Pièce climatisée].[All]" dimensionUniqueName="[Logements]" displayFolder="Pièces du logement" count="0" unbalanced="0"/>
    <cacheHierarchy uniqueName="[Logements].[Propriétaire Locataire]" caption="Propriétaire Locataire" defaultMemberUniqueName="[Logements].[Propriétaire Locataire].[All]" allUniqueName="[Logements].[Propriétaire Locataire].[All]" dimensionUniqueName="[Logements]" displayFolder="" count="0" unbalanced="0"/>
    <cacheHierarchy uniqueName="[Logements].[Ramassage des ordures]" caption="Ramassage des ordures" attribute="1" defaultMemberUniqueName="[Logements].[Ramassage des ordures].[All]" allUniqueName="[Logements].[Ramassage des ordures].[All]" dimensionUniqueName="[Logements]" displayFolder="Ordures" count="0" unbalanced="0"/>
    <cacheHierarchy uniqueName="[Logements].[Réfrigérateur]" caption="Réfrigérateur" attribute="1" defaultMemberUniqueName="[Logements].[Réfrigérateur].[All]" allUniqueName="[Logements].[Réfrigérateur].[All]" dimensionUniqueName="[Logements]" displayFolder="Equipement du logement" count="0" unbalanced="0"/>
    <cacheHierarchy uniqueName="[Logements].[Sol]" caption="Sol" attribute="1" defaultMemberUniqueName="[Logements].[Sol].[All]" allUniqueName="[Logements].[Sol].[All]" dimensionUniqueName="[Logements]" displayFolder="Caractéristiques du logement" count="0" unbalanced="0"/>
    <cacheHierarchy uniqueName="[Logements].[Source]" caption="Source" attribute="1" defaultMemberUniqueName="[Logements].[Source].[All]" allUniqueName="[Logements].[Source].[All]" dimensionUniqueName="[Logements]" displayFolder="Identifiants" count="0" unbalanced="0"/>
    <cacheHierarchy uniqueName="[Logements].[Statut occupation]" caption="Statut occupation" attribute="1" defaultMemberUniqueName="[Logements].[Statut occupation].[All]" allUniqueName="[Logements].[Statut occupation].[All]" dimensionUniqueName="[Logements]" displayFolder="Ménage" count="0" unbalanced="0"/>
    <cacheHierarchy uniqueName="[Logements].[Statut occupation détaillé]" caption="Statut occupation détaillé" attribute="1" defaultMemberUniqueName="[Logements].[Statut occupation détaillé].[All]" allUniqueName="[Logements].[Statut occupation détaillé].[All]" dimensionUniqueName="[Logements]" displayFolder="Ménage" count="0" unbalanced="0"/>
    <cacheHierarchy uniqueName="[Logements].[Téléphone fixe]" caption="Téléphone fixe" attribute="1" defaultMemberUniqueName="[Logements].[Téléphone fixe].[All]" allUniqueName="[Logements].[Téléphone fixe].[All]" dimensionUniqueName="[Logements]" displayFolder="Equipement du logement" count="0" unbalanced="0"/>
    <cacheHierarchy uniqueName="[Logements].[Téléphone mobile]" caption="Téléphone mobile" attribute="1" defaultMemberUniqueName="[Logements].[Téléphone mobile].[All]" allUniqueName="[Logements].[Téléphone mobile].[All]" dimensionUniqueName="[Logements]" displayFolder="Equipement du logement" count="0" unbalanced="0"/>
    <cacheHierarchy uniqueName="[Logements].[Télévision]" caption="Télévision" attribute="1" defaultMemberUniqueName="[Logements].[Télévision].[All]" allUniqueName="[Logements].[Télévision].[All]" dimensionUniqueName="[Logements]" displayFolder="Equipement du logement" count="0" unbalanced="0"/>
    <cacheHierarchy uniqueName="[Logements].[Toit]" caption="Toit" attribute="1" defaultMemberUniqueName="[Logements].[Toit].[All]" allUniqueName="[Logements].[Toit].[All]" dimensionUniqueName="[Logements]" displayFolder="Caractéristiques du logement" count="0" unbalanced="0"/>
    <cacheHierarchy uniqueName="[Logements].[Type de construction]" caption="Type de construction" attribute="1" defaultMemberUniqueName="[Logements].[Type de construction].[All]" allUniqueName="[Logements].[Type de construction].[All]" dimensionUniqueName="[Logements]" displayFolder="Caractéristiques du logement" count="0" unbalanced="0"/>
    <cacheHierarchy uniqueName="[Logements].[Type de construction détaillée]" caption="Type de construction détaillée" attribute="1" defaultMemberUniqueName="[Logements].[Type de construction détaillée].[All]" allUniqueName="[Logements].[Type de construction détaillée].[All]" dimensionUniqueName="[Logements]" displayFolder="Caractéristiques du logement" count="0" unbalanced="0"/>
    <cacheHierarchy uniqueName="[Logements].[Type de ménage]" caption="Type de ménage" attribute="1" defaultMemberUniqueName="[Logements].[Type de ménage].[All]" allUniqueName="[Logements].[Type de ménage].[All]" dimensionUniqueName="[Logements]" displayFolder="Ménage" count="0" unbalanced="0"/>
    <cacheHierarchy uniqueName="[Logements].[WC Intérieur]" caption="WC Intérieur" attribute="1" defaultMemberUniqueName="[Logements].[WC Intérieur].[All]" allUniqueName="[Logements].[WC Intérieur].[All]" dimensionUniqueName="[Logements]" displayFolder="Pièces du logement" count="0" unbalanced="0"/>
    <cacheHierarchy uniqueName="[Individus].[Aged100]" caption="Aged100" attribute="1" defaultMemberUniqueName="[Individus].[Aged100].[All]" allUniqueName="[Individus].[Aged100].[All]" dimensionUniqueName="[Individus]" displayFolder="Age &amp; Sexe" count="0" unbalanced="0" hidden="1"/>
    <cacheHierarchy uniqueName="[Individus].[Aged60]" caption="Aged60" attribute="1" defaultMemberUniqueName="[Individus].[Aged60].[All]" allUniqueName="[Individus].[Aged60].[All]" dimensionUniqueName="[Individus]" displayFolder="Age &amp; Sexe" count="0" unbalanced="0" hidden="1"/>
    <cacheHierarchy uniqueName="[Individus].[Aged70]" caption="Aged70" attribute="1" defaultMemberUniqueName="[Individus].[Aged70].[All]" allUniqueName="[Individus].[Aged70].[All]" dimensionUniqueName="[Individus]" displayFolder="Age &amp; Sexe" count="0" unbalanced="0" hidden="1"/>
    <cacheHierarchy uniqueName="[Individus].[Aged80]" caption="Aged80" attribute="1" defaultMemberUniqueName="[Individus].[Aged80].[All]" allUniqueName="[Individus].[Aged80].[All]" dimensionUniqueName="[Individus]" displayFolder="Age &amp; Sexe" count="0" unbalanced="0" hidden="1"/>
    <cacheHierarchy uniqueName="[Individus].[Aged90]" caption="Aged90" attribute="1" defaultMemberUniqueName="[Individus].[Aged90].[All]" allUniqueName="[Individus].[Aged90].[All]" dimensionUniqueName="[Individus]" displayFolder="Age &amp; Sexe" count="0" unbalanced="0" hidden="1"/>
    <cacheHierarchy uniqueName="[Individus].[Ageq100]" caption="Ageq100" attribute="1" defaultMemberUniqueName="[Individus].[Ageq100].[All]" allUniqueName="[Individus].[Ageq100].[All]" dimensionUniqueName="[Individus]" displayFolder="Age &amp; Sexe" count="0" unbalanced="0" hidden="1"/>
    <cacheHierarchy uniqueName="[Individus].[Ageq70]" caption="Ageq70" attribute="1" defaultMemberUniqueName="[Individus].[Ageq70].[All]" allUniqueName="[Individus].[Ageq70].[All]" dimensionUniqueName="[Individus]" displayFolder="Age &amp; Sexe" count="0" unbalanced="0" hidden="1"/>
    <cacheHierarchy uniqueName="[Individus].[Ageq75]" caption="Ageq75" attribute="1" defaultMemberUniqueName="[Individus].[Ageq75].[All]" allUniqueName="[Individus].[Ageq75].[All]" dimensionUniqueName="[Individus]" displayFolder="Age &amp; Sexe" count="0" unbalanced="0" hidden="1"/>
    <cacheHierarchy uniqueName="[Individus].[Ageq80]" caption="Ageq80" attribute="1" defaultMemberUniqueName="[Individus].[Ageq80].[All]" allUniqueName="[Individus].[Ageq80].[All]" dimensionUniqueName="[Individus]" displayFolder="Age &amp; Sexe" count="0" unbalanced="0" hidden="1"/>
    <cacheHierarchy uniqueName="[Individus].[Ageq85]" caption="Ageq85" attribute="1" defaultMemberUniqueName="[Individus].[Ageq85].[All]" allUniqueName="[Individus].[Ageq85].[All]" dimensionUniqueName="[Individus]" displayFolder="Age &amp; Sexe" count="0" unbalanced="0" hidden="1"/>
    <cacheHierarchy uniqueName="[Individus].[Ageq90]" caption="Ageq90" attribute="1" defaultMemberUniqueName="[Individus].[Ageq90].[All]" allUniqueName="[Individus].[Ageq90].[All]" dimensionUniqueName="[Individus]" displayFolder="Age &amp; Sexe" count="0" unbalanced="0" hidden="1"/>
    <cacheHierarchy uniqueName="[Measures].[Logements]" caption="Logements" measure="1" displayFolder="" measureGroup="Logements" count="0"/>
    <cacheHierarchy uniqueName="[Measures].[Logement collectif]" caption="Logement collectif" measure="1" displayFolder="" measureGroup="Logements" count="0"/>
    <cacheHierarchy uniqueName="[Measures].[Résidence principale]" caption="Résidence principale" measure="1" displayFolder="" measureGroup="Logements" count="0"/>
    <cacheHierarchy uniqueName="[Measures].[Nb Automobiles]" caption="Nb Automobiles" measure="1" displayFolder="Déplacement" measureGroup="Logements" count="0"/>
    <cacheHierarchy uniqueName="[Measures].[Nb Auto Hybrides Elec]" caption="Nb Auto Hybrides Elec" measure="1" displayFolder="Déplacement" measureGroup="Logements" count="0"/>
    <cacheHierarchy uniqueName="[Measures].[Nb Deux Roues]" caption="Nb Deux Roues" measure="1" displayFolder="Déplacement" measureGroup="Logements" count="0"/>
    <cacheHierarchy uniqueName="[Measures].[Nb Bateaux]" caption="Nb Bateaux" measure="1" displayFolder="Déplacement" measureGroup="Logements" count="0"/>
    <cacheHierarchy uniqueName="[Measures].[Nb Pirogues]" caption="Nb Pirogues" measure="1" displayFolder="Déplacement" measureGroup="Logements" count="0"/>
    <cacheHierarchy uniqueName="[Measures].[Individus]" caption="Individus" measure="1" displayFolder="" measureGroup="Individus" count="0" oneField="1">
      <fieldsUsage count="1">
        <fieldUsage x="0"/>
      </fieldsUsage>
    </cacheHierarchy>
    <cacheHierarchy uniqueName="[Measures].[Individus de 14 ans et moins]" caption="Individus de 14 ans et moins" measure="1" displayFolder="Autres" measureGroup="Individus" count="0"/>
    <cacheHierarchy uniqueName="[Measures].[Individus de 15 à 64 ans]" caption="Individus de 15 à 64 ans" measure="1" displayFolder="Autres" measureGroup="Individus" count="0"/>
    <cacheHierarchy uniqueName="[Measures].[Individus de 15 ans et plus]" caption="Individus de 15 ans et plus" measure="1" displayFolder="" measureGroup="Individus" count="0"/>
    <cacheHierarchy uniqueName="[Measures].[Individus des résidences principales]" caption="Individus des résidences principales" measure="1" displayFolder="" measureGroup="Individus" count="0"/>
    <cacheHierarchy uniqueName="[Measures].[Individus des résidences principales de 15 ans et plus]" caption="Individus des résidences principales de 15 ans et plus" measure="1" displayFolder="" measureGroup="Individus" count="0"/>
    <cacheHierarchy uniqueName="[Measures].[Actif]" caption="Actif" measure="1" displayFolder="Actifs &amp; inactifs" measureGroup="Individus" count="0"/>
    <cacheHierarchy uniqueName="[Measures].[Actif occupé]" caption="Actif occupé" measure="1" displayFolder="Actifs &amp; inactifs" measureGroup="Individus" count="0"/>
    <cacheHierarchy uniqueName="[Measures].[Chomeur]" caption="Chomeur" measure="1" displayFolder="Actifs &amp; inactifs" measureGroup="Individus" count="0"/>
    <cacheHierarchy uniqueName="[Measures].[Inactif]" caption="Inactif" measure="1" displayFolder="Actifs &amp; inactifs" measureGroup="Individus" count="0"/>
    <cacheHierarchy uniqueName="[Measures].[Personne de référence du ménage]" caption="Personne de référence du ménage" measure="1" displayFolder="Autres" measureGroup="Individus" count="0"/>
    <cacheHierarchy uniqueName="[Measures].[IDFL Distinct Count]" caption="IDFL Distinct Count" measure="1" displayFolder="" measureGroup="Logements concernés" count="0"/>
    <cacheHierarchy uniqueName="[Measures].[Taux de chomage]" caption="Taux de chomage" measure="1" displayFolder="Taux" count="0"/>
    <cacheHierarchy uniqueName="[Measures].[Taux d'activité]" caption="Taux d'activité" measure="1" displayFolder="Taux" count="0"/>
    <cacheHierarchy uniqueName="[Measures].[Taux d'emploi]" caption="Taux d'emploi" measure="1" displayFolder="Taux" count="0"/>
    <cacheHierarchy uniqueName="[Measures].[Age moyen]" caption="Age moyen" measure="1" displayFolder="Moyenne" count="0"/>
    <cacheHierarchy uniqueName="[Measures].[Personnes par RP]" caption="Personnes par RP" measure="1" displayFolder="Moyenne" count="0"/>
    <cacheHierarchy uniqueName="[Measures].[Nb Automobiles moyen]" caption="Nb Automobiles moyen" measure="1" displayFolder="Moyenne" count="0"/>
    <cacheHierarchy uniqueName="[Measures].[Nb Auto Hybrides Elec moyen]" caption="Nb Auto Hybrides Elec moyen" measure="1" displayFolder="Moyenne" count="0"/>
    <cacheHierarchy uniqueName="[Measures].[Nb Deux Roues moyen]" caption="Nb Deux Roues moyen" measure="1" displayFolder="Moyenne" count="0"/>
    <cacheHierarchy uniqueName="[Measures].[Nb Bateaux moyen]" caption="Nb Bateaux moyen" measure="1" displayFolder="Moyenne" count="0"/>
    <cacheHierarchy uniqueName="[Measures].[Nb Pirogues moyen]" caption="Nb Pirogues moyen" measure="1" displayFolder="Moyenne" count="0"/>
    <cacheHierarchy uniqueName="[Measures].[Nb Pieces]" caption="Nb Pieces" measure="1" displayFolder="" measureGroup="Logements" count="0" hidden="1"/>
    <cacheHierarchy uniqueName="[Measures].[Nb Liste A]" caption="Nb Liste A" measure="1" displayFolder="" measureGroup="Logements" count="0" hidden="1"/>
    <cacheHierarchy uniqueName="[Measures].[RPLO]" caption="RPLO" measure="1" displayFolder="" measureGroup="Logements" count="0" hidden="1"/>
    <cacheHierarchy uniqueName="[Measures].[Somme Age 3112]" caption="Somme Age 3112" measure="1" displayFolder="" measureGroup="Individus" count="0" hidden="1"/>
  </cacheHierarchies>
  <kpis count="0"/>
  <dimensions count="4">
    <dimension name="Geographie" uniqueName="[Geographie]" caption="Geographie"/>
    <dimension name="Individus" uniqueName="[Individus]" caption="Individus"/>
    <dimension name="Logements" uniqueName="[Logements]" caption="Logements"/>
    <dimension measure="1" name="Measures" uniqueName="[Measures]" caption="Measures"/>
  </dimensions>
  <measureGroups count="3">
    <measureGroup name="Individus" caption="Individus"/>
    <measureGroup name="Logements" caption="Logements"/>
    <measureGroup name="Logements concernés" caption="Logements concernés"/>
  </measureGroups>
  <maps count="9">
    <map measureGroup="0" dimension="0"/>
    <map measureGroup="0" dimension="1"/>
    <map measureGroup="0" dimension="2"/>
    <map measureGroup="1" dimension="0"/>
    <map measureGroup="1" dimension="1"/>
    <map measureGroup="1" dimension="2"/>
    <map measureGroup="2" dimension="0"/>
    <map measureGroup="2" dimension="1"/>
    <map measureGroup="2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Julie Pasquier" refreshedDate="45287.423958564817" backgroundQuery="1" createdVersion="8" refreshedVersion="8" minRefreshableVersion="3" recordCount="0" supportSubquery="1" supportAdvancedDrill="1" xr:uid="{0375B604-55E1-45D8-936C-21A7CDF80C27}">
  <cacheSource type="external" connectionId="4"/>
  <cacheFields count="14">
    <cacheField name="[Measures].[Individus]" caption="Individus" numFmtId="0" hierarchy="196" level="32767"/>
    <cacheField name="[Individus].[Sexe].[Sexe]" caption="Sexe" numFmtId="0" hierarchy="110" level="1">
      <sharedItems count="2">
        <s v="[Individus].[Sexe].&amp;[1]" c="Homme"/>
        <s v="[Individus].[Sexe].&amp;[2]" c="Femme"/>
      </sharedItems>
    </cacheField>
    <cacheField name="[Geographie].[Geographique].[Subdivision]" caption="Subdivision" numFmtId="0" hierarchy="5" level="1">
      <sharedItems count="5">
        <s v="[Geographie].[Geographique].[Subdivision].&amp;[1]" c="Iles Du Vent"/>
        <s v="[Geographie].[Geographique].[Subdivision].&amp;[2]" c="Iles Sous-Le-Vent"/>
        <s v="[Geographie].[Geographique].[Subdivision].&amp;[3]" c="Marquises"/>
        <s v="[Geographie].[Geographique].[Subdivision].&amp;[4]" c="Australes"/>
        <s v="[Geographie].[Geographique].[Subdivision].&amp;[5]" c="Tuamotu-Gambier"/>
      </sharedItems>
    </cacheField>
    <cacheField name="[Geographie].[Geographique].[Ile]" caption="Ile" numFmtId="0" hierarchy="5" level="2">
      <sharedItems containsSemiMixedTypes="0" containsString="0"/>
    </cacheField>
    <cacheField name="[Geographie].[Geographique].[ID Dist]" caption="ID Dist" numFmtId="0" hierarchy="5" level="3">
      <sharedItems containsSemiMixedTypes="0" containsString="0"/>
    </cacheField>
    <cacheField name="[Geographie].[Geographique].[Ile].[Subdivision]" caption="Subdivision" propertyName="Subdivision" numFmtId="0" hierarchy="5" level="2" memberPropertyField="1">
      <sharedItems containsSemiMixedTypes="0" containsString="0"/>
    </cacheField>
    <cacheField name="[Geographie].[Geographique].[ID Dist].[Comas]" caption="Comas" propertyName="Comas" numFmtId="0" hierarchy="5" level="3" memberPropertyField="1">
      <sharedItems containsSemiMixedTypes="0" containsString="0"/>
    </cacheField>
    <cacheField name="[Geographie].[Geographique].[ID Dist].[District]" caption="District" propertyName="District" numFmtId="0" hierarchy="5" level="3" memberPropertyField="1">
      <sharedItems containsSemiMixedTypes="0" containsString="0"/>
    </cacheField>
    <cacheField name="[Geographie].[Geographique].[ID Dist].[Geo]" caption="Geo" propertyName="Geo" numFmtId="0" hierarchy="5" level="3" memberPropertyField="1">
      <sharedItems containsSemiMixedTypes="0" containsString="0"/>
    </cacheField>
    <cacheField name="[Geographie].[Geographique].[ID Dist].[ID Geo]" caption="ID Geo" propertyName="ID Geo" numFmtId="0" hierarchy="5" level="3" memberPropertyField="1">
      <sharedItems containsSemiMixedTypes="0" containsString="0"/>
    </cacheField>
    <cacheField name="[Geographie].[Geographique].[ID Dist].[ID Ile]" caption="ID Ile" propertyName="ID Ile" numFmtId="0" hierarchy="5" level="3" memberPropertyField="1">
      <sharedItems containsSemiMixedTypes="0" containsString="0"/>
    </cacheField>
    <cacheField name="[Geographie].[Geographique].[ID Dist].[ID Quartier]" caption="ID Quartier" propertyName="ID Quartier" numFmtId="0" hierarchy="5" level="3" memberPropertyField="1">
      <sharedItems containsSemiMixedTypes="0" containsString="0"/>
    </cacheField>
    <cacheField name="[Geographie].[Geographique].[ID Dist].[Ile]" caption="Ile" propertyName="Ile" numFmtId="0" hierarchy="5" level="3" memberPropertyField="1">
      <sharedItems containsSemiMixedTypes="0" containsString="0"/>
    </cacheField>
    <cacheField name="[Geographie].[Geographique].[ID Dist].[Quartier2000]" caption="Quartier2000" propertyName="Quartier2000" numFmtId="0" hierarchy="5" level="3" memberPropertyField="1">
      <sharedItems containsSemiMixedTypes="0" containsString="0"/>
    </cacheField>
  </cacheFields>
  <cacheHierarchies count="222">
    <cacheHierarchy uniqueName="[Geographie].[Administrative]" caption="Administrative" defaultMemberUniqueName="[Geographie].[Administrative].[All]" allUniqueName="[Geographie].[Administrative].[All]" dimensionUniqueName="[Geographie]" displayFolder="" count="0" unbalanced="0"/>
    <cacheHierarchy uniqueName="[Geographie].[Comas]" caption="Comas" attribute="1" defaultMemberUniqueName="[Geographie].[Comas].[All]" allUniqueName="[Geographie].[Comas].[All]" dimensionUniqueName="[Geographie]" displayFolder="Libelles" count="0" unbalanced="0"/>
    <cacheHierarchy uniqueName="[Geographie].[Commune]" caption="Commune" attribute="1" defaultMemberUniqueName="[Geographie].[Commune].[All]" allUniqueName="[Geographie].[Commune].[All]" dimensionUniqueName="[Geographie]" displayFolder="Libelles" count="0" unbalanced="0"/>
    <cacheHierarchy uniqueName="[Geographie].[District]" caption="District" attribute="1" defaultMemberUniqueName="[Geographie].[District].[All]" allUniqueName="[Geographie].[District].[All]" dimensionUniqueName="[Geographie]" displayFolder="Libelles" count="0" unbalanced="0"/>
    <cacheHierarchy uniqueName="[Geographie].[Geo]" caption="Geo" attribute="1" defaultMemberUniqueName="[Geographie].[Geo].[All]" allUniqueName="[Geographie].[Geo].[All]" dimensionUniqueName="[Geographie]" displayFolder="Libelles" count="0" unbalanced="0"/>
    <cacheHierarchy uniqueName="[Geographie].[Geographique]" caption="Geographique" defaultMemberUniqueName="[Geographie].[Geographique].[All]" allUniqueName="[Geographie].[Geographique].[All]" dimensionUniqueName="[Geographie]" displayFolder="" count="4" unbalanced="0">
      <fieldsUsage count="4">
        <fieldUsage x="-1"/>
        <fieldUsage x="2"/>
        <fieldUsage x="3"/>
        <fieldUsage x="4"/>
      </fieldsUsage>
    </cacheHierarchy>
    <cacheHierarchy uniqueName="[Geographie].[ID Com]" caption="ID Com" attribute="1" defaultMemberUniqueName="[Geographie].[ID Com].[All]" allUniqueName="[Geographie].[ID Com].[All]" dimensionUniqueName="[Geographie]" displayFolder="Codes" count="0" unbalanced="0"/>
    <cacheHierarchy uniqueName="[Geographie].[ID Comas]" caption="ID Comas" attribute="1" defaultMemberUniqueName="[Geographie].[ID Comas].[All]" allUniqueName="[Geographie].[ID Comas].[All]" dimensionUniqueName="[Geographie]" displayFolder="Codes" count="0" unbalanced="0"/>
    <cacheHierarchy uniqueName="[Geographie].[ID Dist]" caption="ID Dist" attribute="1" keyAttribute="1" defaultMemberUniqueName="[Geographie].[ID Dist].[All]" allUniqueName="[Geographie].[ID Dist].[All]" dimensionUniqueName="[Geographie]" displayFolder="Codes" count="0" unbalanced="0"/>
    <cacheHierarchy uniqueName="[Geographie].[ID Geo]" caption="ID Geo" attribute="1" defaultMemberUniqueName="[Geographie].[ID Geo].[All]" allUniqueName="[Geographie].[ID Geo].[All]" dimensionUniqueName="[Geographie]" displayFolder="Codes" count="0" unbalanced="0"/>
    <cacheHierarchy uniqueName="[Geographie].[ID Ile]" caption="ID Ile" attribute="1" defaultMemberUniqueName="[Geographie].[ID Ile].[All]" allUniqueName="[Geographie].[ID Ile].[All]" dimensionUniqueName="[Geographie]" displayFolder="Codes" count="0" unbalanced="0"/>
    <cacheHierarchy uniqueName="[Geographie].[ID Quartier]" caption="ID Quartier" attribute="1" defaultMemberUniqueName="[Geographie].[ID Quartier].[All]" allUniqueName="[Geographie].[ID Quartier].[All]" dimensionUniqueName="[Geographie]" displayFolder="Codes" count="0" unbalanced="0"/>
    <cacheHierarchy uniqueName="[Geographie].[ID Sub]" caption="ID Sub" attribute="1" defaultMemberUniqueName="[Geographie].[ID Sub].[All]" allUniqueName="[Geographie].[ID Sub].[All]" dimensionUniqueName="[Geographie]" displayFolder="Codes" count="0" unbalanced="0"/>
    <cacheHierarchy uniqueName="[Geographie].[Ile]" caption="Ile" attribute="1" defaultMemberUniqueName="[Geographie].[Ile].[All]" allUniqueName="[Geographie].[Ile].[All]" dimensionUniqueName="[Geographie]" displayFolder="Libelles" count="0" unbalanced="0"/>
    <cacheHierarchy uniqueName="[Geographie].[Quartier2000]" caption="Quartier2000" attribute="1" defaultMemberUniqueName="[Geographie].[Quartier2000].[All]" allUniqueName="[Geographie].[Quartier2000].[All]" dimensionUniqueName="[Geographie]" displayFolder="Libelles" count="0" unbalanced="0"/>
    <cacheHierarchy uniqueName="[Geographie].[Subdivision]" caption="Subdivision" attribute="1" defaultMemberUniqueName="[Geographie].[Subdivision].[All]" allUniqueName="[Geographie].[Subdivision].[All]" dimensionUniqueName="[Geographie]" displayFolder="Libelles" count="0" unbalanced="0"/>
    <cacheHierarchy uniqueName="[Individus].[Activité]" caption="Activité" attribute="1" defaultMemberUniqueName="[Individus].[Activité].[All]" allUniqueName="[Individus].[Activité].[All]" dimensionUniqueName="[Individus]" displayFolder="Activité" count="0" unbalanced="0"/>
    <cacheHierarchy uniqueName="[Individus].[Activité détaillée 1]" caption="Activité détaillée 1" attribute="1" defaultMemberUniqueName="[Individus].[Activité détaillée 1].[All]" allUniqueName="[Individus].[Activité détaillée 1].[All]" dimensionUniqueName="[Individus]" displayFolder="Activité" count="0" unbalanced="0"/>
    <cacheHierarchy uniqueName="[Individus].[Activité détaillée 2]" caption="Activité détaillée 2" attribute="1" defaultMemberUniqueName="[Individus].[Activité détaillée 2].[All]" allUniqueName="[Individus].[Activité détaillée 2].[All]" dimensionUniqueName="[Individus]" displayFolder="Activité" count="0" unbalanced="0"/>
    <cacheHierarchy uniqueName="[Individus].[Age RP]" caption="Age RP" attribute="1" defaultMemberUniqueName="[Individus].[Age RP].[All]" allUniqueName="[Individus].[Age RP].[All]" dimensionUniqueName="[Individus]" displayFolder="Age &amp; Sexe" count="2" unbalanced="0"/>
    <cacheHierarchy uniqueName="[Individus].[Age14 Et Moins]" caption="Age14 Et Moins" attribute="1" defaultMemberUniqueName="[Individus].[Age14 Et Moins].[All]" allUniqueName="[Individus].[Age14 Et Moins].[All]" dimensionUniqueName="[Individus]" displayFolder="Age &amp; Sexe" count="0" unbalanced="0"/>
    <cacheHierarchy uniqueName="[Individus].[Age15 Et Plus]" caption="Age15 Et Plus" attribute="1" defaultMemberUniqueName="[Individus].[Age15 Et Plus].[All]" allUniqueName="[Individus].[Age15 Et Plus].[All]" dimensionUniqueName="[Individus]" displayFolder="Age &amp; Sexe" count="0" unbalanced="0"/>
    <cacheHierarchy uniqueName="[Individus].[Age15A64]" caption="Age15A64" attribute="1" defaultMemberUniqueName="[Individus].[Age15A64].[All]" allUniqueName="[Individus].[Age15A64].[All]" dimensionUniqueName="[Individus]" displayFolder="Age &amp; Sexe" count="0" unbalanced="0"/>
    <cacheHierarchy uniqueName="[Individus].[Age3112]" caption="Age3112" attribute="1" defaultMemberUniqueName="[Individus].[Age3112].[All]" allUniqueName="[Individus].[Age3112].[All]" dimensionUniqueName="[Individus]" displayFolder="Age &amp; Sexe" count="0" unbalanced="0"/>
    <cacheHierarchy uniqueName="[Individus].[Agriculture]" caption="Agriculture" attribute="1" defaultMemberUniqueName="[Individus].[Agriculture].[All]" allUniqueName="[Individus].[Agriculture].[All]" dimensionUniqueName="[Individus]" displayFolder="Activités annexes" count="0" unbalanced="0"/>
    <cacheHierarchy uniqueName="[Individus].[Année installation]" caption="Année installation" attribute="1" defaultMemberUniqueName="[Individus].[Année installation].[All]" allUniqueName="[Individus].[Année installation].[All]" dimensionUniqueName="[Individus]" displayFolder="Lieu de naissance" count="0" unbalanced="0"/>
    <cacheHierarchy uniqueName="[Individus].[Artisanat]" caption="Artisanat" attribute="1" defaultMemberUniqueName="[Individus].[Artisanat].[All]" allUniqueName="[Individus].[Artisanat].[All]" dimensionUniqueName="[Individus]" displayFolder="Activités annexes" count="0" unbalanced="0"/>
    <cacheHierarchy uniqueName="[Individus].[Au moins une activité annexe pour la vente]" caption="Au moins une activité annexe pour la vente" attribute="1" defaultMemberUniqueName="[Individus].[Au moins une activité annexe pour la vente].[All]" allUniqueName="[Individus].[Au moins une activité annexe pour la vente].[All]" dimensionUniqueName="[Individus]" displayFolder="Activités annexes" count="0" unbalanced="0"/>
    <cacheHierarchy uniqueName="[Individus].[Autre activité annexe]" caption="Autre activité annexe" attribute="1" defaultMemberUniqueName="[Individus].[Autre activité annexe].[All]" allUniqueName="[Individus].[Autre activité annexe].[All]" dimensionUniqueName="[Individus]" displayFolder="Activités annexes" count="0" unbalanced="0"/>
    <cacheHierarchy uniqueName="[Individus].[Autre activité annexe détail]" caption="Autre activité annexe détail" attribute="1" defaultMemberUniqueName="[Individus].[Autre activité annexe détail].[All]" allUniqueName="[Individus].[Autre activité annexe détail].[All]" dimensionUniqueName="[Individus]" displayFolder="Activités annexes" count="0" unbalanced="0"/>
    <cacheHierarchy uniqueName="[Individus].[Catégorie de communauté]" caption="Catégorie de communauté" attribute="1" defaultMemberUniqueName="[Individus].[Catégorie de communauté].[All]" allUniqueName="[Individus].[Catégorie de communauté].[All]" dimensionUniqueName="[Individus]" displayFolder="Communautés" count="0" unbalanced="0"/>
    <cacheHierarchy uniqueName="[Individus].[Catégorie de population]" caption="Catégorie de population" attribute="1" defaultMemberUniqueName="[Individus].[Catégorie de population].[All]" allUniqueName="[Individus].[Catégorie de population].[All]" dimensionUniqueName="[Individus]" displayFolder="Catégories" count="0" unbalanced="0"/>
    <cacheHierarchy uniqueName="[Individus].[Code NAF04]" caption="Code NAF04" attribute="1" defaultMemberUniqueName="[Individus].[Code NAF04].[All]" allUniqueName="[Individus].[Code NAF04].[All]" dimensionUniqueName="[Individus]" displayFolder="Activité" count="0" unbalanced="0"/>
    <cacheHierarchy uniqueName="[Individus].[Code NAF21]" caption="Code NAF21" attribute="1" defaultMemberUniqueName="[Individus].[Code NAF21].[All]" allUniqueName="[Individus].[Code NAF21].[All]" dimensionUniqueName="[Individus]" displayFolder="Activité" count="0" unbalanced="0"/>
    <cacheHierarchy uniqueName="[Individus].[Code NAF88]" caption="Code NAF88" attribute="1" defaultMemberUniqueName="[Individus].[Code NAF88].[All]" allUniqueName="[Individus].[Code NAF88].[All]" dimensionUniqueName="[Individus]" displayFolder="Activité" count="0" unbalanced="0"/>
    <cacheHierarchy uniqueName="[Individus].[Code PCS2020 1]" caption="Code PCS2020 1" attribute="1" defaultMemberUniqueName="[Individus].[Code PCS2020 1].[All]" allUniqueName="[Individus].[Code PCS2020 1].[All]" dimensionUniqueName="[Individus]" displayFolder="Activité" count="0" unbalanced="0"/>
    <cacheHierarchy uniqueName="[Individus].[Code PCS2020 2]" caption="Code PCS2020 2" attribute="1" defaultMemberUniqueName="[Individus].[Code PCS2020 2].[All]" allUniqueName="[Individus].[Code PCS2020 2].[All]" dimensionUniqueName="[Individus]" displayFolder="Activité" count="0" unbalanced="0"/>
    <cacheHierarchy uniqueName="[Individus].[Code PCS2020 3]" caption="Code PCS2020 3" attribute="1" defaultMemberUniqueName="[Individus].[Code PCS2020 3].[All]" allUniqueName="[Individus].[Code PCS2020 3].[All]" dimensionUniqueName="[Individus]" displayFolder="Activité" count="0" unbalanced="0"/>
    <cacheHierarchy uniqueName="[Individus].[Code PCS2020 4]" caption="Code PCS2020 4" attribute="1" defaultMemberUniqueName="[Individus].[Code PCS2020 4].[All]" allUniqueName="[Individus].[Code PCS2020 4].[All]" dimensionUniqueName="[Individus]" displayFolder="Activité" count="0" unbalanced="0"/>
    <cacheHierarchy uniqueName="[Individus].[Communauté]" caption="Communauté" attribute="1" defaultMemberUniqueName="[Individus].[Communauté].[All]" allUniqueName="[Individus].[Communauté].[All]" dimensionUniqueName="[Individus]" displayFolder="Communautés" count="0" unbalanced="0"/>
    <cacheHierarchy uniqueName="[Individus].[Compréhension du français]" caption="Compréhension du français" attribute="1" defaultMemberUniqueName="[Individus].[Compréhension du français].[All]" allUniqueName="[Individus].[Compréhension du français].[All]" dimensionUniqueName="[Individus]" displayFolder="Langues" count="0" unbalanced="0"/>
    <cacheHierarchy uniqueName="[Individus].[Compréhension langue polynésienne]" caption="Compréhension langue polynésienne" attribute="1" defaultMemberUniqueName="[Individus].[Compréhension langue polynésienne].[All]" allUniqueName="[Individus].[Compréhension langue polynésienne].[All]" dimensionUniqueName="[Individus]" displayFolder="Langues" count="0" unbalanced="0"/>
    <cacheHierarchy uniqueName="[Individus].[Coprahculture]" caption="Coprahculture" attribute="1" defaultMemberUniqueName="[Individus].[Coprahculture].[All]" allUniqueName="[Individus].[Coprahculture].[All]" dimensionUniqueName="[Individus]" displayFolder="Activités annexes" count="0" unbalanced="0"/>
    <cacheHierarchy uniqueName="[Individus].[D100]" caption="D100" defaultMemberUniqueName="[Individus].[D100].[All]" allUniqueName="[Individus].[D100].[All]" dimensionUniqueName="[Individus]" displayFolder="Age &amp; Sexe" count="0" unbalanced="0"/>
    <cacheHierarchy uniqueName="[Individus].[D60]" caption="D60" defaultMemberUniqueName="[Individus].[D60].[All]" allUniqueName="[Individus].[D60].[All]" dimensionUniqueName="[Individus]" displayFolder="Age &amp; Sexe" count="0" unbalanced="0"/>
    <cacheHierarchy uniqueName="[Individus].[D70]" caption="D70" defaultMemberUniqueName="[Individus].[D70].[All]" allUniqueName="[Individus].[D70].[All]" dimensionUniqueName="[Individus]" displayFolder="Age &amp; Sexe" count="0" unbalanced="0"/>
    <cacheHierarchy uniqueName="[Individus].[D80]" caption="D80" defaultMemberUniqueName="[Individus].[D80].[All]" allUniqueName="[Individus].[D80].[All]" dimensionUniqueName="[Individus]" displayFolder="Age &amp; Sexe" count="0" unbalanced="0"/>
    <cacheHierarchy uniqueName="[Individus].[D90]" caption="D90" defaultMemberUniqueName="[Individus].[D90].[All]" allUniqueName="[Individus].[D90].[All]" dimensionUniqueName="[Individus]" displayFolder="Age &amp; Sexe" count="0" unbalanced="0"/>
    <cacheHierarchy uniqueName="[Individus].[Déjà travaillé]" caption="Déjà travaillé" attribute="1" defaultMemberUniqueName="[Individus].[Déjà travaillé].[All]" allUniqueName="[Individus].[Déjà travaillé].[All]" dimensionUniqueName="[Individus]" displayFolder="Activité" count="0" unbalanced="0"/>
    <cacheHierarchy uniqueName="[Individus].[Dernier diplôme obtenu]" caption="Dernier diplôme obtenu" attribute="1" defaultMemberUniqueName="[Individus].[Dernier diplôme obtenu].[All]" allUniqueName="[Individus].[Dernier diplôme obtenu].[All]" dimensionUniqueName="[Individus]" displayFolder="Etudes &amp; diplôme" count="0" unbalanced="0"/>
    <cacheHierarchy uniqueName="[Individus].[Dernière année exercice]" caption="Dernière année exercice" attribute="1" defaultMemberUniqueName="[Individus].[Dernière année exercice].[All]" allUniqueName="[Individus].[Dernière année exercice].[All]" dimensionUniqueName="[Individus]" displayFolder="Activité" count="0" unbalanced="0"/>
    <cacheHierarchy uniqueName="[Individus].[Disponibilité emploi]" caption="Disponibilité emploi" attribute="1" defaultMemberUniqueName="[Individus].[Disponibilité emploi].[All]" allUniqueName="[Individus].[Disponibilité emploi].[All]" dimensionUniqueName="[Individus]" displayFolder="Activité" count="0" unbalanced="0"/>
    <cacheHierarchy uniqueName="[Individus].[Durée des démarches]" caption="Durée des démarches" attribute="1" defaultMemberUniqueName="[Individus].[Durée des démarches].[All]" allUniqueName="[Individus].[Durée des démarches].[All]" dimensionUniqueName="[Individus]" displayFolder="Activité" count="0" unbalanced="0"/>
    <cacheHierarchy uniqueName="[Individus].[Emploi2020]" caption="Emploi2020" attribute="1" defaultMemberUniqueName="[Individus].[Emploi2020].[All]" allUniqueName="[Individus].[Emploi2020].[All]" dimensionUniqueName="[Individus]" displayFolder="Activité" count="0" unbalanced="0"/>
    <cacheHierarchy uniqueName="[Individus].[Enfant donnés à faamu]" caption="Enfant donnés à faamu" attribute="1" defaultMemberUniqueName="[Individus].[Enfant donnés à faamu].[All]" allUniqueName="[Individus].[Enfant donnés à faamu].[All]" dimensionUniqueName="[Individus]" displayFolder="Enfants" count="0" unbalanced="0"/>
    <cacheHierarchy uniqueName="[Individus].[Enfants donnés à faaamu (nb)]" caption="Enfants donnés à faaamu (nb)" attribute="1" defaultMemberUniqueName="[Individus].[Enfants donnés à faaamu (nb)].[All]" allUniqueName="[Individus].[Enfants donnés à faaamu (nb)].[All]" dimensionUniqueName="[Individus]" displayFolder="Enfants" count="0" unbalanced="0"/>
    <cacheHierarchy uniqueName="[Individus].[Enfants faaamu]" caption="Enfants faaamu" attribute="1" defaultMemberUniqueName="[Individus].[Enfants faaamu].[All]" allUniqueName="[Individus].[Enfants faaamu].[All]" dimensionUniqueName="[Individus]" displayFolder="Enfants" count="0" unbalanced="0"/>
    <cacheHierarchy uniqueName="[Individus].[Enfants faaamu (nb)]" caption="Enfants faaamu (nb)" attribute="1" defaultMemberUniqueName="[Individus].[Enfants faaamu (nb)].[All]" allUniqueName="[Individus].[Enfants faaamu (nb)].[All]" dimensionUniqueName="[Individus]" displayFolder="Enfants" count="0" unbalanced="0"/>
    <cacheHierarchy uniqueName="[Individus].[Etat matrimonial légal]" caption="Etat matrimonial légal" attribute="1" defaultMemberUniqueName="[Individus].[Etat matrimonial légal].[All]" allUniqueName="[Individus].[Etat matrimonial légal].[All]" dimensionUniqueName="[Individus]" displayFolder="Couple" count="0" unbalanced="0"/>
    <cacheHierarchy uniqueName="[Individus].[Exercice occasionnel ou saisonnier]" caption="Exercice occasionnel ou saisonnier" attribute="1" defaultMemberUniqueName="[Individus].[Exercice occasionnel ou saisonnier].[All]" allUniqueName="[Individus].[Exercice occasionnel ou saisonnier].[All]" dimensionUniqueName="[Individus]" displayFolder="Activité" count="0" unbalanced="0"/>
    <cacheHierarchy uniqueName="[Individus].[Habitat précédent]" caption="Habitat précédent" defaultMemberUniqueName="[Individus].[Habitat précédent].[All]" allUniqueName="[Individus].[Habitat précédent].[All]" dimensionUniqueName="[Individus]" displayFolder="Habitat précédent" count="0" unbalanced="0"/>
    <cacheHierarchy uniqueName="[Individus].[Habitat précédent 1]" caption="Habitat précédent 1" attribute="1" defaultMemberUniqueName="[Individus].[Habitat précédent 1].[All]" allUniqueName="[Individus].[Habitat précédent 1].[All]" dimensionUniqueName="[Individus]" displayFolder="Habitat précédent" count="0" unbalanced="0"/>
    <cacheHierarchy uniqueName="[Individus].[Habitat précédent 2]" caption="Habitat précédent 2" attribute="1" defaultMemberUniqueName="[Individus].[Habitat précédent 2].[All]" allUniqueName="[Individus].[Habitat précédent 2].[All]" dimensionUniqueName="[Individus]" displayFolder="Habitat précédent" count="0" unbalanced="0"/>
    <cacheHierarchy uniqueName="[Individus].[Habitat précédent 3]" caption="Habitat précédent 3" attribute="1" defaultMemberUniqueName="[Individus].[Habitat précédent 3].[All]" allUniqueName="[Individus].[Habitat précédent 3].[All]" dimensionUniqueName="[Individus]" displayFolder="Habitat précédent" count="0" unbalanced="0"/>
    <cacheHierarchy uniqueName="[Individus].[Habitat précédent 4]" caption="Habitat précédent 4" attribute="1" defaultMemberUniqueName="[Individus].[Habitat précédent 4].[All]" allUniqueName="[Individus].[Habitat précédent 4].[All]" dimensionUniqueName="[Individus]" displayFolder="Habitat précédent" count="0" unbalanced="0"/>
    <cacheHierarchy uniqueName="[Individus].[ID Communauté]" caption="ID Communauté" attribute="1" defaultMemberUniqueName="[Individus].[ID Communauté].[All]" allUniqueName="[Individus].[ID Communauté].[All]" dimensionUniqueName="[Individus]" displayFolder="Communautés" count="0" unbalanced="0"/>
    <cacheHierarchy uniqueName="[Individus].[IDBI]" caption="IDBI" attribute="1" keyAttribute="1" defaultMemberUniqueName="[Individus].[IDBI].[All]" allUniqueName="[Individus].[IDBI].[All]" dimensionUniqueName="[Individus]" displayFolder="Identifiants" count="0" unbalanced="0"/>
    <cacheHierarchy uniqueName="[Individus].[IDFL]" caption="IDFL" attribute="1" defaultMemberUniqueName="[Individus].[IDFL].[All]" allUniqueName="[Individus].[IDFL].[All]" dimensionUniqueName="[Individus]" displayFolder="Identifiants" count="0" unbalanced="0"/>
    <cacheHierarchy uniqueName="[Individus].[Langue parlée en famille]" caption="Langue parlée en famille" attribute="1" defaultMemberUniqueName="[Individus].[Langue parlée en famille].[All]" allUniqueName="[Individus].[Langue parlée en famille].[All]" dimensionUniqueName="[Individus]" displayFolder="Langues" count="0" unbalanced="0"/>
    <cacheHierarchy uniqueName="[Individus].[Lieu de naissance]" caption="Lieu de naissance" defaultMemberUniqueName="[Individus].[Lieu de naissance].[All]" allUniqueName="[Individus].[Lieu de naissance].[All]" dimensionUniqueName="[Individus]" displayFolder="Lieu de naissance" count="0" unbalanced="0"/>
    <cacheHierarchy uniqueName="[Individus].[Lieu de naissance 1]" caption="Lieu de naissance 1" attribute="1" defaultMemberUniqueName="[Individus].[Lieu de naissance 1].[All]" allUniqueName="[Individus].[Lieu de naissance 1].[All]" dimensionUniqueName="[Individus]" displayFolder="Lieu de naissance" count="0" unbalanced="0"/>
    <cacheHierarchy uniqueName="[Individus].[Lieu de naissance 2]" caption="Lieu de naissance 2" attribute="1" defaultMemberUniqueName="[Individus].[Lieu de naissance 2].[All]" allUniqueName="[Individus].[Lieu de naissance 2].[All]" dimensionUniqueName="[Individus]" displayFolder="Lieu de naissance" count="0" unbalanced="0"/>
    <cacheHierarchy uniqueName="[Individus].[Lieu de naissance 3]" caption="Lieu de naissance 3" attribute="1" defaultMemberUniqueName="[Individus].[Lieu de naissance 3].[All]" allUniqueName="[Individus].[Lieu de naissance 3].[All]" dimensionUniqueName="[Individus]" displayFolder="Lieu de naissance" count="0" unbalanced="0"/>
    <cacheHierarchy uniqueName="[Individus].[Lieu de naissance 4]" caption="Lieu de naissance 4" attribute="1" defaultMemberUniqueName="[Individus].[Lieu de naissance 4].[All]" allUniqueName="[Individus].[Lieu de naissance 4].[All]" dimensionUniqueName="[Individus]" displayFolder="Lieu de naissance" count="0" unbalanced="0"/>
    <cacheHierarchy uniqueName="[Individus].[Lieu de travail]" caption="Lieu de travail" defaultMemberUniqueName="[Individus].[Lieu de travail].[All]" allUniqueName="[Individus].[Lieu de travail].[All]" dimensionUniqueName="[Individus]" displayFolder="Activité" count="0" unbalanced="0"/>
    <cacheHierarchy uniqueName="[Individus].[Lieu établissement]" caption="Lieu établissement" defaultMemberUniqueName="[Individus].[Lieu établissement].[All]" allUniqueName="[Individus].[Lieu établissement].[All]" dimensionUniqueName="[Individus]" displayFolder="Etudes &amp; diplôme" count="0" unbalanced="0"/>
    <cacheHierarchy uniqueName="[Individus].[Lieu établissement 1]" caption="Lieu établissement 1" attribute="1" defaultMemberUniqueName="[Individus].[Lieu établissement 1].[All]" allUniqueName="[Individus].[Lieu établissement 1].[All]" dimensionUniqueName="[Individus]" displayFolder="Etudes &amp; diplôme" count="0" unbalanced="0"/>
    <cacheHierarchy uniqueName="[Individus].[Lieu établissement 2]" caption="Lieu établissement 2" attribute="1" defaultMemberUniqueName="[Individus].[Lieu établissement 2].[All]" allUniqueName="[Individus].[Lieu établissement 2].[All]" dimensionUniqueName="[Individus]" displayFolder="Etudes &amp; diplôme" count="0" unbalanced="0"/>
    <cacheHierarchy uniqueName="[Individus].[Lieu établissement 3]" caption="Lieu établissement 3" attribute="1" defaultMemberUniqueName="[Individus].[Lieu établissement 3].[All]" allUniqueName="[Individus].[Lieu établissement 3].[All]" dimensionUniqueName="[Individus]" displayFolder="Etudes &amp; diplôme" count="0" unbalanced="0"/>
    <cacheHierarchy uniqueName="[Individus].[Lieu établissement 4]" caption="Lieu établissement 4" attribute="1" defaultMemberUniqueName="[Individus].[Lieu établissement 4].[All]" allUniqueName="[Individus].[Lieu établissement 4].[All]" dimensionUniqueName="[Individus]" displayFolder="Etudes &amp; diplôme" count="0" unbalanced="0"/>
    <cacheHierarchy uniqueName="[Individus].[Lieu Travail 1]" caption="Lieu Travail 1" attribute="1" defaultMemberUniqueName="[Individus].[Lieu Travail 1].[All]" allUniqueName="[Individus].[Lieu Travail 1].[All]" dimensionUniqueName="[Individus]" displayFolder="Activité" count="0" unbalanced="0"/>
    <cacheHierarchy uniqueName="[Individus].[Lieu Travail 2]" caption="Lieu Travail 2" attribute="1" defaultMemberUniqueName="[Individus].[Lieu Travail 2].[All]" allUniqueName="[Individus].[Lieu Travail 2].[All]" dimensionUniqueName="[Individus]" displayFolder="Activité" count="0" unbalanced="0"/>
    <cacheHierarchy uniqueName="[Individus].[Lieu Travail 3]" caption="Lieu Travail 3" attribute="1" defaultMemberUniqueName="[Individus].[Lieu Travail 3].[All]" allUniqueName="[Individus].[Lieu Travail 3].[All]" dimensionUniqueName="[Individus]" displayFolder="Activité" count="0" unbalanced="0"/>
    <cacheHierarchy uniqueName="[Individus].[Lieu Travail 4]" caption="Lieu Travail 4" attribute="1" defaultMemberUniqueName="[Individus].[Lieu Travail 4].[All]" allUniqueName="[Individus].[Lieu Travail 4].[All]" dimensionUniqueName="[Individus]" displayFolder="Activité" count="0" unbalanced="0"/>
    <cacheHierarchy uniqueName="[Individus].[Mode de transport principal]" caption="Mode de transport principal" attribute="1" defaultMemberUniqueName="[Individus].[Mode de transport principal].[All]" allUniqueName="[Individus].[Mode de transport principal].[All]" dimensionUniqueName="[Individus]" displayFolder="" count="0" unbalanced="0"/>
    <cacheHierarchy uniqueName="[Individus].[NAF]" caption="NAF" defaultMemberUniqueName="[Individus].[NAF].[All]" allUniqueName="[Individus].[NAF].[All]" dimensionUniqueName="[Individus]" displayFolder="" count="0" unbalanced="0"/>
    <cacheHierarchy uniqueName="[Individus].[NAF04]" caption="NAF04" attribute="1" defaultMemberUniqueName="[Individus].[NAF04].[All]" allUniqueName="[Individus].[NAF04].[All]" dimensionUniqueName="[Individus]" displayFolder="Activité" count="0" unbalanced="0"/>
    <cacheHierarchy uniqueName="[Individus].[NAF21]" caption="NAF21" attribute="1" defaultMemberUniqueName="[Individus].[NAF21].[All]" allUniqueName="[Individus].[NAF21].[All]" dimensionUniqueName="[Individus]" displayFolder="Activité" count="0" unbalanced="0"/>
    <cacheHierarchy uniqueName="[Individus].[NAF88]" caption="NAF88" attribute="1" defaultMemberUniqueName="[Individus].[NAF88].[All]" allUniqueName="[Individus].[NAF88].[All]" dimensionUniqueName="[Individus]" displayFolder="Activité" count="0" unbalanced="0"/>
    <cacheHierarchy uniqueName="[Individus].[Nationalité]" caption="Nationalité" defaultMemberUniqueName="[Individus].[Nationalité].[All]" allUniqueName="[Individus].[Nationalité].[All]" dimensionUniqueName="[Individus]" displayFolder="Nationalité" count="0" unbalanced="0"/>
    <cacheHierarchy uniqueName="[Individus].[Nationalite 1]" caption="Nationalite 1" attribute="1" defaultMemberUniqueName="[Individus].[Nationalite 1].[All]" allUniqueName="[Individus].[Nationalite 1].[All]" dimensionUniqueName="[Individus]" displayFolder="Nationalité" count="0" unbalanced="0"/>
    <cacheHierarchy uniqueName="[Individus].[Nationalite 2]" caption="Nationalite 2" attribute="1" defaultMemberUniqueName="[Individus].[Nationalite 2].[All]" allUniqueName="[Individus].[Nationalite 2].[All]" dimensionUniqueName="[Individus]" displayFolder="Nationalité" count="0" unbalanced="0"/>
    <cacheHierarchy uniqueName="[Individus].[Nationalite 3]" caption="Nationalite 3" attribute="1" defaultMemberUniqueName="[Individus].[Nationalite 3].[All]" allUniqueName="[Individus].[Nationalite 3].[All]" dimensionUniqueName="[Individus]" displayFolder="Nationalité" count="0" unbalanced="0"/>
    <cacheHierarchy uniqueName="[Individus].[Nationalite 4]" caption="Nationalite 4" attribute="1" defaultMemberUniqueName="[Individus].[Nationalite 4].[All]" allUniqueName="[Individus].[Nationalite 4].[All]" dimensionUniqueName="[Individus]" displayFolder="Nationalité" count="0" unbalanced="0"/>
    <cacheHierarchy uniqueName="[Individus].[Occupation emploi]" caption="Occupation emploi" attribute="1" defaultMemberUniqueName="[Individus].[Occupation emploi].[All]" allUniqueName="[Individus].[Occupation emploi].[All]" dimensionUniqueName="[Individus]" displayFolder="Activité" count="0" unbalanced="0"/>
    <cacheHierarchy uniqueName="[Individus].[PCS]" caption="PCS" defaultMemberUniqueName="[Individus].[PCS].[All]" allUniqueName="[Individus].[PCS].[All]" dimensionUniqueName="[Individus]" displayFolder="" count="0" unbalanced="0"/>
    <cacheHierarchy uniqueName="[Individus].[PCS2020 1]" caption="PCS2020 1" attribute="1" defaultMemberUniqueName="[Individus].[PCS2020 1].[All]" allUniqueName="[Individus].[PCS2020 1].[All]" dimensionUniqueName="[Individus]" displayFolder="Activité" count="0" unbalanced="0"/>
    <cacheHierarchy uniqueName="[Individus].[PCS2020 2]" caption="PCS2020 2" attribute="1" defaultMemberUniqueName="[Individus].[PCS2020 2].[All]" allUniqueName="[Individus].[PCS2020 2].[All]" dimensionUniqueName="[Individus]" displayFolder="Activité" count="0" unbalanced="0"/>
    <cacheHierarchy uniqueName="[Individus].[PCS2020 3]" caption="PCS2020 3" attribute="1" defaultMemberUniqueName="[Individus].[PCS2020 3].[All]" allUniqueName="[Individus].[PCS2020 3].[All]" dimensionUniqueName="[Individus]" displayFolder="Activité" count="0" unbalanced="0"/>
    <cacheHierarchy uniqueName="[Individus].[PCS2020 4]" caption="PCS2020 4" attribute="1" defaultMemberUniqueName="[Individus].[PCS2020 4].[All]" allUniqueName="[Individus].[PCS2020 4].[All]" dimensionUniqueName="[Individus]" displayFolder="Activité" count="0" unbalanced="0"/>
    <cacheHierarchy uniqueName="[Individus].[Pêche]" caption="Pêche" attribute="1" defaultMemberUniqueName="[Individus].[Pêche].[All]" allUniqueName="[Individus].[Pêche].[All]" dimensionUniqueName="[Individus]" displayFolder="Activités annexes" count="0" unbalanced="0"/>
    <cacheHierarchy uniqueName="[Individus].[Personne de référence du ménage]" caption="Personne de référence du ménage" attribute="1" defaultMemberUniqueName="[Individus].[Personne de référence du ménage].[All]" allUniqueName="[Individus].[Personne de référence du ménage].[All]" dimensionUniqueName="[Individus]" displayFolder="" count="0" unbalanced="0"/>
    <cacheHierarchy uniqueName="[Individus].[Public Privé]" caption="Public Privé" attribute="1" defaultMemberUniqueName="[Individus].[Public Privé].[All]" allUniqueName="[Individus].[Public Privé].[All]" dimensionUniqueName="[Individus]" displayFolder="Activité" count="0" unbalanced="0"/>
    <cacheHierarchy uniqueName="[Individus].[Q100]" caption="Q100" defaultMemberUniqueName="[Individus].[Q100].[All]" allUniqueName="[Individus].[Q100].[All]" dimensionUniqueName="[Individus]" displayFolder="Age &amp; Sexe" count="0" unbalanced="0"/>
    <cacheHierarchy uniqueName="[Individus].[Q70]" caption="Q70" defaultMemberUniqueName="[Individus].[Q70].[All]" allUniqueName="[Individus].[Q70].[All]" dimensionUniqueName="[Individus]" displayFolder="Age &amp; Sexe" count="0" unbalanced="0"/>
    <cacheHierarchy uniqueName="[Individus].[Q75]" caption="Q75" defaultMemberUniqueName="[Individus].[Q75].[All]" allUniqueName="[Individus].[Q75].[All]" dimensionUniqueName="[Individus]" displayFolder="Age &amp; Sexe" count="0" unbalanced="0"/>
    <cacheHierarchy uniqueName="[Individus].[Q80]" caption="Q80" defaultMemberUniqueName="[Individus].[Q80].[All]" allUniqueName="[Individus].[Q80].[All]" dimensionUniqueName="[Individus]" displayFolder="Age &amp; Sexe" count="0" unbalanced="0"/>
    <cacheHierarchy uniqueName="[Individus].[Q85]" caption="Q85" defaultMemberUniqueName="[Individus].[Q85].[All]" allUniqueName="[Individus].[Q85].[All]" dimensionUniqueName="[Individus]" displayFolder="Age &amp; Sexe" count="0" unbalanced="0"/>
    <cacheHierarchy uniqueName="[Individus].[Q90]" caption="Q90" defaultMemberUniqueName="[Individus].[Q90].[All]" allUniqueName="[Individus].[Q90].[All]" dimensionUniqueName="[Individus]" displayFolder="Age &amp; Sexe" count="0" unbalanced="0"/>
    <cacheHierarchy uniqueName="[Individus].[Scolarise]" caption="Scolarise" attribute="1" defaultMemberUniqueName="[Individus].[Scolarise].[All]" allUniqueName="[Individus].[Scolarise].[All]" dimensionUniqueName="[Individus]" displayFolder="Etudes &amp; diplôme" count="0" unbalanced="0"/>
    <cacheHierarchy uniqueName="[Individus].[Sexe]" caption="Sexe" attribute="1" defaultMemberUniqueName="[Individus].[Sexe].[All]" allUniqueName="[Individus].[Sexe].[All]" dimensionUniqueName="[Individus]" displayFolder="Age &amp; Sexe" count="2" unbalanced="0">
      <fieldsUsage count="2">
        <fieldUsage x="-1"/>
        <fieldUsage x="1"/>
      </fieldsUsage>
    </cacheHierarchy>
    <cacheHierarchy uniqueName="[Individus].[Source]" caption="Source" attribute="1" defaultMemberUniqueName="[Individus].[Source].[All]" allUniqueName="[Individus].[Source].[All]" dimensionUniqueName="[Individus]" displayFolder="Identifiants" count="0" unbalanced="0"/>
    <cacheHierarchy uniqueName="[Individus].[Statut]" caption="Statut" defaultMemberUniqueName="[Individus].[Statut].[All]" allUniqueName="[Individus].[Statut].[All]" dimensionUniqueName="[Individus]" displayFolder="" count="0" unbalanced="0"/>
    <cacheHierarchy uniqueName="[Individus].[Statut profession]" caption="Statut profession" attribute="1" defaultMemberUniqueName="[Individus].[Statut profession].[All]" allUniqueName="[Individus].[Statut profession].[All]" dimensionUniqueName="[Individus]" displayFolder="Activité" count="0" unbalanced="0"/>
    <cacheHierarchy uniqueName="[Individus].[Travaille dans la même commune]" caption="Travaille dans la même commune" attribute="1" defaultMemberUniqueName="[Individus].[Travaille dans la même commune].[All]" allUniqueName="[Individus].[Travaille dans la même commune].[All]" dimensionUniqueName="[Individus]" displayFolder="Activité" count="0" unbalanced="0"/>
    <cacheHierarchy uniqueName="[Individus].[Type activité déclarée]" caption="Type activité déclarée" attribute="1" defaultMemberUniqueName="[Individus].[Type activité déclarée].[All]" allUniqueName="[Individus].[Type activité déclarée].[All]" dimensionUniqueName="[Individus]" displayFolder="Activité" count="0" unbalanced="0"/>
    <cacheHierarchy uniqueName="[Individus].[Type de contrat]" caption="Type de contrat" attribute="1" defaultMemberUniqueName="[Individus].[Type de contrat].[All]" allUniqueName="[Individus].[Type de contrat].[All]" dimensionUniqueName="[Individus]" displayFolder="Activité" count="0" unbalanced="0"/>
    <cacheHierarchy uniqueName="[Individus].[Vie en couple]" caption="Vie en couple" attribute="1" defaultMemberUniqueName="[Individus].[Vie en couple].[All]" allUniqueName="[Individus].[Vie en couple].[All]" dimensionUniqueName="[Individus]" displayFolder="Couple" count="0" unbalanced="0"/>
    <cacheHierarchy uniqueName="[Logements].[Achèvement immeuble]" caption="Achèvement immeuble" attribute="1" defaultMemberUniqueName="[Logements].[Achèvement immeuble].[All]" allUniqueName="[Logements].[Achèvement immeuble].[All]" dimensionUniqueName="[Logements]" displayFolder="Caractéristiques du logement" count="0" unbalanced="0"/>
    <cacheHierarchy uniqueName="[Logements].[ADSL]" caption="ADSL" attribute="1" defaultMemberUniqueName="[Logements].[ADSL].[All]" allUniqueName="[Logements].[ADSL].[All]" dimensionUniqueName="[Logements]" displayFolder="Equipement du logement" count="0" unbalanced="0"/>
    <cacheHierarchy uniqueName="[Logements].[Alimentation principale en eau]" caption="Alimentation principale en eau" attribute="1" defaultMemberUniqueName="[Logements].[Alimentation principale en eau].[All]" allUniqueName="[Logements].[Alimentation principale en eau].[All]" dimensionUniqueName="[Logements]" displayFolder="Eau" count="0" unbalanced="0"/>
    <cacheHierarchy uniqueName="[Logements].[Aucune électricité alternative]" caption="Aucune électricité alternative" attribute="1" defaultMemberUniqueName="[Logements].[Aucune électricité alternative].[All]" allUniqueName="[Logements].[Aucune électricité alternative].[All]" dimensionUniqueName="[Logements]" displayFolder="Electricité" count="0" unbalanced="0"/>
    <cacheHierarchy uniqueName="[Logements].[Autre électricité alternative]" caption="Autre électricité alternative" attribute="1" defaultMemberUniqueName="[Logements].[Autre électricité alternative].[All]" allUniqueName="[Logements].[Autre électricité alternative].[All]" dimensionUniqueName="[Logements]" displayFolder="Electricité" count="0" unbalanced="0"/>
    <cacheHierarchy uniqueName="[Logements].[Catégorie de communauté]" caption="Catégorie de communauté" attribute="1" defaultMemberUniqueName="[Logements].[Catégorie de communauté].[All]" allUniqueName="[Logements].[Catégorie de communauté].[All]" dimensionUniqueName="[Logements]" displayFolder="Communautés" count="0" unbalanced="0"/>
    <cacheHierarchy uniqueName="[Logements].[Categorie de logement]" caption="Categorie de logement" defaultMemberUniqueName="[Logements].[Categorie de logement].[All]" allUniqueName="[Logements].[Categorie de logement].[All]" dimensionUniqueName="[Logements]" displayFolder="" count="0" unbalanced="0"/>
    <cacheHierarchy uniqueName="[Logements].[Catégorie de logement]" caption="Catégorie de logement" attribute="1" defaultMemberUniqueName="[Logements].[Catégorie de logement].[All]" allUniqueName="[Logements].[Catégorie de logement].[All]" dimensionUniqueName="[Logements]" displayFolder="Catégories" count="0" unbalanced="0"/>
    <cacheHierarchy uniqueName="[Logements].[Catégorie de logement détaillée]" caption="Catégorie de logement détaillée" attribute="1" defaultMemberUniqueName="[Logements].[Catégorie de logement détaillée].[All]" allUniqueName="[Logements].[Catégorie de logement détaillée].[All]" dimensionUniqueName="[Logements]" displayFolder="Catégories" count="0" unbalanced="0"/>
    <cacheHierarchy uniqueName="[Logements].[Chauffe-eau électrique ou gaz]" caption="Chauffe-eau électrique ou gaz" attribute="1" defaultMemberUniqueName="[Logements].[Chauffe-eau électrique ou gaz].[All]" allUniqueName="[Logements].[Chauffe-eau électrique ou gaz].[All]" dimensionUniqueName="[Logements]" displayFolder="Equipement du logement" count="0" unbalanced="0"/>
    <cacheHierarchy uniqueName="[Logements].[Chauffe-eau solaire]" caption="Chauffe-eau solaire" attribute="1" defaultMemberUniqueName="[Logements].[Chauffe-eau solaire].[All]" allUniqueName="[Logements].[Chauffe-eau solaire].[All]" dimensionUniqueName="[Logements]" displayFolder="Equipement du logement" count="0" unbalanced="0"/>
    <cacheHierarchy uniqueName="[Logements].[Communaute]" caption="Communaute" attribute="1" defaultMemberUniqueName="[Logements].[Communaute].[All]" allUniqueName="[Logements].[Communaute].[All]" dimensionUniqueName="[Logements]" displayFolder="Communautés" count="0" unbalanced="0"/>
    <cacheHierarchy uniqueName="[Logements].[Congélateur]" caption="Congélateur" attribute="1" defaultMemberUniqueName="[Logements].[Congélateur].[All]" allUniqueName="[Logements].[Congélateur].[All]" dimensionUniqueName="[Logements]" displayFolder="Equipement du logement" count="0" unbalanced="0"/>
    <cacheHierarchy uniqueName="[Logements].[Cuisine]" caption="Cuisine" attribute="1" defaultMemberUniqueName="[Logements].[Cuisine].[All]" allUniqueName="[Logements].[Cuisine].[All]" dimensionUniqueName="[Logements]" displayFolder="Pièces du logement" count="0" unbalanced="0"/>
    <cacheHierarchy uniqueName="[Logements].[Douche ou baignoire intérieur]" caption="Douche ou baignoire intérieur" attribute="1" defaultMemberUniqueName="[Logements].[Douche ou baignoire intérieur].[All]" allUniqueName="[Logements].[Douche ou baignoire intérieur].[All]" dimensionUniqueName="[Logements]" displayFolder="Pièces du logement" count="0" unbalanced="0"/>
    <cacheHierarchy uniqueName="[Logements].[Electricité réseau général]" caption="Electricité réseau général" attribute="1" defaultMemberUniqueName="[Logements].[Electricité réseau général].[All]" allUniqueName="[Logements].[Electricité réseau général].[All]" dimensionUniqueName="[Logements]" displayFolder="Electricité" count="0" unbalanced="0"/>
    <cacheHierarchy uniqueName="[Logements].[Éolienne]" caption="Éolienne" attribute="1" defaultMemberUniqueName="[Logements].[Éolienne].[All]" allUniqueName="[Logements].[Éolienne].[All]" dimensionUniqueName="[Logements]" displayFolder="Electricité" count="0" unbalanced="0"/>
    <cacheHierarchy uniqueName="[Logements].[Evacuation des eaux usées]" caption="Evacuation des eaux usées" attribute="1" defaultMemberUniqueName="[Logements].[Evacuation des eaux usées].[All]" allUniqueName="[Logements].[Evacuation des eaux usées].[All]" dimensionUniqueName="[Logements]" displayFolder="Eau" count="0" unbalanced="0"/>
    <cacheHierarchy uniqueName="[Logements].[Fibre]" caption="Fibre" attribute="1" defaultMemberUniqueName="[Logements].[Fibre].[All]" allUniqueName="[Logements].[Fibre].[All]" dimensionUniqueName="[Logements]" displayFolder="Equipement du logement" count="0" unbalanced="0"/>
    <cacheHierarchy uniqueName="[Logements].[Groupe électrogène]" caption="Groupe électrogène" attribute="1" defaultMemberUniqueName="[Logements].[Groupe électrogène].[All]" allUniqueName="[Logements].[Groupe électrogène].[All]" dimensionUniqueName="[Logements]" displayFolder="Electricité" count="0" unbalanced="0"/>
    <cacheHierarchy uniqueName="[Logements].[ID Communaute]" caption="ID Communaute" attribute="1" defaultMemberUniqueName="[Logements].[ID Communaute].[All]" allUniqueName="[Logements].[ID Communaute].[All]" dimensionUniqueName="[Logements]" displayFolder="Communautés" count="0" unbalanced="0"/>
    <cacheHierarchy uniqueName="[Logements].[IDBI PersRefMenage]" caption="IDBI PersRefMenage" attribute="1" defaultMemberUniqueName="[Logements].[IDBI PersRefMenage].[All]" allUniqueName="[Logements].[IDBI PersRefMenage].[All]" dimensionUniqueName="[Logements]" displayFolder="Identifiants" count="0" unbalanced="0"/>
    <cacheHierarchy uniqueName="[Logements].[IDFL]" caption="IDFL" attribute="1" keyAttribute="1" defaultMemberUniqueName="[Logements].[IDFL].[All]" allUniqueName="[Logements].[IDFL].[All]" dimensionUniqueName="[Logements]" displayFolder="Identifiants" count="0" unbalanced="0"/>
    <cacheHierarchy uniqueName="[Logements].[Individuel Collectif]" caption="Individuel Collectif" defaultMemberUniqueName="[Logements].[Individuel Collectif].[All]" allUniqueName="[Logements].[Individuel Collectif].[All]" dimensionUniqueName="[Logements]" displayFolder="" count="0" unbalanced="0"/>
    <cacheHierarchy uniqueName="[Logements].[Internet]" caption="Internet" attribute="1" defaultMemberUniqueName="[Logements].[Internet].[All]" allUniqueName="[Logements].[Internet].[All]" dimensionUniqueName="[Logements]" displayFolder="Equipement du logement" count="0" unbalanced="0"/>
    <cacheHierarchy uniqueName="[Logements].[Machine à laver]" caption="Machine à laver" attribute="1" defaultMemberUniqueName="[Logements].[Machine à laver].[All]" allUniqueName="[Logements].[Machine à laver].[All]" dimensionUniqueName="[Logements]" displayFolder="Equipement du logement" count="0" unbalanced="0"/>
    <cacheHierarchy uniqueName="[Logements].[Murs]" caption="Murs" attribute="1" defaultMemberUniqueName="[Logements].[Murs].[All]" allUniqueName="[Logements].[Murs].[All]" dimensionUniqueName="[Logements]" displayFolder="Caractéristiques du logement" count="0" unbalanced="0"/>
    <cacheHierarchy uniqueName="[Logements].[Nb Automobiles]" caption="Nb Automobiles" attribute="1" defaultMemberUniqueName="[Logements].[Nb Automobiles].[All]" allUniqueName="[Logements].[Nb Automobiles].[All]" dimensionUniqueName="[Logements]" displayFolder="Moyens de transport" count="0" unbalanced="0"/>
    <cacheHierarchy uniqueName="[Logements].[Nb Automobiles hybrides ou électriques]" caption="Nb Automobiles hybrides ou électriques" attribute="1" defaultMemberUniqueName="[Logements].[Nb Automobiles hybrides ou électriques].[All]" allUniqueName="[Logements].[Nb Automobiles hybrides ou électriques].[All]" dimensionUniqueName="[Logements]" displayFolder="Moyens de transport" count="0" unbalanced="0"/>
    <cacheHierarchy uniqueName="[Logements].[Nb Bateaux]" caption="Nb Bateaux" attribute="1" defaultMemberUniqueName="[Logements].[Nb Bateaux].[All]" allUniqueName="[Logements].[Nb Bateaux].[All]" dimensionUniqueName="[Logements]" displayFolder="Moyens de transport" count="0" unbalanced="0"/>
    <cacheHierarchy uniqueName="[Logements].[Nb Deux Roues]" caption="Nb Deux Roues" attribute="1" defaultMemberUniqueName="[Logements].[Nb Deux Roues].[All]" allUniqueName="[Logements].[Nb Deux Roues].[All]" dimensionUniqueName="[Logements]" displayFolder="Moyens de transport" count="0" unbalanced="0"/>
    <cacheHierarchy uniqueName="[Logements].[Nb Pirogues]" caption="Nb Pirogues" attribute="1" defaultMemberUniqueName="[Logements].[Nb Pirogues].[All]" allUniqueName="[Logements].[Nb Pirogues].[All]" dimensionUniqueName="[Logements]" displayFolder="Moyens de transport" count="0" unbalanced="0"/>
    <cacheHierarchy uniqueName="[Logements].[Nombre pieces habitation]" caption="Nombre pieces habitation" defaultMemberUniqueName="[Logements].[Nombre pieces habitation].[All]" allUniqueName="[Logements].[Nombre pieces habitation].[All]" dimensionUniqueName="[Logements]" displayFolder="Pièces du logement" count="0" unbalanced="0"/>
    <cacheHierarchy uniqueName="[Logements].[Nombre pièces habitation]" caption="Nombre pièces habitation" attribute="1" defaultMemberUniqueName="[Logements].[Nombre pièces habitation].[All]" allUniqueName="[Logements].[Nombre pièces habitation].[All]" dimensionUniqueName="[Logements]" displayFolder="Pièces du logement" count="0" unbalanced="0"/>
    <cacheHierarchy uniqueName="[Logements].[Nombre pièces habitation détaillée]" caption="Nombre pièces habitation détaillée" attribute="1" defaultMemberUniqueName="[Logements].[Nombre pièces habitation détaillée].[All]" allUniqueName="[Logements].[Nombre pièces habitation détaillée].[All]" dimensionUniqueName="[Logements]" displayFolder="Pièces du logement" count="0" unbalanced="0"/>
    <cacheHierarchy uniqueName="[Logements].[Ordinateur]" caption="Ordinateur" attribute="1" defaultMemberUniqueName="[Logements].[Ordinateur].[All]" allUniqueName="[Logements].[Ordinateur].[All]" dimensionUniqueName="[Logements]" displayFolder="Equipement du logement" count="0" unbalanced="0"/>
    <cacheHierarchy uniqueName="[Logements].[Panneaux solaires]" caption="Panneaux solaires" attribute="1" defaultMemberUniqueName="[Logements].[Panneaux solaires].[All]" allUniqueName="[Logements].[Panneaux solaires].[All]" dimensionUniqueName="[Logements]" displayFolder="Electricité" count="0" unbalanced="0"/>
    <cacheHierarchy uniqueName="[Logements].[PCS Menage]" caption="PCS Menage" defaultMemberUniqueName="[Logements].[PCS Menage].[All]" allUniqueName="[Logements].[PCS Menage].[All]" dimensionUniqueName="[Logements]" displayFolder="" count="0" unbalanced="0"/>
    <cacheHierarchy uniqueName="[Logements].[PCS Menage1]" caption="PCS Menage1" attribute="1" defaultMemberUniqueName="[Logements].[PCS Menage1].[All]" allUniqueName="[Logements].[PCS Menage1].[All]" dimensionUniqueName="[Logements]" displayFolder="Ménage" count="0" unbalanced="0"/>
    <cacheHierarchy uniqueName="[Logements].[PCS Menage2]" caption="PCS Menage2" attribute="1" defaultMemberUniqueName="[Logements].[PCS Menage2].[All]" allUniqueName="[Logements].[PCS Menage2].[All]" dimensionUniqueName="[Logements]" displayFolder="Ménage" count="0" unbalanced="0"/>
    <cacheHierarchy uniqueName="[Logements].[Personne du logement]" caption="Personne du logement" defaultMemberUniqueName="[Logements].[Personne du logement].[All]" allUniqueName="[Logements].[Personne du logement].[All]" dimensionUniqueName="[Logements]" displayFolder="" count="0" unbalanced="0"/>
    <cacheHierarchy uniqueName="[Logements].[Personnes du logement]" caption="Personnes du logement" attribute="1" defaultMemberUniqueName="[Logements].[Personnes du logement].[All]" allUniqueName="[Logements].[Personnes du logement].[All]" dimensionUniqueName="[Logements]" displayFolder="Ménage" count="0" unbalanced="0"/>
    <cacheHierarchy uniqueName="[Logements].[Personnes du logement détaillé]" caption="Personnes du logement détaillé" attribute="1" defaultMemberUniqueName="[Logements].[Personnes du logement détaillé].[All]" allUniqueName="[Logements].[Personnes du logement détaillé].[All]" dimensionUniqueName="[Logements]" displayFolder="Ménage" count="0" unbalanced="0"/>
    <cacheHierarchy uniqueName="[Logements].[Pièce climatisée]" caption="Pièce climatisée" attribute="1" defaultMemberUniqueName="[Logements].[Pièce climatisée].[All]" allUniqueName="[Logements].[Pièce climatisée].[All]" dimensionUniqueName="[Logements]" displayFolder="Pièces du logement" count="0" unbalanced="0"/>
    <cacheHierarchy uniqueName="[Logements].[Propriétaire Locataire]" caption="Propriétaire Locataire" defaultMemberUniqueName="[Logements].[Propriétaire Locataire].[All]" allUniqueName="[Logements].[Propriétaire Locataire].[All]" dimensionUniqueName="[Logements]" displayFolder="" count="0" unbalanced="0"/>
    <cacheHierarchy uniqueName="[Logements].[Ramassage des ordures]" caption="Ramassage des ordures" attribute="1" defaultMemberUniqueName="[Logements].[Ramassage des ordures].[All]" allUniqueName="[Logements].[Ramassage des ordures].[All]" dimensionUniqueName="[Logements]" displayFolder="Ordures" count="0" unbalanced="0"/>
    <cacheHierarchy uniqueName="[Logements].[Réfrigérateur]" caption="Réfrigérateur" attribute="1" defaultMemberUniqueName="[Logements].[Réfrigérateur].[All]" allUniqueName="[Logements].[Réfrigérateur].[All]" dimensionUniqueName="[Logements]" displayFolder="Equipement du logement" count="0" unbalanced="0"/>
    <cacheHierarchy uniqueName="[Logements].[Sol]" caption="Sol" attribute="1" defaultMemberUniqueName="[Logements].[Sol].[All]" allUniqueName="[Logements].[Sol].[All]" dimensionUniqueName="[Logements]" displayFolder="Caractéristiques du logement" count="0" unbalanced="0"/>
    <cacheHierarchy uniqueName="[Logements].[Source]" caption="Source" attribute="1" defaultMemberUniqueName="[Logements].[Source].[All]" allUniqueName="[Logements].[Source].[All]" dimensionUniqueName="[Logements]" displayFolder="Identifiants" count="0" unbalanced="0"/>
    <cacheHierarchy uniqueName="[Logements].[Statut occupation]" caption="Statut occupation" attribute="1" defaultMemberUniqueName="[Logements].[Statut occupation].[All]" allUniqueName="[Logements].[Statut occupation].[All]" dimensionUniqueName="[Logements]" displayFolder="Ménage" count="0" unbalanced="0"/>
    <cacheHierarchy uniqueName="[Logements].[Statut occupation détaillé]" caption="Statut occupation détaillé" attribute="1" defaultMemberUniqueName="[Logements].[Statut occupation détaillé].[All]" allUniqueName="[Logements].[Statut occupation détaillé].[All]" dimensionUniqueName="[Logements]" displayFolder="Ménage" count="0" unbalanced="0"/>
    <cacheHierarchy uniqueName="[Logements].[Téléphone fixe]" caption="Téléphone fixe" attribute="1" defaultMemberUniqueName="[Logements].[Téléphone fixe].[All]" allUniqueName="[Logements].[Téléphone fixe].[All]" dimensionUniqueName="[Logements]" displayFolder="Equipement du logement" count="0" unbalanced="0"/>
    <cacheHierarchy uniqueName="[Logements].[Téléphone mobile]" caption="Téléphone mobile" attribute="1" defaultMemberUniqueName="[Logements].[Téléphone mobile].[All]" allUniqueName="[Logements].[Téléphone mobile].[All]" dimensionUniqueName="[Logements]" displayFolder="Equipement du logement" count="0" unbalanced="0"/>
    <cacheHierarchy uniqueName="[Logements].[Télévision]" caption="Télévision" attribute="1" defaultMemberUniqueName="[Logements].[Télévision].[All]" allUniqueName="[Logements].[Télévision].[All]" dimensionUniqueName="[Logements]" displayFolder="Equipement du logement" count="0" unbalanced="0"/>
    <cacheHierarchy uniqueName="[Logements].[Toit]" caption="Toit" attribute="1" defaultMemberUniqueName="[Logements].[Toit].[All]" allUniqueName="[Logements].[Toit].[All]" dimensionUniqueName="[Logements]" displayFolder="Caractéristiques du logement" count="0" unbalanced="0"/>
    <cacheHierarchy uniqueName="[Logements].[Type de construction]" caption="Type de construction" attribute="1" defaultMemberUniqueName="[Logements].[Type de construction].[All]" allUniqueName="[Logements].[Type de construction].[All]" dimensionUniqueName="[Logements]" displayFolder="Caractéristiques du logement" count="0" unbalanced="0"/>
    <cacheHierarchy uniqueName="[Logements].[Type de construction détaillée]" caption="Type de construction détaillée" attribute="1" defaultMemberUniqueName="[Logements].[Type de construction détaillée].[All]" allUniqueName="[Logements].[Type de construction détaillée].[All]" dimensionUniqueName="[Logements]" displayFolder="Caractéristiques du logement" count="0" unbalanced="0"/>
    <cacheHierarchy uniqueName="[Logements].[Type de ménage]" caption="Type de ménage" attribute="1" defaultMemberUniqueName="[Logements].[Type de ménage].[All]" allUniqueName="[Logements].[Type de ménage].[All]" dimensionUniqueName="[Logements]" displayFolder="Ménage" count="0" unbalanced="0"/>
    <cacheHierarchy uniqueName="[Logements].[WC Intérieur]" caption="WC Intérieur" attribute="1" defaultMemberUniqueName="[Logements].[WC Intérieur].[All]" allUniqueName="[Logements].[WC Intérieur].[All]" dimensionUniqueName="[Logements]" displayFolder="Pièces du logement" count="0" unbalanced="0"/>
    <cacheHierarchy uniqueName="[Individus].[Aged100]" caption="Aged100" attribute="1" defaultMemberUniqueName="[Individus].[Aged100].[All]" allUniqueName="[Individus].[Aged100].[All]" dimensionUniqueName="[Individus]" displayFolder="Age &amp; Sexe" count="0" unbalanced="0" hidden="1"/>
    <cacheHierarchy uniqueName="[Individus].[Aged60]" caption="Aged60" attribute="1" defaultMemberUniqueName="[Individus].[Aged60].[All]" allUniqueName="[Individus].[Aged60].[All]" dimensionUniqueName="[Individus]" displayFolder="Age &amp; Sexe" count="0" unbalanced="0" hidden="1"/>
    <cacheHierarchy uniqueName="[Individus].[Aged70]" caption="Aged70" attribute="1" defaultMemberUniqueName="[Individus].[Aged70].[All]" allUniqueName="[Individus].[Aged70].[All]" dimensionUniqueName="[Individus]" displayFolder="Age &amp; Sexe" count="0" unbalanced="0" hidden="1"/>
    <cacheHierarchy uniqueName="[Individus].[Aged80]" caption="Aged80" attribute="1" defaultMemberUniqueName="[Individus].[Aged80].[All]" allUniqueName="[Individus].[Aged80].[All]" dimensionUniqueName="[Individus]" displayFolder="Age &amp; Sexe" count="0" unbalanced="0" hidden="1"/>
    <cacheHierarchy uniqueName="[Individus].[Aged90]" caption="Aged90" attribute="1" defaultMemberUniqueName="[Individus].[Aged90].[All]" allUniqueName="[Individus].[Aged90].[All]" dimensionUniqueName="[Individus]" displayFolder="Age &amp; Sexe" count="0" unbalanced="0" hidden="1"/>
    <cacheHierarchy uniqueName="[Individus].[Ageq100]" caption="Ageq100" attribute="1" defaultMemberUniqueName="[Individus].[Ageq100].[All]" allUniqueName="[Individus].[Ageq100].[All]" dimensionUniqueName="[Individus]" displayFolder="Age &amp; Sexe" count="0" unbalanced="0" hidden="1"/>
    <cacheHierarchy uniqueName="[Individus].[Ageq70]" caption="Ageq70" attribute="1" defaultMemberUniqueName="[Individus].[Ageq70].[All]" allUniqueName="[Individus].[Ageq70].[All]" dimensionUniqueName="[Individus]" displayFolder="Age &amp; Sexe" count="0" unbalanced="0" hidden="1"/>
    <cacheHierarchy uniqueName="[Individus].[Ageq75]" caption="Ageq75" attribute="1" defaultMemberUniqueName="[Individus].[Ageq75].[All]" allUniqueName="[Individus].[Ageq75].[All]" dimensionUniqueName="[Individus]" displayFolder="Age &amp; Sexe" count="0" unbalanced="0" hidden="1"/>
    <cacheHierarchy uniqueName="[Individus].[Ageq80]" caption="Ageq80" attribute="1" defaultMemberUniqueName="[Individus].[Ageq80].[All]" allUniqueName="[Individus].[Ageq80].[All]" dimensionUniqueName="[Individus]" displayFolder="Age &amp; Sexe" count="0" unbalanced="0" hidden="1"/>
    <cacheHierarchy uniqueName="[Individus].[Ageq85]" caption="Ageq85" attribute="1" defaultMemberUniqueName="[Individus].[Ageq85].[All]" allUniqueName="[Individus].[Ageq85].[All]" dimensionUniqueName="[Individus]" displayFolder="Age &amp; Sexe" count="0" unbalanced="0" hidden="1"/>
    <cacheHierarchy uniqueName="[Individus].[Ageq90]" caption="Ageq90" attribute="1" defaultMemberUniqueName="[Individus].[Ageq90].[All]" allUniqueName="[Individus].[Ageq90].[All]" dimensionUniqueName="[Individus]" displayFolder="Age &amp; Sexe" count="0" unbalanced="0" hidden="1"/>
    <cacheHierarchy uniqueName="[Measures].[Logements]" caption="Logements" measure="1" displayFolder="" measureGroup="Logements" count="0"/>
    <cacheHierarchy uniqueName="[Measures].[Logement collectif]" caption="Logement collectif" measure="1" displayFolder="" measureGroup="Logements" count="0"/>
    <cacheHierarchy uniqueName="[Measures].[Résidence principale]" caption="Résidence principale" measure="1" displayFolder="" measureGroup="Logements" count="0"/>
    <cacheHierarchy uniqueName="[Measures].[Nb Automobiles]" caption="Nb Automobiles" measure="1" displayFolder="Déplacement" measureGroup="Logements" count="0"/>
    <cacheHierarchy uniqueName="[Measures].[Nb Auto Hybrides Elec]" caption="Nb Auto Hybrides Elec" measure="1" displayFolder="Déplacement" measureGroup="Logements" count="0"/>
    <cacheHierarchy uniqueName="[Measures].[Nb Deux Roues]" caption="Nb Deux Roues" measure="1" displayFolder="Déplacement" measureGroup="Logements" count="0"/>
    <cacheHierarchy uniqueName="[Measures].[Nb Bateaux]" caption="Nb Bateaux" measure="1" displayFolder="Déplacement" measureGroup="Logements" count="0"/>
    <cacheHierarchy uniqueName="[Measures].[Nb Pirogues]" caption="Nb Pirogues" measure="1" displayFolder="Déplacement" measureGroup="Logements" count="0"/>
    <cacheHierarchy uniqueName="[Measures].[Individus]" caption="Individus" measure="1" displayFolder="" measureGroup="Individus" count="0" oneField="1">
      <fieldsUsage count="1">
        <fieldUsage x="0"/>
      </fieldsUsage>
    </cacheHierarchy>
    <cacheHierarchy uniqueName="[Measures].[Individus de 14 ans et moins]" caption="Individus de 14 ans et moins" measure="1" displayFolder="Autres" measureGroup="Individus" count="0"/>
    <cacheHierarchy uniqueName="[Measures].[Individus de 15 à 64 ans]" caption="Individus de 15 à 64 ans" measure="1" displayFolder="Autres" measureGroup="Individus" count="0"/>
    <cacheHierarchy uniqueName="[Measures].[Individus de 15 ans et plus]" caption="Individus de 15 ans et plus" measure="1" displayFolder="" measureGroup="Individus" count="0"/>
    <cacheHierarchy uniqueName="[Measures].[Individus des résidences principales]" caption="Individus des résidences principales" measure="1" displayFolder="" measureGroup="Individus" count="0"/>
    <cacheHierarchy uniqueName="[Measures].[Individus des résidences principales de 15 ans et plus]" caption="Individus des résidences principales de 15 ans et plus" measure="1" displayFolder="" measureGroup="Individus" count="0"/>
    <cacheHierarchy uniqueName="[Measures].[Actif]" caption="Actif" measure="1" displayFolder="Actifs &amp; inactifs" measureGroup="Individus" count="0"/>
    <cacheHierarchy uniqueName="[Measures].[Actif occupé]" caption="Actif occupé" measure="1" displayFolder="Actifs &amp; inactifs" measureGroup="Individus" count="0"/>
    <cacheHierarchy uniqueName="[Measures].[Chomeur]" caption="Chomeur" measure="1" displayFolder="Actifs &amp; inactifs" measureGroup="Individus" count="0"/>
    <cacheHierarchy uniqueName="[Measures].[Inactif]" caption="Inactif" measure="1" displayFolder="Actifs &amp; inactifs" measureGroup="Individus" count="0"/>
    <cacheHierarchy uniqueName="[Measures].[Personne de référence du ménage]" caption="Personne de référence du ménage" measure="1" displayFolder="Autres" measureGroup="Individus" count="0"/>
    <cacheHierarchy uniqueName="[Measures].[IDFL Distinct Count]" caption="IDFL Distinct Count" measure="1" displayFolder="" measureGroup="Logements concernés" count="0"/>
    <cacheHierarchy uniqueName="[Measures].[Taux de chomage]" caption="Taux de chomage" measure="1" displayFolder="Taux" count="0"/>
    <cacheHierarchy uniqueName="[Measures].[Taux d'activité]" caption="Taux d'activité" measure="1" displayFolder="Taux" count="0"/>
    <cacheHierarchy uniqueName="[Measures].[Taux d'emploi]" caption="Taux d'emploi" measure="1" displayFolder="Taux" count="0"/>
    <cacheHierarchy uniqueName="[Measures].[Age moyen]" caption="Age moyen" measure="1" displayFolder="Moyenne" count="0"/>
    <cacheHierarchy uniqueName="[Measures].[Personnes par RP]" caption="Personnes par RP" measure="1" displayFolder="Moyenne" count="0"/>
    <cacheHierarchy uniqueName="[Measures].[Nb Automobiles moyen]" caption="Nb Automobiles moyen" measure="1" displayFolder="Moyenne" count="0"/>
    <cacheHierarchy uniqueName="[Measures].[Nb Auto Hybrides Elec moyen]" caption="Nb Auto Hybrides Elec moyen" measure="1" displayFolder="Moyenne" count="0"/>
    <cacheHierarchy uniqueName="[Measures].[Nb Deux Roues moyen]" caption="Nb Deux Roues moyen" measure="1" displayFolder="Moyenne" count="0"/>
    <cacheHierarchy uniqueName="[Measures].[Nb Bateaux moyen]" caption="Nb Bateaux moyen" measure="1" displayFolder="Moyenne" count="0"/>
    <cacheHierarchy uniqueName="[Measures].[Nb Pirogues moyen]" caption="Nb Pirogues moyen" measure="1" displayFolder="Moyenne" count="0"/>
    <cacheHierarchy uniqueName="[Measures].[Nb Pieces]" caption="Nb Pieces" measure="1" displayFolder="" measureGroup="Logements" count="0" hidden="1"/>
    <cacheHierarchy uniqueName="[Measures].[Nb Liste A]" caption="Nb Liste A" measure="1" displayFolder="" measureGroup="Logements" count="0" hidden="1"/>
    <cacheHierarchy uniqueName="[Measures].[RPLO]" caption="RPLO" measure="1" displayFolder="" measureGroup="Logements" count="0" hidden="1"/>
    <cacheHierarchy uniqueName="[Measures].[Somme Age 3112]" caption="Somme Age 3112" measure="1" displayFolder="" measureGroup="Individus" count="0" hidden="1"/>
  </cacheHierarchies>
  <kpis count="0"/>
  <dimensions count="4">
    <dimension name="Geographie" uniqueName="[Geographie]" caption="Geographie"/>
    <dimension name="Individus" uniqueName="[Individus]" caption="Individus"/>
    <dimension name="Logements" uniqueName="[Logements]" caption="Logements"/>
    <dimension measure="1" name="Measures" uniqueName="[Measures]" caption="Measures"/>
  </dimensions>
  <measureGroups count="3">
    <measureGroup name="Individus" caption="Individus"/>
    <measureGroup name="Logements" caption="Logements"/>
    <measureGroup name="Logements concernés" caption="Logements concernés"/>
  </measureGroups>
  <maps count="9">
    <map measureGroup="0" dimension="0"/>
    <map measureGroup="0" dimension="1"/>
    <map measureGroup="0" dimension="2"/>
    <map measureGroup="1" dimension="0"/>
    <map measureGroup="1" dimension="1"/>
    <map measureGroup="1" dimension="2"/>
    <map measureGroup="2" dimension="0"/>
    <map measureGroup="2" dimension="1"/>
    <map measureGroup="2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ulie Pasquier" refreshedDate="45287.627593634257" createdVersion="8" refreshedVersion="8" minRefreshableVersion="3" recordCount="7281" xr:uid="{AFADD917-170E-43EC-B875-726724899D9F}">
  <cacheSource type="worksheet">
    <worksheetSource ref="B1:G1048576" sheet="fig2"/>
  </cacheSource>
  <cacheFields count="6">
    <cacheField name="Annee" numFmtId="0">
      <sharedItems containsString="0" containsBlank="1" containsNumber="1" containsInteger="1" minValue="1983" maxValue="2022" count="41">
        <n v="1983"/>
        <n v="1984"/>
        <n v="1985"/>
        <n v="1986"/>
        <n v="1987"/>
        <n v="1988"/>
        <n v="1989"/>
        <n v="1990"/>
        <n v="1991"/>
        <n v="1992"/>
        <n v="1993"/>
        <n v="1994"/>
        <n v="1995"/>
        <n v="1996"/>
        <n v="1997"/>
        <n v="1998"/>
        <n v="1999"/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m/>
      </sharedItems>
    </cacheField>
    <cacheField name="Age3112_90+" numFmtId="0">
      <sharedItems containsString="0" containsBlank="1" containsNumber="1" containsInteger="1" minValue="0" maxValue="90" count="92">
        <n v="0"/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  <n v="31"/>
        <n v="32"/>
        <n v="33"/>
        <n v="34"/>
        <n v="35"/>
        <n v="36"/>
        <n v="37"/>
        <n v="38"/>
        <n v="39"/>
        <n v="40"/>
        <n v="41"/>
        <n v="42"/>
        <n v="43"/>
        <n v="44"/>
        <n v="45"/>
        <n v="46"/>
        <n v="47"/>
        <n v="48"/>
        <n v="49"/>
        <n v="50"/>
        <n v="51"/>
        <n v="52"/>
        <n v="53"/>
        <n v="54"/>
        <n v="55"/>
        <n v="56"/>
        <n v="57"/>
        <n v="58"/>
        <n v="59"/>
        <n v="60"/>
        <n v="61"/>
        <n v="62"/>
        <n v="63"/>
        <n v="64"/>
        <n v="65"/>
        <n v="66"/>
        <n v="67"/>
        <n v="68"/>
        <n v="69"/>
        <n v="70"/>
        <n v="71"/>
        <n v="72"/>
        <n v="73"/>
        <n v="74"/>
        <n v="75"/>
        <n v="76"/>
        <n v="77"/>
        <n v="78"/>
        <n v="79"/>
        <n v="80"/>
        <n v="81"/>
        <n v="82"/>
        <n v="83"/>
        <n v="84"/>
        <n v="85"/>
        <n v="86"/>
        <n v="87"/>
        <n v="88"/>
        <n v="89"/>
        <n v="90"/>
        <m/>
      </sharedItems>
    </cacheField>
    <cacheField name="Sexe" numFmtId="0">
      <sharedItems containsString="0" containsBlank="1" containsNumber="1" containsInteger="1" minValue="1" maxValue="2" count="3">
        <n v="1"/>
        <n v="2"/>
        <m/>
      </sharedItems>
    </cacheField>
    <cacheField name="Sx" numFmtId="0">
      <sharedItems containsString="0" containsBlank="1" containsNumber="1" minValue="0.22857088087589383" maxValue="10000"/>
    </cacheField>
    <cacheField name="Ex" numFmtId="0">
      <sharedItems containsString="0" containsBlank="1" containsNumber="1" minValue="0.5" maxValue="79.017486807451334"/>
    </cacheField>
    <cacheField name="dateCalcul" numFmtId="0">
      <sharedItems containsNonDate="0" containsDate="1" containsString="0" containsBlank="1" minDate="2023-10-09T07:34:03" maxDate="2023-10-09T07:34:0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Julie Pasquier" refreshedDate="45288.406797685187" backgroundQuery="1" createdVersion="8" refreshedVersion="8" minRefreshableVersion="3" recordCount="0" supportSubquery="1" supportAdvancedDrill="1" xr:uid="{1E2C9585-7F0E-42DD-8B61-0D6A29023EE2}">
  <cacheSource type="external" connectionId="4"/>
  <cacheFields count="18">
    <cacheField name="[Measures].[Individus]" caption="Individus" numFmtId="0" hierarchy="200" level="32767"/>
    <cacheField name="[Individus].[Sexe].[Sexe]" caption="Sexe" numFmtId="0" hierarchy="110" level="1">
      <sharedItems count="2">
        <s v="[Individus].[Sexe].&amp;[1]" c="Homme"/>
        <s v="[Individus].[Sexe].&amp;[2]" c="Femme"/>
      </sharedItems>
    </cacheField>
    <cacheField name="[Individus].[Etat matrimonial légal].[Etat matrimonial légal]" caption="Etat matrimonial légal" numFmtId="0" hierarchy="58" level="2">
      <sharedItems count="6">
        <s v="[Individus].[Etat matrimonial légal].&amp;[5]" c="Divorcé(e)"/>
        <s v="[Individus].[Etat matrimonial légal].&amp;[4]" u="1" c="Veuf(ve)"/>
        <s v="[Individus].[Etat matrimonial légal].&amp;[3]" u="1" c="Concubinage/autre vie en couple"/>
        <s v="[Individus].[Etat matrimonial légal].&amp;[6]" u="1" c="Célibataire"/>
        <s v="[Individus].[Etat matrimonial légal].&amp;[1]" u="1" c="Marié(e)"/>
        <s v="[Individus].[Etat matrimonial légal].&amp;[2]" u="1" c="Pacsé(e)"/>
      </sharedItems>
    </cacheField>
    <cacheField name="[Individus].[D70].[Aged70]" caption="Aged70" numFmtId="0" hierarchy="45" level="2">
      <sharedItems containsSemiMixedTypes="0" containsString="0"/>
    </cacheField>
    <cacheField name="[Individus].[D70].[Age3112]" caption="Age3112" numFmtId="0" hierarchy="45" level="3">
      <sharedItems containsSemiMixedTypes="0" containsString="0"/>
    </cacheField>
    <cacheField name="[Individus].[D70].[Age3112].[Aged100]" caption="Aged100" propertyName="Aged100" numFmtId="0" hierarchy="45" level="3" memberPropertyField="1">
      <sharedItems containsSemiMixedTypes="0" containsString="0"/>
    </cacheField>
    <cacheField name="[Individus].[D70].[Age3112].[Aged60]" caption="Aged60" propertyName="Aged60" numFmtId="0" hierarchy="45" level="3" memberPropertyField="1">
      <sharedItems containsSemiMixedTypes="0" containsString="0"/>
    </cacheField>
    <cacheField name="[Individus].[D70].[Age3112].[Aged70]" caption="Aged70" propertyName="Aged70" numFmtId="0" hierarchy="45" level="3" memberPropertyField="1">
      <sharedItems containsSemiMixedTypes="0" containsString="0"/>
    </cacheField>
    <cacheField name="[Individus].[D70].[Age3112].[Aged80]" caption="Aged80" propertyName="Aged80" numFmtId="0" hierarchy="45" level="3" memberPropertyField="1">
      <sharedItems containsSemiMixedTypes="0" containsString="0"/>
    </cacheField>
    <cacheField name="[Individus].[D70].[Age3112].[Aged90]" caption="Aged90" propertyName="Aged90" numFmtId="0" hierarchy="45" level="3" memberPropertyField="1">
      <sharedItems containsSemiMixedTypes="0" containsString="0"/>
    </cacheField>
    <cacheField name="[Individus].[D70].[Age3112].[Ageq100]" caption="Ageq100" propertyName="Ageq100" numFmtId="0" hierarchy="45" level="3" memberPropertyField="1">
      <sharedItems containsSemiMixedTypes="0" containsString="0"/>
    </cacheField>
    <cacheField name="[Individus].[D70].[Age3112].[Ageq70]" caption="Ageq70" propertyName="Ageq70" numFmtId="0" hierarchy="45" level="3" memberPropertyField="1">
      <sharedItems containsSemiMixedTypes="0" containsString="0"/>
    </cacheField>
    <cacheField name="[Individus].[D70].[Age3112].[Ageq75]" caption="Ageq75" propertyName="Ageq75" numFmtId="0" hierarchy="45" level="3" memberPropertyField="1">
      <sharedItems containsSemiMixedTypes="0" containsString="0"/>
    </cacheField>
    <cacheField name="[Individus].[D70].[Age3112].[Ageq80]" caption="Ageq80" propertyName="Ageq80" numFmtId="0" hierarchy="45" level="3" memberPropertyField="1">
      <sharedItems containsSemiMixedTypes="0" containsString="0"/>
    </cacheField>
    <cacheField name="[Individus].[D70].[Age3112].[Ageq85]" caption="Ageq85" propertyName="Ageq85" numFmtId="0" hierarchy="45" level="3" memberPropertyField="1">
      <sharedItems containsSemiMixedTypes="0" containsString="0"/>
    </cacheField>
    <cacheField name="[Individus].[D70].[Age3112].[Ageq90]" caption="Ageq90" propertyName="Ageq90" numFmtId="0" hierarchy="45" level="3" memberPropertyField="1">
      <sharedItems containsSemiMixedTypes="0" containsString="0"/>
    </cacheField>
    <cacheField name="[Individus].[Etat matrimonial légal].[Etat matrimonial légal1]" caption="Etat matrimonial légal1" numFmtId="0" hierarchy="58" level="1">
      <sharedItems count="4">
        <s v="[Individus].[Etat matrimonial légal].[Etat matrimonial légal1].[OTHERMEMBER.[Individus]].[Etat matrimonial légal]].[All]]]" c="Autre"/>
        <s v="[Individus].[Etat matrimonial légal].[Etat matrimonial légal1].[GROUPMEMBER.[Etat_matrimonial_légalXl_Grp_1]].[Individus]].[Etat matrimonial légal]].[All]]]" c="Groupe1"/>
        <s v="[Individus].[Etat matrimonial légal].[Etat matrimonial légal1].[GROUPMEMBER.[Etat_matrimonial_légalXl_Grp_2]].[Individus]].[Etat matrimonial légal]].[All]]]" c="Groupe2"/>
        <s v="[Individus].[Etat matrimonial légal].[Etat matrimonial légal1].[GROUPMEMBER.[Etat_matrimonial_légalXl_Grp_3]].[Individus]].[Etat matrimonial légal]].[All]]]" c="Groupe3"/>
      </sharedItems>
    </cacheField>
    <cacheField name="[Individus].[D70].[D701]" caption="D701" numFmtId="0" hierarchy="45" level="1">
      <sharedItems count="4">
        <s v="[Individus].[D70].[D701].[OTHERMEMBER.[Individus]].[D70]].[All]]]" c="Autre"/>
        <s v="[Individus].[D70].[D701].[GROUPMEMBER.[Aged70Xl_Grp_1]].[Individus]].[D70]].[All]]]" c="Groupe1"/>
        <s v="[Individus].[D70].[D701].[GROUPMEMBER.[Aged70Xl_Grp_2]].[Individus]].[D70]].[All]]]" c="Groupe2"/>
        <s v="[Individus].[D70].[D701].[GROUPMEMBER.[Aged70Xl_Grp_3]].[Individus]].[D70]].[All]]]" c="Groupe3"/>
      </sharedItems>
    </cacheField>
  </cacheFields>
  <cacheHierarchies count="226">
    <cacheHierarchy uniqueName="[Geographie].[Administrative]" caption="Administrative" defaultMemberUniqueName="[Geographie].[Administrative].[All]" allUniqueName="[Geographie].[Administrative].[All]" dimensionUniqueName="[Geographie]" displayFolder="" count="0" unbalancedGroup="0"/>
    <cacheHierarchy uniqueName="[Geographie].[Comas]" caption="Comas" attribute="1" defaultMemberUniqueName="[Geographie].[Comas].[All]" allUniqueName="[Geographie].[Comas].[All]" dimensionUniqueName="[Geographie]" displayFolder="Libelles" count="0" unbalancedGroup="0"/>
    <cacheHierarchy uniqueName="[Geographie].[Commune]" caption="Commune" attribute="1" defaultMemberUniqueName="[Geographie].[Commune].[All]" allUniqueName="[Geographie].[Commune].[All]" dimensionUniqueName="[Geographie]" displayFolder="Libelles" count="0" unbalancedGroup="0"/>
    <cacheHierarchy uniqueName="[Geographie].[District]" caption="District" attribute="1" defaultMemberUniqueName="[Geographie].[District].[All]" allUniqueName="[Geographie].[District].[All]" dimensionUniqueName="[Geographie]" displayFolder="Libelles" count="0" unbalancedGroup="0"/>
    <cacheHierarchy uniqueName="[Geographie].[Geo]" caption="Geo" attribute="1" defaultMemberUniqueName="[Geographie].[Geo].[All]" allUniqueName="[Geographie].[Geo].[All]" dimensionUniqueName="[Geographie]" displayFolder="Libelles" count="0" unbalancedGroup="0"/>
    <cacheHierarchy uniqueName="[Geographie].[Geographique]" caption="Geographique" defaultMemberUniqueName="[Geographie].[Geographique].[All]" allUniqueName="[Geographie].[Geographique].[All]" dimensionUniqueName="[Geographie]" displayFolder="" count="0" unbalancedGroup="0"/>
    <cacheHierarchy uniqueName="[Geographie].[ID Com]" caption="ID Com" attribute="1" defaultMemberUniqueName="[Geographie].[ID Com].[All]" allUniqueName="[Geographie].[ID Com].[All]" dimensionUniqueName="[Geographie]" displayFolder="Codes" count="0" unbalancedGroup="0"/>
    <cacheHierarchy uniqueName="[Geographie].[ID Comas]" caption="ID Comas" attribute="1" defaultMemberUniqueName="[Geographie].[ID Comas].[All]" allUniqueName="[Geographie].[ID Comas].[All]" dimensionUniqueName="[Geographie]" displayFolder="Codes" count="0" unbalancedGroup="0"/>
    <cacheHierarchy uniqueName="[Geographie].[ID Dist]" caption="ID Dist" attribute="1" keyAttribute="1" defaultMemberUniqueName="[Geographie].[ID Dist].[All]" allUniqueName="[Geographie].[ID Dist].[All]" dimensionUniqueName="[Geographie]" displayFolder="Codes" count="0" unbalancedGroup="0"/>
    <cacheHierarchy uniqueName="[Geographie].[ID Geo]" caption="ID Geo" attribute="1" defaultMemberUniqueName="[Geographie].[ID Geo].[All]" allUniqueName="[Geographie].[ID Geo].[All]" dimensionUniqueName="[Geographie]" displayFolder="Codes" count="0" unbalancedGroup="0"/>
    <cacheHierarchy uniqueName="[Geographie].[ID Ile]" caption="ID Ile" attribute="1" defaultMemberUniqueName="[Geographie].[ID Ile].[All]" allUniqueName="[Geographie].[ID Ile].[All]" dimensionUniqueName="[Geographie]" displayFolder="Codes" count="0" unbalancedGroup="0"/>
    <cacheHierarchy uniqueName="[Geographie].[ID Quartier]" caption="ID Quartier" attribute="1" defaultMemberUniqueName="[Geographie].[ID Quartier].[All]" allUniqueName="[Geographie].[ID Quartier].[All]" dimensionUniqueName="[Geographie]" displayFolder="Codes" count="0" unbalancedGroup="0"/>
    <cacheHierarchy uniqueName="[Geographie].[ID Sub]" caption="ID Sub" attribute="1" defaultMemberUniqueName="[Geographie].[ID Sub].[All]" allUniqueName="[Geographie].[ID Sub].[All]" dimensionUniqueName="[Geographie]" displayFolder="Codes" count="0" unbalancedGroup="0"/>
    <cacheHierarchy uniqueName="[Geographie].[Ile]" caption="Ile" attribute="1" defaultMemberUniqueName="[Geographie].[Ile].[All]" allUniqueName="[Geographie].[Ile].[All]" dimensionUniqueName="[Geographie]" displayFolder="Libelles" count="0" unbalancedGroup="0"/>
    <cacheHierarchy uniqueName="[Geographie].[Quartier2000]" caption="Quartier2000" attribute="1" defaultMemberUniqueName="[Geographie].[Quartier2000].[All]" allUniqueName="[Geographie].[Quartier2000].[All]" dimensionUniqueName="[Geographie]" displayFolder="Libelles" count="0" unbalancedGroup="0"/>
    <cacheHierarchy uniqueName="[Geographie].[Subdivision]" caption="Subdivision" attribute="1" defaultMemberUniqueName="[Geographie].[Subdivision].[All]" allUniqueName="[Geographie].[Subdivision].[All]" dimensionUniqueName="[Geographie]" displayFolder="Libelles" count="0" unbalancedGroup="0"/>
    <cacheHierarchy uniqueName="[Individus].[Activité]" caption="Activité" attribute="1" defaultMemberUniqueName="[Individus].[Activité].[All]" allUniqueName="[Individus].[Activité].[All]" dimensionUniqueName="[Individus]" displayFolder="Activité" count="0" unbalancedGroup="0"/>
    <cacheHierarchy uniqueName="[Individus].[Activité détaillée 1]" caption="Activité détaillée 1" attribute="1" defaultMemberUniqueName="[Individus].[Activité détaillée 1].[All]" allUniqueName="[Individus].[Activité détaillée 1].[All]" dimensionUniqueName="[Individus]" displayFolder="Activité" count="0" unbalancedGroup="0"/>
    <cacheHierarchy uniqueName="[Individus].[Activité détaillée 2]" caption="Activité détaillée 2" attribute="1" defaultMemberUniqueName="[Individus].[Activité détaillée 2].[All]" allUniqueName="[Individus].[Activité détaillée 2].[All]" dimensionUniqueName="[Individus]" displayFolder="Activité" count="0" unbalancedGroup="0"/>
    <cacheHierarchy uniqueName="[Individus].[Age RP]" caption="Age RP" attribute="1" defaultMemberUniqueName="[Individus].[Age RP].[All]" allUniqueName="[Individus].[Age RP].[All]" dimensionUniqueName="[Individus]" displayFolder="Age &amp; Sexe" count="0" unbalancedGroup="0"/>
    <cacheHierarchy uniqueName="[Individus].[Age14 Et Moins]" caption="Age14 Et Moins" attribute="1" defaultMemberUniqueName="[Individus].[Age14 Et Moins].[All]" allUniqueName="[Individus].[Age14 Et Moins].[All]" dimensionUniqueName="[Individus]" displayFolder="Age &amp; Sexe" count="0" unbalancedGroup="0"/>
    <cacheHierarchy uniqueName="[Individus].[Age15 Et Plus]" caption="Age15 Et Plus" attribute="1" defaultMemberUniqueName="[Individus].[Age15 Et Plus].[All]" allUniqueName="[Individus].[Age15 Et Plus].[All]" dimensionUniqueName="[Individus]" displayFolder="Age &amp; Sexe" count="0" unbalancedGroup="0"/>
    <cacheHierarchy uniqueName="[Individus].[Age15A64]" caption="Age15A64" attribute="1" defaultMemberUniqueName="[Individus].[Age15A64].[All]" allUniqueName="[Individus].[Age15A64].[All]" dimensionUniqueName="[Individus]" displayFolder="Age &amp; Sexe" count="0" unbalancedGroup="0"/>
    <cacheHierarchy uniqueName="[Individus].[Age3112]" caption="Age3112" attribute="1" defaultMemberUniqueName="[Individus].[Age3112].[All]" allUniqueName="[Individus].[Age3112].[All]" dimensionUniqueName="[Individus]" displayFolder="Age &amp; Sexe" count="0" unbalancedGroup="0"/>
    <cacheHierarchy uniqueName="[Individus].[Agriculture]" caption="Agriculture" attribute="1" defaultMemberUniqueName="[Individus].[Agriculture].[All]" allUniqueName="[Individus].[Agriculture].[All]" dimensionUniqueName="[Individus]" displayFolder="Activités annexes" count="0" unbalancedGroup="0"/>
    <cacheHierarchy uniqueName="[Individus].[Année installation]" caption="Année installation" attribute="1" defaultMemberUniqueName="[Individus].[Année installation].[All]" allUniqueName="[Individus].[Année installation].[All]" dimensionUniqueName="[Individus]" displayFolder="Lieu de naissance" count="0" unbalancedGroup="0"/>
    <cacheHierarchy uniqueName="[Individus].[Artisanat]" caption="Artisanat" attribute="1" defaultMemberUniqueName="[Individus].[Artisanat].[All]" allUniqueName="[Individus].[Artisanat].[All]" dimensionUniqueName="[Individus]" displayFolder="Activités annexes" count="0" unbalancedGroup="0"/>
    <cacheHierarchy uniqueName="[Individus].[Au moins une activité annexe pour la vente]" caption="Au moins une activité annexe pour la vente" attribute="1" defaultMemberUniqueName="[Individus].[Au moins une activité annexe pour la vente].[All]" allUniqueName="[Individus].[Au moins une activité annexe pour la vente].[All]" dimensionUniqueName="[Individus]" displayFolder="Activités annexes" count="0" unbalancedGroup="0"/>
    <cacheHierarchy uniqueName="[Individus].[Autre activité annexe]" caption="Autre activité annexe" attribute="1" defaultMemberUniqueName="[Individus].[Autre activité annexe].[All]" allUniqueName="[Individus].[Autre activité annexe].[All]" dimensionUniqueName="[Individus]" displayFolder="Activités annexes" count="0" unbalancedGroup="0"/>
    <cacheHierarchy uniqueName="[Individus].[Autre activité annexe détail]" caption="Autre activité annexe détail" attribute="1" defaultMemberUniqueName="[Individus].[Autre activité annexe détail].[All]" allUniqueName="[Individus].[Autre activité annexe détail].[All]" dimensionUniqueName="[Individus]" displayFolder="Activités annexes" count="0" unbalancedGroup="0"/>
    <cacheHierarchy uniqueName="[Individus].[Catégorie de communauté]" caption="Catégorie de communauté" attribute="1" defaultMemberUniqueName="[Individus].[Catégorie de communauté].[All]" allUniqueName="[Individus].[Catégorie de communauté].[All]" dimensionUniqueName="[Individus]" displayFolder="Communautés" count="0" unbalancedGroup="0"/>
    <cacheHierarchy uniqueName="[Individus].[Catégorie de population]" caption="Catégorie de population" attribute="1" defaultMemberUniqueName="[Individus].[Catégorie de population].[All]" allUniqueName="[Individus].[Catégorie de population].[All]" dimensionUniqueName="[Individus]" displayFolder="Catégories" count="0" unbalancedGroup="0"/>
    <cacheHierarchy uniqueName="[Individus].[Code NAF04]" caption="Code NAF04" attribute="1" defaultMemberUniqueName="[Individus].[Code NAF04].[All]" allUniqueName="[Individus].[Code NAF04].[All]" dimensionUniqueName="[Individus]" displayFolder="Activité" count="0" unbalancedGroup="0"/>
    <cacheHierarchy uniqueName="[Individus].[Code NAF21]" caption="Code NAF21" attribute="1" defaultMemberUniqueName="[Individus].[Code NAF21].[All]" allUniqueName="[Individus].[Code NAF21].[All]" dimensionUniqueName="[Individus]" displayFolder="Activité" count="0" unbalancedGroup="0"/>
    <cacheHierarchy uniqueName="[Individus].[Code NAF88]" caption="Code NAF88" attribute="1" defaultMemberUniqueName="[Individus].[Code NAF88].[All]" allUniqueName="[Individus].[Code NAF88].[All]" dimensionUniqueName="[Individus]" displayFolder="Activité" count="0" unbalancedGroup="0"/>
    <cacheHierarchy uniqueName="[Individus].[Code PCS2020 1]" caption="Code PCS2020 1" attribute="1" defaultMemberUniqueName="[Individus].[Code PCS2020 1].[All]" allUniqueName="[Individus].[Code PCS2020 1].[All]" dimensionUniqueName="[Individus]" displayFolder="Activité" count="0" unbalancedGroup="0"/>
    <cacheHierarchy uniqueName="[Individus].[Code PCS2020 2]" caption="Code PCS2020 2" attribute="1" defaultMemberUniqueName="[Individus].[Code PCS2020 2].[All]" allUniqueName="[Individus].[Code PCS2020 2].[All]" dimensionUniqueName="[Individus]" displayFolder="Activité" count="0" unbalancedGroup="0"/>
    <cacheHierarchy uniqueName="[Individus].[Code PCS2020 3]" caption="Code PCS2020 3" attribute="1" defaultMemberUniqueName="[Individus].[Code PCS2020 3].[All]" allUniqueName="[Individus].[Code PCS2020 3].[All]" dimensionUniqueName="[Individus]" displayFolder="Activité" count="0" unbalancedGroup="0"/>
    <cacheHierarchy uniqueName="[Individus].[Code PCS2020 4]" caption="Code PCS2020 4" attribute="1" defaultMemberUniqueName="[Individus].[Code PCS2020 4].[All]" allUniqueName="[Individus].[Code PCS2020 4].[All]" dimensionUniqueName="[Individus]" displayFolder="Activité" count="0" unbalancedGroup="0"/>
    <cacheHierarchy uniqueName="[Individus].[Communauté]" caption="Communauté" attribute="1" defaultMemberUniqueName="[Individus].[Communauté].[All]" allUniqueName="[Individus].[Communauté].[All]" dimensionUniqueName="[Individus]" displayFolder="Communautés" count="0" unbalancedGroup="0"/>
    <cacheHierarchy uniqueName="[Individus].[Compréhension du français]" caption="Compréhension du français" attribute="1" defaultMemberUniqueName="[Individus].[Compréhension du français].[All]" allUniqueName="[Individus].[Compréhension du français].[All]" dimensionUniqueName="[Individus]" displayFolder="Langues" count="0" unbalancedGroup="0"/>
    <cacheHierarchy uniqueName="[Individus].[Compréhension langue polynésienne]" caption="Compréhension langue polynésienne" attribute="1" defaultMemberUniqueName="[Individus].[Compréhension langue polynésienne].[All]" allUniqueName="[Individus].[Compréhension langue polynésienne].[All]" dimensionUniqueName="[Individus]" displayFolder="Langues" count="0" unbalancedGroup="0"/>
    <cacheHierarchy uniqueName="[Individus].[Coprahculture]" caption="Coprahculture" attribute="1" defaultMemberUniqueName="[Individus].[Coprahculture].[All]" allUniqueName="[Individus].[Coprahculture].[All]" dimensionUniqueName="[Individus]" displayFolder="Activités annexes" count="0" unbalancedGroup="0"/>
    <cacheHierarchy uniqueName="[Individus].[D100]" caption="D100" defaultMemberUniqueName="[Individus].[D100].[All]" allUniqueName="[Individus].[D100].[All]" dimensionUniqueName="[Individus]" displayFolder="Age &amp; Sexe" count="0" unbalancedGroup="0"/>
    <cacheHierarchy uniqueName="[Individus].[D60]" caption="D60" defaultMemberUniqueName="[Individus].[D60].[All]" allUniqueName="[Individus].[D60].[All]" dimensionUniqueName="[Individus]" displayFolder="Age &amp; Sexe" count="0" unbalancedGroup="0"/>
    <cacheHierarchy uniqueName="[Individus].[D70]" caption="D70" defaultMemberUniqueName="[Individus].[D70].[All]" allUniqueName="[Individus].[D70].[All]" dimensionUniqueName="[Individus]" displayFolder="Age &amp; Sexe" count="4" unbalanced="0" unbalancedGroup="0">
      <fieldsUsage count="4">
        <fieldUsage x="-1"/>
        <fieldUsage x="17"/>
        <fieldUsage x="3"/>
        <fieldUsage x="4"/>
      </fieldsUsage>
      <groupLevels count="4">
        <groupLevel uniqueName="[Individus].[D70].[(All)]" caption="(All)"/>
        <groupLevel uniqueName="[Individus].[D70].[D701]" caption="D701" user="1"/>
        <groupLevel uniqueName="[Individus].[D70].[Aged70]" caption="Aged70">
          <groups count="3">
            <group name="Aged70Xl_Grp_1" uniqueName="[Individus].[D70].[D701].[GROUPMEMBER.[Aged70Xl_Grp_1]].[Individus]].[D70]].[All]]]" caption="Groupe1" uniqueParent="[Individus].[D70].[All]" id="1">
              <groupMembers count="2">
                <groupMember uniqueName="[Individus].[D70].[Aged70].&amp;[2]"/>
                <groupMember uniqueName="[Individus].[D70].[Aged70].&amp;[3]"/>
              </groupMembers>
            </group>
            <group name="Aged70Xl_Grp_2" uniqueName="[Individus].[D70].[D701].[GROUPMEMBER.[Aged70Xl_Grp_2]].[Individus]].[D70]].[All]]]" caption="Groupe2" uniqueParent="[Individus].[D70].[All]" id="2">
              <groupMembers count="2">
                <groupMember uniqueName="[Individus].[D70].[Aged70].&amp;[4]"/>
                <groupMember uniqueName="[Individus].[D70].[Aged70].&amp;[5]"/>
              </groupMembers>
            </group>
            <group name="Aged70Xl_Grp_3" uniqueName="[Individus].[D70].[D701].[GROUPMEMBER.[Aged70Xl_Grp_3]].[Individus]].[D70]].[All]]]" caption="Groupe3" uniqueParent="[Individus].[D70].[All]" id="3">
              <groupMembers count="2">
                <groupMember uniqueName="[Individus].[D70].[Aged70].&amp;[6]"/>
                <groupMember uniqueName="[Individus].[D70].[Aged70].&amp;[7]"/>
              </groupMembers>
            </group>
          </groups>
        </groupLevel>
        <groupLevel uniqueName="[Individus].[D70].[Age3112]" caption="Age3112"/>
      </groupLevels>
    </cacheHierarchy>
    <cacheHierarchy uniqueName="[Individus].[D80]" caption="D80" defaultMemberUniqueName="[Individus].[D80].[All]" allUniqueName="[Individus].[D80].[All]" dimensionUniqueName="[Individus]" displayFolder="Age &amp; Sexe" count="0" unbalancedGroup="0"/>
    <cacheHierarchy uniqueName="[Individus].[D90]" caption="D90" defaultMemberUniqueName="[Individus].[D90].[All]" allUniqueName="[Individus].[D90].[All]" dimensionUniqueName="[Individus]" displayFolder="Age &amp; Sexe" count="0" unbalancedGroup="0"/>
    <cacheHierarchy uniqueName="[Individus].[Déjà travaillé]" caption="Déjà travaillé" attribute="1" defaultMemberUniqueName="[Individus].[Déjà travaillé].[All]" allUniqueName="[Individus].[Déjà travaillé].[All]" dimensionUniqueName="[Individus]" displayFolder="Activité" count="0" unbalancedGroup="0"/>
    <cacheHierarchy uniqueName="[Individus].[Dernier diplôme obtenu]" caption="Dernier diplôme obtenu" attribute="1" defaultMemberUniqueName="[Individus].[Dernier diplôme obtenu].[All]" allUniqueName="[Individus].[Dernier diplôme obtenu].[All]" dimensionUniqueName="[Individus]" displayFolder="Etudes &amp; diplôme" count="0" unbalancedGroup="0"/>
    <cacheHierarchy uniqueName="[Individus].[Dernière année exercice]" caption="Dernière année exercice" attribute="1" defaultMemberUniqueName="[Individus].[Dernière année exercice].[All]" allUniqueName="[Individus].[Dernière année exercice].[All]" dimensionUniqueName="[Individus]" displayFolder="Activité" count="0" unbalancedGroup="0"/>
    <cacheHierarchy uniqueName="[Individus].[Disponibilité emploi]" caption="Disponibilité emploi" attribute="1" defaultMemberUniqueName="[Individus].[Disponibilité emploi].[All]" allUniqueName="[Individus].[Disponibilité emploi].[All]" dimensionUniqueName="[Individus]" displayFolder="Activité" count="0" unbalancedGroup="0"/>
    <cacheHierarchy uniqueName="[Individus].[Durée des démarches]" caption="Durée des démarches" attribute="1" defaultMemberUniqueName="[Individus].[Durée des démarches].[All]" allUniqueName="[Individus].[Durée des démarches].[All]" dimensionUniqueName="[Individus]" displayFolder="Activité" count="0" unbalancedGroup="0"/>
    <cacheHierarchy uniqueName="[Individus].[Emploi2020]" caption="Emploi2020" attribute="1" defaultMemberUniqueName="[Individus].[Emploi2020].[All]" allUniqueName="[Individus].[Emploi2020].[All]" dimensionUniqueName="[Individus]" displayFolder="Activité" count="0" unbalancedGroup="0"/>
    <cacheHierarchy uniqueName="[Individus].[Enfant donnés à faamu]" caption="Enfant donnés à faamu" attribute="1" defaultMemberUniqueName="[Individus].[Enfant donnés à faamu].[All]" allUniqueName="[Individus].[Enfant donnés à faamu].[All]" dimensionUniqueName="[Individus]" displayFolder="Enfants" count="0" unbalancedGroup="0"/>
    <cacheHierarchy uniqueName="[Individus].[Enfants donnés à faaamu (nb)]" caption="Enfants donnés à faaamu (nb)" attribute="1" defaultMemberUniqueName="[Individus].[Enfants donnés à faaamu (nb)].[All]" allUniqueName="[Individus].[Enfants donnés à faaamu (nb)].[All]" dimensionUniqueName="[Individus]" displayFolder="Enfants" count="0" unbalancedGroup="0"/>
    <cacheHierarchy uniqueName="[Individus].[Enfants faaamu]" caption="Enfants faaamu" attribute="1" defaultMemberUniqueName="[Individus].[Enfants faaamu].[All]" allUniqueName="[Individus].[Enfants faaamu].[All]" dimensionUniqueName="[Individus]" displayFolder="Enfants" count="0" unbalancedGroup="0"/>
    <cacheHierarchy uniqueName="[Individus].[Enfants faaamu (nb)]" caption="Enfants faaamu (nb)" attribute="1" defaultMemberUniqueName="[Individus].[Enfants faaamu (nb)].[All]" allUniqueName="[Individus].[Enfants faaamu (nb)].[All]" dimensionUniqueName="[Individus]" displayFolder="Enfants" count="0" unbalancedGroup="0"/>
    <cacheHierarchy uniqueName="[Individus].[Etat matrimonial légal]" caption="Etat matrimonial légal" defaultMemberUniqueName="[Individus].[Etat matrimonial légal].[All]" allUniqueName="[Individus].[Etat matrimonial légal].[All]" dimensionUniqueName="[Individus]" displayFolder="Couple" count="3" unbalanced="0" unbalancedGroup="0">
      <fieldsUsage count="3">
        <fieldUsage x="-1"/>
        <fieldUsage x="16"/>
        <fieldUsage x="2"/>
      </fieldsUsage>
      <groupLevels count="3">
        <groupLevel uniqueName="[Individus].[Etat matrimonial légal].[(All)]" caption="(All)"/>
        <groupLevel uniqueName="[Individus].[Etat matrimonial légal].[Etat matrimonial légal1]" caption="Etat matrimonial légal1" user="1"/>
        <groupLevel uniqueName="[Individus].[Etat matrimonial légal].[Etat matrimonial légal]" caption="Etat matrimonial légal">
          <groups count="3">
            <group name="Etat_matrimonial_légalXl_Grp_1" uniqueName="[Individus].[Etat matrimonial légal].[Etat matrimonial légal1].[GROUPMEMBER.[Etat_matrimonial_légalXl_Grp_1]].[Individus]].[Etat matrimonial légal]].[All]]]" caption="Groupe1" uniqueParent="[Individus].[Etat matrimonial légal].[All]" id="1">
              <groupMembers count="2">
                <groupMember uniqueName="[Individus].[Etat matrimonial légal].&amp;[1]"/>
                <groupMember uniqueName="[Individus].[Etat matrimonial légal].&amp;[2]"/>
              </groupMembers>
            </group>
            <group name="Etat_matrimonial_légalXl_Grp_2" uniqueName="[Individus].[Etat matrimonial légal].[Etat matrimonial légal1].[GROUPMEMBER.[Etat_matrimonial_légalXl_Grp_2]].[Individus]].[Etat matrimonial légal]].[All]]]" caption="Groupe2" uniqueParent="[Individus].[Etat matrimonial légal].[All]" id="2">
              <groupMembers count="2">
                <groupMember uniqueName="[Individus].[Etat matrimonial légal].&amp;[3]"/>
                <groupMember uniqueName="[Individus].[Etat matrimonial légal].&amp;[6]"/>
              </groupMembers>
            </group>
            <group name="Etat_matrimonial_légalXl_Grp_3" uniqueName="[Individus].[Etat matrimonial légal].[Etat matrimonial légal1].[GROUPMEMBER.[Etat_matrimonial_légalXl_Grp_3]].[Individus]].[Etat matrimonial légal]].[All]]]" caption="Groupe3" uniqueParent="[Individus].[Etat matrimonial légal].[All]" id="3">
              <groupMembers count="1">
                <groupMember uniqueName="[Individus].[Etat matrimonial légal].&amp;[4]"/>
              </groupMembers>
            </group>
          </groups>
        </groupLevel>
      </groupLevels>
    </cacheHierarchy>
    <cacheHierarchy uniqueName="[Individus].[Exercice occasionnel ou saisonnier]" caption="Exercice occasionnel ou saisonnier" attribute="1" defaultMemberUniqueName="[Individus].[Exercice occasionnel ou saisonnier].[All]" allUniqueName="[Individus].[Exercice occasionnel ou saisonnier].[All]" dimensionUniqueName="[Individus]" displayFolder="Activité" count="0" unbalancedGroup="0"/>
    <cacheHierarchy uniqueName="[Individus].[Habitat précédent]" caption="Habitat précédent" defaultMemberUniqueName="[Individus].[Habitat précédent].[All]" allUniqueName="[Individus].[Habitat précédent].[All]" dimensionUniqueName="[Individus]" displayFolder="Habitat précédent" count="0" unbalancedGroup="0"/>
    <cacheHierarchy uniqueName="[Individus].[Habitat précédent 1]" caption="Habitat précédent 1" attribute="1" defaultMemberUniqueName="[Individus].[Habitat précédent 1].[All]" allUniqueName="[Individus].[Habitat précédent 1].[All]" dimensionUniqueName="[Individus]" displayFolder="Habitat précédent" count="0" unbalancedGroup="0"/>
    <cacheHierarchy uniqueName="[Individus].[Habitat précédent 2]" caption="Habitat précédent 2" attribute="1" defaultMemberUniqueName="[Individus].[Habitat précédent 2].[All]" allUniqueName="[Individus].[Habitat précédent 2].[All]" dimensionUniqueName="[Individus]" displayFolder="Habitat précédent" count="0" unbalancedGroup="0"/>
    <cacheHierarchy uniqueName="[Individus].[Habitat précédent 3]" caption="Habitat précédent 3" attribute="1" defaultMemberUniqueName="[Individus].[Habitat précédent 3].[All]" allUniqueName="[Individus].[Habitat précédent 3].[All]" dimensionUniqueName="[Individus]" displayFolder="Habitat précédent" count="0" unbalancedGroup="0"/>
    <cacheHierarchy uniqueName="[Individus].[Habitat précédent 4]" caption="Habitat précédent 4" attribute="1" defaultMemberUniqueName="[Individus].[Habitat précédent 4].[All]" allUniqueName="[Individus].[Habitat précédent 4].[All]" dimensionUniqueName="[Individus]" displayFolder="Habitat précédent" count="0" unbalancedGroup="0"/>
    <cacheHierarchy uniqueName="[Individus].[ID Communauté]" caption="ID Communauté" attribute="1" defaultMemberUniqueName="[Individus].[ID Communauté].[All]" allUniqueName="[Individus].[ID Communauté].[All]" dimensionUniqueName="[Individus]" displayFolder="Communautés" count="0" unbalancedGroup="0"/>
    <cacheHierarchy uniqueName="[Individus].[IDBI]" caption="IDBI" attribute="1" keyAttribute="1" defaultMemberUniqueName="[Individus].[IDBI].[All]" allUniqueName="[Individus].[IDBI].[All]" dimensionUniqueName="[Individus]" displayFolder="Identifiants" count="0" unbalancedGroup="0"/>
    <cacheHierarchy uniqueName="[Individus].[IDFL]" caption="IDFL" attribute="1" defaultMemberUniqueName="[Individus].[IDFL].[All]" allUniqueName="[Individus].[IDFL].[All]" dimensionUniqueName="[Individus]" displayFolder="Identifiants" count="0" unbalancedGroup="0"/>
    <cacheHierarchy uniqueName="[Individus].[Langue parlée en famille]" caption="Langue parlée en famille" attribute="1" defaultMemberUniqueName="[Individus].[Langue parlée en famille].[All]" allUniqueName="[Individus].[Langue parlée en famille].[All]" dimensionUniqueName="[Individus]" displayFolder="Langues" count="0" unbalancedGroup="0"/>
    <cacheHierarchy uniqueName="[Individus].[Lieu de naissance]" caption="Lieu de naissance" defaultMemberUniqueName="[Individus].[Lieu de naissance].[All]" allUniqueName="[Individus].[Lieu de naissance].[All]" dimensionUniqueName="[Individus]" displayFolder="Lieu de naissance" count="0" unbalancedGroup="0"/>
    <cacheHierarchy uniqueName="[Individus].[Lieu de naissance 1]" caption="Lieu de naissance 1" attribute="1" defaultMemberUniqueName="[Individus].[Lieu de naissance 1].[All]" allUniqueName="[Individus].[Lieu de naissance 1].[All]" dimensionUniqueName="[Individus]" displayFolder="Lieu de naissance" count="0" unbalancedGroup="0"/>
    <cacheHierarchy uniqueName="[Individus].[Lieu de naissance 2]" caption="Lieu de naissance 2" attribute="1" defaultMemberUniqueName="[Individus].[Lieu de naissance 2].[All]" allUniqueName="[Individus].[Lieu de naissance 2].[All]" dimensionUniqueName="[Individus]" displayFolder="Lieu de naissance" count="0" unbalancedGroup="0"/>
    <cacheHierarchy uniqueName="[Individus].[Lieu de naissance 3]" caption="Lieu de naissance 3" attribute="1" defaultMemberUniqueName="[Individus].[Lieu de naissance 3].[All]" allUniqueName="[Individus].[Lieu de naissance 3].[All]" dimensionUniqueName="[Individus]" displayFolder="Lieu de naissance" count="0" unbalancedGroup="0"/>
    <cacheHierarchy uniqueName="[Individus].[Lieu de naissance 4]" caption="Lieu de naissance 4" attribute="1" defaultMemberUniqueName="[Individus].[Lieu de naissance 4].[All]" allUniqueName="[Individus].[Lieu de naissance 4].[All]" dimensionUniqueName="[Individus]" displayFolder="Lieu de naissance" count="0" unbalancedGroup="0"/>
    <cacheHierarchy uniqueName="[Individus].[Lieu de travail]" caption="Lieu de travail" defaultMemberUniqueName="[Individus].[Lieu de travail].[All]" allUniqueName="[Individus].[Lieu de travail].[All]" dimensionUniqueName="[Individus]" displayFolder="Activité" count="0" unbalancedGroup="0"/>
    <cacheHierarchy uniqueName="[Individus].[Lieu établissement]" caption="Lieu établissement" defaultMemberUniqueName="[Individus].[Lieu établissement].[All]" allUniqueName="[Individus].[Lieu établissement].[All]" dimensionUniqueName="[Individus]" displayFolder="Etudes &amp; diplôme" count="0" unbalancedGroup="0"/>
    <cacheHierarchy uniqueName="[Individus].[Lieu établissement 1]" caption="Lieu établissement 1" attribute="1" defaultMemberUniqueName="[Individus].[Lieu établissement 1].[All]" allUniqueName="[Individus].[Lieu établissement 1].[All]" dimensionUniqueName="[Individus]" displayFolder="Etudes &amp; diplôme" count="0" unbalancedGroup="0"/>
    <cacheHierarchy uniqueName="[Individus].[Lieu établissement 2]" caption="Lieu établissement 2" attribute="1" defaultMemberUniqueName="[Individus].[Lieu établissement 2].[All]" allUniqueName="[Individus].[Lieu établissement 2].[All]" dimensionUniqueName="[Individus]" displayFolder="Etudes &amp; diplôme" count="0" unbalancedGroup="0"/>
    <cacheHierarchy uniqueName="[Individus].[Lieu établissement 3]" caption="Lieu établissement 3" attribute="1" defaultMemberUniqueName="[Individus].[Lieu établissement 3].[All]" allUniqueName="[Individus].[Lieu établissement 3].[All]" dimensionUniqueName="[Individus]" displayFolder="Etudes &amp; diplôme" count="0" unbalancedGroup="0"/>
    <cacheHierarchy uniqueName="[Individus].[Lieu établissement 4]" caption="Lieu établissement 4" attribute="1" defaultMemberUniqueName="[Individus].[Lieu établissement 4].[All]" allUniqueName="[Individus].[Lieu établissement 4].[All]" dimensionUniqueName="[Individus]" displayFolder="Etudes &amp; diplôme" count="0" unbalancedGroup="0"/>
    <cacheHierarchy uniqueName="[Individus].[Lieu Travail 1]" caption="Lieu Travail 1" attribute="1" defaultMemberUniqueName="[Individus].[Lieu Travail 1].[All]" allUniqueName="[Individus].[Lieu Travail 1].[All]" dimensionUniqueName="[Individus]" displayFolder="Activité" count="0" unbalancedGroup="0"/>
    <cacheHierarchy uniqueName="[Individus].[Lieu Travail 2]" caption="Lieu Travail 2" attribute="1" defaultMemberUniqueName="[Individus].[Lieu Travail 2].[All]" allUniqueName="[Individus].[Lieu Travail 2].[All]" dimensionUniqueName="[Individus]" displayFolder="Activité" count="0" unbalancedGroup="0"/>
    <cacheHierarchy uniqueName="[Individus].[Lieu Travail 3]" caption="Lieu Travail 3" attribute="1" defaultMemberUniqueName="[Individus].[Lieu Travail 3].[All]" allUniqueName="[Individus].[Lieu Travail 3].[All]" dimensionUniqueName="[Individus]" displayFolder="Activité" count="0" unbalancedGroup="0"/>
    <cacheHierarchy uniqueName="[Individus].[Lieu Travail 4]" caption="Lieu Travail 4" attribute="1" defaultMemberUniqueName="[Individus].[Lieu Travail 4].[All]" allUniqueName="[Individus].[Lieu Travail 4].[All]" dimensionUniqueName="[Individus]" displayFolder="Activité" count="0" unbalancedGroup="0"/>
    <cacheHierarchy uniqueName="[Individus].[Mode de transport principal]" caption="Mode de transport principal" attribute="1" defaultMemberUniqueName="[Individus].[Mode de transport principal].[All]" allUniqueName="[Individus].[Mode de transport principal].[All]" dimensionUniqueName="[Individus]" displayFolder="" count="0" unbalancedGroup="0"/>
    <cacheHierarchy uniqueName="[Individus].[NAF]" caption="NAF" defaultMemberUniqueName="[Individus].[NAF].[All]" allUniqueName="[Individus].[NAF].[All]" dimensionUniqueName="[Individus]" displayFolder="" count="0" unbalancedGroup="0"/>
    <cacheHierarchy uniqueName="[Individus].[NAF04]" caption="NAF04" attribute="1" defaultMemberUniqueName="[Individus].[NAF04].[All]" allUniqueName="[Individus].[NAF04].[All]" dimensionUniqueName="[Individus]" displayFolder="Activité" count="0" unbalancedGroup="0"/>
    <cacheHierarchy uniqueName="[Individus].[NAF21]" caption="NAF21" attribute="1" defaultMemberUniqueName="[Individus].[NAF21].[All]" allUniqueName="[Individus].[NAF21].[All]" dimensionUniqueName="[Individus]" displayFolder="Activité" count="0" unbalancedGroup="0"/>
    <cacheHierarchy uniqueName="[Individus].[NAF88]" caption="NAF88" attribute="1" defaultMemberUniqueName="[Individus].[NAF88].[All]" allUniqueName="[Individus].[NAF88].[All]" dimensionUniqueName="[Individus]" displayFolder="Activité" count="0" unbalancedGroup="0"/>
    <cacheHierarchy uniqueName="[Individus].[Nationalité]" caption="Nationalité" defaultMemberUniqueName="[Individus].[Nationalité].[All]" allUniqueName="[Individus].[Nationalité].[All]" dimensionUniqueName="[Individus]" displayFolder="Nationalité" count="0" unbalancedGroup="0"/>
    <cacheHierarchy uniqueName="[Individus].[Nationalite 1]" caption="Nationalite 1" attribute="1" defaultMemberUniqueName="[Individus].[Nationalite 1].[All]" allUniqueName="[Individus].[Nationalite 1].[All]" dimensionUniqueName="[Individus]" displayFolder="Nationalité" count="0" unbalancedGroup="0"/>
    <cacheHierarchy uniqueName="[Individus].[Nationalite 2]" caption="Nationalite 2" attribute="1" defaultMemberUniqueName="[Individus].[Nationalite 2].[All]" allUniqueName="[Individus].[Nationalite 2].[All]" dimensionUniqueName="[Individus]" displayFolder="Nationalité" count="0" unbalancedGroup="0"/>
    <cacheHierarchy uniqueName="[Individus].[Nationalite 3]" caption="Nationalite 3" attribute="1" defaultMemberUniqueName="[Individus].[Nationalite 3].[All]" allUniqueName="[Individus].[Nationalite 3].[All]" dimensionUniqueName="[Individus]" displayFolder="Nationalité" count="0" unbalancedGroup="0"/>
    <cacheHierarchy uniqueName="[Individus].[Nationalite 4]" caption="Nationalite 4" attribute="1" defaultMemberUniqueName="[Individus].[Nationalite 4].[All]" allUniqueName="[Individus].[Nationalite 4].[All]" dimensionUniqueName="[Individus]" displayFolder="Nationalité" count="0" unbalancedGroup="0"/>
    <cacheHierarchy uniqueName="[Individus].[Occupation emploi]" caption="Occupation emploi" attribute="1" defaultMemberUniqueName="[Individus].[Occupation emploi].[All]" allUniqueName="[Individus].[Occupation emploi].[All]" dimensionUniqueName="[Individus]" displayFolder="Activité" count="0" unbalancedGroup="0"/>
    <cacheHierarchy uniqueName="[Individus].[PCS]" caption="PCS" defaultMemberUniqueName="[Individus].[PCS].[All]" allUniqueName="[Individus].[PCS].[All]" dimensionUniqueName="[Individus]" displayFolder="" count="0" unbalancedGroup="0"/>
    <cacheHierarchy uniqueName="[Individus].[PCS2020 1]" caption="PCS2020 1" attribute="1" defaultMemberUniqueName="[Individus].[PCS2020 1].[All]" allUniqueName="[Individus].[PCS2020 1].[All]" dimensionUniqueName="[Individus]" displayFolder="Activité" count="0" unbalancedGroup="0"/>
    <cacheHierarchy uniqueName="[Individus].[PCS2020 2]" caption="PCS2020 2" attribute="1" defaultMemberUniqueName="[Individus].[PCS2020 2].[All]" allUniqueName="[Individus].[PCS2020 2].[All]" dimensionUniqueName="[Individus]" displayFolder="Activité" count="0" unbalancedGroup="0"/>
    <cacheHierarchy uniqueName="[Individus].[PCS2020 3]" caption="PCS2020 3" attribute="1" defaultMemberUniqueName="[Individus].[PCS2020 3].[All]" allUniqueName="[Individus].[PCS2020 3].[All]" dimensionUniqueName="[Individus]" displayFolder="Activité" count="0" unbalancedGroup="0"/>
    <cacheHierarchy uniqueName="[Individus].[PCS2020 4]" caption="PCS2020 4" attribute="1" defaultMemberUniqueName="[Individus].[PCS2020 4].[All]" allUniqueName="[Individus].[PCS2020 4].[All]" dimensionUniqueName="[Individus]" displayFolder="Activité" count="0" unbalancedGroup="0"/>
    <cacheHierarchy uniqueName="[Individus].[Pêche]" caption="Pêche" attribute="1" defaultMemberUniqueName="[Individus].[Pêche].[All]" allUniqueName="[Individus].[Pêche].[All]" dimensionUniqueName="[Individus]" displayFolder="Activités annexes" count="0" unbalancedGroup="0"/>
    <cacheHierarchy uniqueName="[Individus].[Personne de référence du ménage]" caption="Personne de référence du ménage" attribute="1" defaultMemberUniqueName="[Individus].[Personne de référence du ménage].[All]" allUniqueName="[Individus].[Personne de référence du ménage].[All]" dimensionUniqueName="[Individus]" displayFolder="" count="0" unbalancedGroup="0"/>
    <cacheHierarchy uniqueName="[Individus].[Public Privé]" caption="Public Privé" attribute="1" defaultMemberUniqueName="[Individus].[Public Privé].[All]" allUniqueName="[Individus].[Public Privé].[All]" dimensionUniqueName="[Individus]" displayFolder="Activité" count="0" unbalancedGroup="0"/>
    <cacheHierarchy uniqueName="[Individus].[Q100]" caption="Q100" defaultMemberUniqueName="[Individus].[Q100].[All]" allUniqueName="[Individus].[Q100].[All]" dimensionUniqueName="[Individus]" displayFolder="Age &amp; Sexe" count="0" unbalancedGroup="0"/>
    <cacheHierarchy uniqueName="[Individus].[Q70]" caption="Q70" defaultMemberUniqueName="[Individus].[Q70].[All]" allUniqueName="[Individus].[Q70].[All]" dimensionUniqueName="[Individus]" displayFolder="Age &amp; Sexe" count="0" unbalancedGroup="0"/>
    <cacheHierarchy uniqueName="[Individus].[Q75]" caption="Q75" defaultMemberUniqueName="[Individus].[Q75].[All]" allUniqueName="[Individus].[Q75].[All]" dimensionUniqueName="[Individus]" displayFolder="Age &amp; Sexe" count="0" unbalancedGroup="0"/>
    <cacheHierarchy uniqueName="[Individus].[Q80]" caption="Q80" defaultMemberUniqueName="[Individus].[Q80].[All]" allUniqueName="[Individus].[Q80].[All]" dimensionUniqueName="[Individus]" displayFolder="Age &amp; Sexe" count="0" unbalancedGroup="0">
      <groupLevels count="4">
        <groupLevel uniqueName="[Individus].[Q80].[(All)]" caption="(All)"/>
        <groupLevel uniqueName="[Individus].[Q80].[Q801]" caption="Q801" user="1"/>
        <groupLevel uniqueName="[Individus].[Q80].[Ageq80]" caption="Ageq80">
          <groups count="1">
            <group name="Ageq80Xl_Grp_1" uniqueName="[Individus].[Q80].[Q801].[GROUPMEMBER.[Ageq80Xl_Grp_1]].[Individus]].[Q80]].[All]]]" caption="Groupe1" uniqueParent="[Individus].[Q80].[All]" id="1">
              <groupMembers count="2">
                <groupMember uniqueName="[Individus].[Q80].[Ageq80].&amp;[3]"/>
                <groupMember uniqueName="[Individus].[Q80].[Ageq80].&amp;[4]"/>
              </groupMembers>
            </group>
          </groups>
        </groupLevel>
        <groupLevel uniqueName="[Individus].[Q80].[Age3112]" caption="Age3112"/>
      </groupLevels>
    </cacheHierarchy>
    <cacheHierarchy uniqueName="[Individus].[Q85]" caption="Q85" defaultMemberUniqueName="[Individus].[Q85].[All]" allUniqueName="[Individus].[Q85].[All]" dimensionUniqueName="[Individus]" displayFolder="Age &amp; Sexe" count="0" unbalancedGroup="0"/>
    <cacheHierarchy uniqueName="[Individus].[Q90]" caption="Q90" defaultMemberUniqueName="[Individus].[Q90].[All]" allUniqueName="[Individus].[Q90].[All]" dimensionUniqueName="[Individus]" displayFolder="Age &amp; Sexe" count="0" unbalancedGroup="0"/>
    <cacheHierarchy uniqueName="[Individus].[Scolarise]" caption="Scolarise" attribute="1" defaultMemberUniqueName="[Individus].[Scolarise].[All]" allUniqueName="[Individus].[Scolarise].[All]" dimensionUniqueName="[Individus]" displayFolder="Etudes &amp; diplôme" count="0" unbalancedGroup="0"/>
    <cacheHierarchy uniqueName="[Individus].[Sexe]" caption="Sexe" attribute="1" defaultMemberUniqueName="[Individus].[Sexe].[All]" allUniqueName="[Individus].[Sexe].[All]" dimensionUniqueName="[Individus]" displayFolder="Age &amp; Sexe" count="2" unbalanced="0" unbalancedGroup="0">
      <fieldsUsage count="2">
        <fieldUsage x="-1"/>
        <fieldUsage x="1"/>
      </fieldsUsage>
    </cacheHierarchy>
    <cacheHierarchy uniqueName="[Individus].[Source]" caption="Source" attribute="1" defaultMemberUniqueName="[Individus].[Source].[All]" allUniqueName="[Individus].[Source].[All]" dimensionUniqueName="[Individus]" displayFolder="Identifiants" count="0" unbalancedGroup="0"/>
    <cacheHierarchy uniqueName="[Individus].[Statut]" caption="Statut" defaultMemberUniqueName="[Individus].[Statut].[All]" allUniqueName="[Individus].[Statut].[All]" dimensionUniqueName="[Individus]" displayFolder="" count="0" unbalancedGroup="0"/>
    <cacheHierarchy uniqueName="[Individus].[Statut profession]" caption="Statut profession" attribute="1" defaultMemberUniqueName="[Individus].[Statut profession].[All]" allUniqueName="[Individus].[Statut profession].[All]" dimensionUniqueName="[Individus]" displayFolder="Activité" count="0" unbalancedGroup="0"/>
    <cacheHierarchy uniqueName="[Individus].[Travaille dans la même commune]" caption="Travaille dans la même commune" attribute="1" defaultMemberUniqueName="[Individus].[Travaille dans la même commune].[All]" allUniqueName="[Individus].[Travaille dans la même commune].[All]" dimensionUniqueName="[Individus]" displayFolder="Activité" count="0" unbalancedGroup="0"/>
    <cacheHierarchy uniqueName="[Individus].[Type activité déclarée]" caption="Type activité déclarée" attribute="1" defaultMemberUniqueName="[Individus].[Type activité déclarée].[All]" allUniqueName="[Individus].[Type activité déclarée].[All]" dimensionUniqueName="[Individus]" displayFolder="Activité" count="0" unbalancedGroup="0"/>
    <cacheHierarchy uniqueName="[Individus].[Type de contrat]" caption="Type de contrat" attribute="1" defaultMemberUniqueName="[Individus].[Type de contrat].[All]" allUniqueName="[Individus].[Type de contrat].[All]" dimensionUniqueName="[Individus]" displayFolder="Activité" count="0" unbalancedGroup="0"/>
    <cacheHierarchy uniqueName="[Individus].[Vie en couple]" caption="Vie en couple" attribute="1" defaultMemberUniqueName="[Individus].[Vie en couple].[All]" allUniqueName="[Individus].[Vie en couple].[All]" dimensionUniqueName="[Individus]" displayFolder="Couple" count="0" unbalancedGroup="0"/>
    <cacheHierarchy uniqueName="[Logements].[Achèvement immeuble]" caption="Achèvement immeuble" attribute="1" defaultMemberUniqueName="[Logements].[Achèvement immeuble].[All]" allUniqueName="[Logements].[Achèvement immeuble].[All]" dimensionUniqueName="[Logements]" displayFolder="Caractéristiques du logement" count="0" unbalancedGroup="0"/>
    <cacheHierarchy uniqueName="[Logements].[ADSL]" caption="ADSL" attribute="1" defaultMemberUniqueName="[Logements].[ADSL].[All]" allUniqueName="[Logements].[ADSL].[All]" dimensionUniqueName="[Logements]" displayFolder="Equipement du logement" count="0" unbalancedGroup="0"/>
    <cacheHierarchy uniqueName="[Logements].[Alimentation principale en eau]" caption="Alimentation principale en eau" attribute="1" defaultMemberUniqueName="[Logements].[Alimentation principale en eau].[All]" allUniqueName="[Logements].[Alimentation principale en eau].[All]" dimensionUniqueName="[Logements]" displayFolder="Eau" count="0" unbalancedGroup="0"/>
    <cacheHierarchy uniqueName="[Logements].[Aucune électricité alternative]" caption="Aucune électricité alternative" attribute="1" defaultMemberUniqueName="[Logements].[Aucune électricité alternative].[All]" allUniqueName="[Logements].[Aucune électricité alternative].[All]" dimensionUniqueName="[Logements]" displayFolder="Electricité" count="0" unbalancedGroup="0"/>
    <cacheHierarchy uniqueName="[Logements].[Autre électricité alternative]" caption="Autre électricité alternative" attribute="1" defaultMemberUniqueName="[Logements].[Autre électricité alternative].[All]" allUniqueName="[Logements].[Autre électricité alternative].[All]" dimensionUniqueName="[Logements]" displayFolder="Electricité" count="0" unbalancedGroup="0"/>
    <cacheHierarchy uniqueName="[Logements].[Catégorie de communauté]" caption="Catégorie de communauté" attribute="1" defaultMemberUniqueName="[Logements].[Catégorie de communauté].[All]" allUniqueName="[Logements].[Catégorie de communauté].[All]" dimensionUniqueName="[Logements]" displayFolder="Communautés" count="0" unbalancedGroup="0"/>
    <cacheHierarchy uniqueName="[Logements].[Categorie de logement]" caption="Categorie de logement" defaultMemberUniqueName="[Logements].[Categorie de logement].[All]" allUniqueName="[Logements].[Categorie de logement].[All]" dimensionUniqueName="[Logements]" displayFolder="" count="0" unbalancedGroup="0"/>
    <cacheHierarchy uniqueName="[Logements].[Catégorie de logement]" caption="Catégorie de logement" attribute="1" defaultMemberUniqueName="[Logements].[Catégorie de logement].[All]" allUniqueName="[Logements].[Catégorie de logement].[All]" dimensionUniqueName="[Logements]" displayFolder="Catégories" count="0" unbalancedGroup="0"/>
    <cacheHierarchy uniqueName="[Logements].[Catégorie de logement détaillée]" caption="Catégorie de logement détaillée" attribute="1" defaultMemberUniqueName="[Logements].[Catégorie de logement détaillée].[All]" allUniqueName="[Logements].[Catégorie de logement détaillée].[All]" dimensionUniqueName="[Logements]" displayFolder="Catégories" count="0" unbalancedGroup="0"/>
    <cacheHierarchy uniqueName="[Logements].[Chauffe-eau électrique ou gaz]" caption="Chauffe-eau électrique ou gaz" attribute="1" defaultMemberUniqueName="[Logements].[Chauffe-eau électrique ou gaz].[All]" allUniqueName="[Logements].[Chauffe-eau électrique ou gaz].[All]" dimensionUniqueName="[Logements]" displayFolder="Equipement du logement" count="0" unbalancedGroup="0"/>
    <cacheHierarchy uniqueName="[Logements].[Chauffe-eau solaire]" caption="Chauffe-eau solaire" attribute="1" defaultMemberUniqueName="[Logements].[Chauffe-eau solaire].[All]" allUniqueName="[Logements].[Chauffe-eau solaire].[All]" dimensionUniqueName="[Logements]" displayFolder="Equipement du logement" count="0" unbalancedGroup="0"/>
    <cacheHierarchy uniqueName="[Logements].[Communaute]" caption="Communaute" attribute="1" defaultMemberUniqueName="[Logements].[Communaute].[All]" allUniqueName="[Logements].[Communaute].[All]" dimensionUniqueName="[Logements]" displayFolder="Communautés" count="0" unbalancedGroup="0"/>
    <cacheHierarchy uniqueName="[Logements].[Congélateur]" caption="Congélateur" attribute="1" defaultMemberUniqueName="[Logements].[Congélateur].[All]" allUniqueName="[Logements].[Congélateur].[All]" dimensionUniqueName="[Logements]" displayFolder="Equipement du logement" count="0" unbalancedGroup="0"/>
    <cacheHierarchy uniqueName="[Logements].[Cuisine]" caption="Cuisine" attribute="1" defaultMemberUniqueName="[Logements].[Cuisine].[All]" allUniqueName="[Logements].[Cuisine].[All]" dimensionUniqueName="[Logements]" displayFolder="Pièces du logement" count="0" unbalancedGroup="0"/>
    <cacheHierarchy uniqueName="[Logements].[Douche ou baignoire intérieur]" caption="Douche ou baignoire intérieur" attribute="1" defaultMemberUniqueName="[Logements].[Douche ou baignoire intérieur].[All]" allUniqueName="[Logements].[Douche ou baignoire intérieur].[All]" dimensionUniqueName="[Logements]" displayFolder="Pièces du logement" count="0" unbalancedGroup="0"/>
    <cacheHierarchy uniqueName="[Logements].[Electricité réseau général]" caption="Electricité réseau général" attribute="1" defaultMemberUniqueName="[Logements].[Electricité réseau général].[All]" allUniqueName="[Logements].[Electricité réseau général].[All]" dimensionUniqueName="[Logements]" displayFolder="Electricité" count="0" unbalancedGroup="0"/>
    <cacheHierarchy uniqueName="[Logements].[Éolienne]" caption="Éolienne" attribute="1" defaultMemberUniqueName="[Logements].[Éolienne].[All]" allUniqueName="[Logements].[Éolienne].[All]" dimensionUniqueName="[Logements]" displayFolder="Electricité" count="0" unbalancedGroup="0"/>
    <cacheHierarchy uniqueName="[Logements].[Evacuation des eaux usées]" caption="Evacuation des eaux usées" attribute="1" defaultMemberUniqueName="[Logements].[Evacuation des eaux usées].[All]" allUniqueName="[Logements].[Evacuation des eaux usées].[All]" dimensionUniqueName="[Logements]" displayFolder="Eau" count="0" unbalancedGroup="0"/>
    <cacheHierarchy uniqueName="[Logements].[Fibre]" caption="Fibre" attribute="1" defaultMemberUniqueName="[Logements].[Fibre].[All]" allUniqueName="[Logements].[Fibre].[All]" dimensionUniqueName="[Logements]" displayFolder="Equipement du logement" count="0" unbalancedGroup="0"/>
    <cacheHierarchy uniqueName="[Logements].[Groupe électrogène]" caption="Groupe électrogène" attribute="1" defaultMemberUniqueName="[Logements].[Groupe électrogène].[All]" allUniqueName="[Logements].[Groupe électrogène].[All]" dimensionUniqueName="[Logements]" displayFolder="Electricité" count="0" unbalancedGroup="0"/>
    <cacheHierarchy uniqueName="[Logements].[ID Communaute]" caption="ID Communaute" attribute="1" defaultMemberUniqueName="[Logements].[ID Communaute].[All]" allUniqueName="[Logements].[ID Communaute].[All]" dimensionUniqueName="[Logements]" displayFolder="Communautés" count="0" unbalancedGroup="0"/>
    <cacheHierarchy uniqueName="[Logements].[IDBI PersRefMenage]" caption="IDBI PersRefMenage" attribute="1" defaultMemberUniqueName="[Logements].[IDBI PersRefMenage].[All]" allUniqueName="[Logements].[IDBI PersRefMenage].[All]" dimensionUniqueName="[Logements]" displayFolder="Identifiants" count="0" unbalancedGroup="0"/>
    <cacheHierarchy uniqueName="[Logements].[IDFL]" caption="IDFL" attribute="1" keyAttribute="1" defaultMemberUniqueName="[Logements].[IDFL].[All]" allUniqueName="[Logements].[IDFL].[All]" dimensionUniqueName="[Logements]" displayFolder="Identifiants" count="0" unbalancedGroup="0"/>
    <cacheHierarchy uniqueName="[Logements].[Individuel Collectif]" caption="Individuel Collectif" defaultMemberUniqueName="[Logements].[Individuel Collectif].[All]" allUniqueName="[Logements].[Individuel Collectif].[All]" dimensionUniqueName="[Logements]" displayFolder="" count="0" unbalancedGroup="0"/>
    <cacheHierarchy uniqueName="[Logements].[Internet]" caption="Internet" attribute="1" defaultMemberUniqueName="[Logements].[Internet].[All]" allUniqueName="[Logements].[Internet].[All]" dimensionUniqueName="[Logements]" displayFolder="Equipement du logement" count="0" unbalancedGroup="0"/>
    <cacheHierarchy uniqueName="[Logements].[Machine à laver]" caption="Machine à laver" attribute="1" defaultMemberUniqueName="[Logements].[Machine à laver].[All]" allUniqueName="[Logements].[Machine à laver].[All]" dimensionUniqueName="[Logements]" displayFolder="Equipement du logement" count="0" unbalancedGroup="0"/>
    <cacheHierarchy uniqueName="[Logements].[Murs]" caption="Murs" attribute="1" defaultMemberUniqueName="[Logements].[Murs].[All]" allUniqueName="[Logements].[Murs].[All]" dimensionUniqueName="[Logements]" displayFolder="Caractéristiques du logement" count="0" unbalancedGroup="0"/>
    <cacheHierarchy uniqueName="[Logements].[Nb Automobiles]" caption="Nb Automobiles" attribute="1" defaultMemberUniqueName="[Logements].[Nb Automobiles].[All]" allUniqueName="[Logements].[Nb Automobiles].[All]" dimensionUniqueName="[Logements]" displayFolder="Moyens de transport" count="0" unbalancedGroup="0"/>
    <cacheHierarchy uniqueName="[Logements].[Nb Automobiles hybrides ou électriques]" caption="Nb Automobiles hybrides ou électriques" attribute="1" defaultMemberUniqueName="[Logements].[Nb Automobiles hybrides ou électriques].[All]" allUniqueName="[Logements].[Nb Automobiles hybrides ou électriques].[All]" dimensionUniqueName="[Logements]" displayFolder="Moyens de transport" count="0" unbalancedGroup="0"/>
    <cacheHierarchy uniqueName="[Logements].[Nb Bateaux]" caption="Nb Bateaux" attribute="1" defaultMemberUniqueName="[Logements].[Nb Bateaux].[All]" allUniqueName="[Logements].[Nb Bateaux].[All]" dimensionUniqueName="[Logements]" displayFolder="Moyens de transport" count="0" unbalancedGroup="0"/>
    <cacheHierarchy uniqueName="[Logements].[Nb Deux Roues]" caption="Nb Deux Roues" attribute="1" defaultMemberUniqueName="[Logements].[Nb Deux Roues].[All]" allUniqueName="[Logements].[Nb Deux Roues].[All]" dimensionUniqueName="[Logements]" displayFolder="Moyens de transport" count="0" unbalancedGroup="0"/>
    <cacheHierarchy uniqueName="[Logements].[Nb Pirogues]" caption="Nb Pirogues" attribute="1" defaultMemberUniqueName="[Logements].[Nb Pirogues].[All]" allUniqueName="[Logements].[Nb Pirogues].[All]" dimensionUniqueName="[Logements]" displayFolder="Moyens de transport" count="0" unbalancedGroup="0"/>
    <cacheHierarchy uniqueName="[Logements].[Nombre pieces habitation]" caption="Nombre pieces habitation" defaultMemberUniqueName="[Logements].[Nombre pieces habitation].[All]" allUniqueName="[Logements].[Nombre pieces habitation].[All]" dimensionUniqueName="[Logements]" displayFolder="Pièces du logement" count="0" unbalancedGroup="0"/>
    <cacheHierarchy uniqueName="[Logements].[Nombre pièces habitation]" caption="Nombre pièces habitation" attribute="1" defaultMemberUniqueName="[Logements].[Nombre pièces habitation].[All]" allUniqueName="[Logements].[Nombre pièces habitation].[All]" dimensionUniqueName="[Logements]" displayFolder="Pièces du logement" count="0" unbalancedGroup="0"/>
    <cacheHierarchy uniqueName="[Logements].[Nombre pièces habitation détaillée]" caption="Nombre pièces habitation détaillée" attribute="1" defaultMemberUniqueName="[Logements].[Nombre pièces habitation détaillée].[All]" allUniqueName="[Logements].[Nombre pièces habitation détaillée].[All]" dimensionUniqueName="[Logements]" displayFolder="Pièces du logement" count="0" unbalancedGroup="0"/>
    <cacheHierarchy uniqueName="[Logements].[Ordinateur]" caption="Ordinateur" attribute="1" defaultMemberUniqueName="[Logements].[Ordinateur].[All]" allUniqueName="[Logements].[Ordinateur].[All]" dimensionUniqueName="[Logements]" displayFolder="Equipement du logement" count="0" unbalancedGroup="0"/>
    <cacheHierarchy uniqueName="[Logements].[Panneaux solaires]" caption="Panneaux solaires" attribute="1" defaultMemberUniqueName="[Logements].[Panneaux solaires].[All]" allUniqueName="[Logements].[Panneaux solaires].[All]" dimensionUniqueName="[Logements]" displayFolder="Electricité" count="0" unbalancedGroup="0"/>
    <cacheHierarchy uniqueName="[Logements].[PCS Menage]" caption="PCS Menage" defaultMemberUniqueName="[Logements].[PCS Menage].[All]" allUniqueName="[Logements].[PCS Menage].[All]" dimensionUniqueName="[Logements]" displayFolder="" count="0" unbalancedGroup="0"/>
    <cacheHierarchy uniqueName="[Logements].[PCS Menage1]" caption="PCS Menage1" attribute="1" defaultMemberUniqueName="[Logements].[PCS Menage1].[All]" allUniqueName="[Logements].[PCS Menage1].[All]" dimensionUniqueName="[Logements]" displayFolder="Ménage" count="0" unbalancedGroup="0"/>
    <cacheHierarchy uniqueName="[Logements].[PCS Menage2]" caption="PCS Menage2" attribute="1" defaultMemberUniqueName="[Logements].[PCS Menage2].[All]" allUniqueName="[Logements].[PCS Menage2].[All]" dimensionUniqueName="[Logements]" displayFolder="Ménage" count="0" unbalancedGroup="0"/>
    <cacheHierarchy uniqueName="[Logements].[Personne du logement]" caption="Personne du logement" defaultMemberUniqueName="[Logements].[Personne du logement].[All]" allUniqueName="[Logements].[Personne du logement].[All]" dimensionUniqueName="[Logements]" displayFolder="" count="0" unbalancedGroup="0"/>
    <cacheHierarchy uniqueName="[Logements].[Personnes du logement]" caption="Personnes du logement" attribute="1" defaultMemberUniqueName="[Logements].[Personnes du logement].[All]" allUniqueName="[Logements].[Personnes du logement].[All]" dimensionUniqueName="[Logements]" displayFolder="Ménage" count="0" unbalancedGroup="0"/>
    <cacheHierarchy uniqueName="[Logements].[Personnes du logement détaillé]" caption="Personnes du logement détaillé" attribute="1" defaultMemberUniqueName="[Logements].[Personnes du logement détaillé].[All]" allUniqueName="[Logements].[Personnes du logement détaillé].[All]" dimensionUniqueName="[Logements]" displayFolder="Ménage" count="0" unbalancedGroup="0"/>
    <cacheHierarchy uniqueName="[Logements].[Pièce climatisée]" caption="Pièce climatisée" attribute="1" defaultMemberUniqueName="[Logements].[Pièce climatisée].[All]" allUniqueName="[Logements].[Pièce climatisée].[All]" dimensionUniqueName="[Logements]" displayFolder="Pièces du logement" count="0" unbalancedGroup="0"/>
    <cacheHierarchy uniqueName="[Logements].[Propriétaire Locataire]" caption="Propriétaire Locataire" defaultMemberUniqueName="[Logements].[Propriétaire Locataire].[All]" allUniqueName="[Logements].[Propriétaire Locataire].[All]" dimensionUniqueName="[Logements]" displayFolder="" count="0" unbalancedGroup="0"/>
    <cacheHierarchy uniqueName="[Logements].[Ramassage des ordures]" caption="Ramassage des ordures" attribute="1" defaultMemberUniqueName="[Logements].[Ramassage des ordures].[All]" allUniqueName="[Logements].[Ramassage des ordures].[All]" dimensionUniqueName="[Logements]" displayFolder="Ordures" count="0" unbalancedGroup="0"/>
    <cacheHierarchy uniqueName="[Logements].[Réfrigérateur]" caption="Réfrigérateur" attribute="1" defaultMemberUniqueName="[Logements].[Réfrigérateur].[All]" allUniqueName="[Logements].[Réfrigérateur].[All]" dimensionUniqueName="[Logements]" displayFolder="Equipement du logement" count="0" unbalancedGroup="0"/>
    <cacheHierarchy uniqueName="[Logements].[Sol]" caption="Sol" attribute="1" defaultMemberUniqueName="[Logements].[Sol].[All]" allUniqueName="[Logements].[Sol].[All]" dimensionUniqueName="[Logements]" displayFolder="Caractéristiques du logement" count="0" unbalancedGroup="0"/>
    <cacheHierarchy uniqueName="[Logements].[Source]" caption="Source" attribute="1" defaultMemberUniqueName="[Logements].[Source].[All]" allUniqueName="[Logements].[Source].[All]" dimensionUniqueName="[Logements]" displayFolder="Identifiants" count="0" unbalancedGroup="0"/>
    <cacheHierarchy uniqueName="[Logements].[Statut occupation]" caption="Statut occupation" attribute="1" defaultMemberUniqueName="[Logements].[Statut occupation].[All]" allUniqueName="[Logements].[Statut occupation].[All]" dimensionUniqueName="[Logements]" displayFolder="Ménage" count="0" unbalancedGroup="0"/>
    <cacheHierarchy uniqueName="[Logements].[Statut occupation détaillé]" caption="Statut occupation détaillé" attribute="1" defaultMemberUniqueName="[Logements].[Statut occupation détaillé].[All]" allUniqueName="[Logements].[Statut occupation détaillé].[All]" dimensionUniqueName="[Logements]" displayFolder="Ménage" count="0" unbalancedGroup="0"/>
    <cacheHierarchy uniqueName="[Logements].[Téléphone fixe]" caption="Téléphone fixe" attribute="1" defaultMemberUniqueName="[Logements].[Téléphone fixe].[All]" allUniqueName="[Logements].[Téléphone fixe].[All]" dimensionUniqueName="[Logements]" displayFolder="Equipement du logement" count="0" unbalancedGroup="0"/>
    <cacheHierarchy uniqueName="[Logements].[Téléphone mobile]" caption="Téléphone mobile" attribute="1" defaultMemberUniqueName="[Logements].[Téléphone mobile].[All]" allUniqueName="[Logements].[Téléphone mobile].[All]" dimensionUniqueName="[Logements]" displayFolder="Equipement du logement" count="0" unbalancedGroup="0"/>
    <cacheHierarchy uniqueName="[Logements].[Télévision]" caption="Télévision" attribute="1" defaultMemberUniqueName="[Logements].[Télévision].[All]" allUniqueName="[Logements].[Télévision].[All]" dimensionUniqueName="[Logements]" displayFolder="Equipement du logement" count="0" unbalancedGroup="0"/>
    <cacheHierarchy uniqueName="[Logements].[Toit]" caption="Toit" attribute="1" defaultMemberUniqueName="[Logements].[Toit].[All]" allUniqueName="[Logements].[Toit].[All]" dimensionUniqueName="[Logements]" displayFolder="Caractéristiques du logement" count="0" unbalancedGroup="0"/>
    <cacheHierarchy uniqueName="[Logements].[Type de construction]" caption="Type de construction" attribute="1" defaultMemberUniqueName="[Logements].[Type de construction].[All]" allUniqueName="[Logements].[Type de construction].[All]" dimensionUniqueName="[Logements]" displayFolder="Caractéristiques du logement" count="0" unbalancedGroup="0"/>
    <cacheHierarchy uniqueName="[Logements].[Type de construction détaillée]" caption="Type de construction détaillée" attribute="1" defaultMemberUniqueName="[Logements].[Type de construction détaillée].[All]" allUniqueName="[Logements].[Type de construction détaillée].[All]" dimensionUniqueName="[Logements]" displayFolder="Caractéristiques du logement" count="0" unbalancedGroup="0"/>
    <cacheHierarchy uniqueName="[Logements].[Type de ménage]" caption="Type de ménage" attribute="1" defaultMemberUniqueName="[Logements].[Type de ménage].[All]" allUniqueName="[Logements].[Type de ménage].[All]" dimensionUniqueName="[Logements]" displayFolder="Ménage" count="0" unbalancedGroup="0"/>
    <cacheHierarchy uniqueName="[Logements].[WC Intérieur]" caption="WC Intérieur" attribute="1" defaultMemberUniqueName="[Logements].[WC Intérieur].[All]" allUniqueName="[Logements].[WC Intérieur].[All]" dimensionUniqueName="[Logements]" displayFolder="Pièces du logement" count="0" unbalancedGroup="0"/>
    <cacheHierarchy uniqueName="[Individus].[Aged100]" caption="Aged100" attribute="1" defaultMemberUniqueName="[Individus].[Aged100].[All]" allUniqueName="[Individus].[Aged100].[All]" dimensionUniqueName="[Individus]" displayFolder="Age &amp; Sexe" count="0" unbalancedGroup="0" hidden="1"/>
    <cacheHierarchy uniqueName="[Individus].[Aged60]" caption="Aged60" attribute="1" defaultMemberUniqueName="[Individus].[Aged60].[All]" allUniqueName="[Individus].[Aged60].[All]" dimensionUniqueName="[Individus]" displayFolder="Age &amp; Sexe" count="0" unbalancedGroup="0" hidden="1"/>
    <cacheHierarchy uniqueName="[Individus].[Aged70]" caption="Aged70" attribute="1" defaultMemberUniqueName="[Individus].[Aged70].[All]" allUniqueName="[Individus].[Aged70].[All]" dimensionUniqueName="[Individus]" displayFolder="Age &amp; Sexe" count="0" unbalancedGroup="0" hidden="1"/>
    <cacheHierarchy uniqueName="[Individus].[Aged80]" caption="Aged80" attribute="1" defaultMemberUniqueName="[Individus].[Aged80].[All]" allUniqueName="[Individus].[Aged80].[All]" dimensionUniqueName="[Individus]" displayFolder="Age &amp; Sexe" count="0" unbalancedGroup="0" hidden="1"/>
    <cacheHierarchy uniqueName="[Individus].[Aged90]" caption="Aged90" attribute="1" defaultMemberUniqueName="[Individus].[Aged90].[All]" allUniqueName="[Individus].[Aged90].[All]" dimensionUniqueName="[Individus]" displayFolder="Age &amp; Sexe" count="0" unbalancedGroup="0" hidden="1"/>
    <cacheHierarchy uniqueName="[Individus].[Ageq100]" caption="Ageq100" attribute="1" defaultMemberUniqueName="[Individus].[Ageq100].[All]" allUniqueName="[Individus].[Ageq100].[All]" dimensionUniqueName="[Individus]" displayFolder="Age &amp; Sexe" count="0" unbalancedGroup="0" hidden="1"/>
    <cacheHierarchy uniqueName="[Individus].[Ageq70]" caption="Ageq70" attribute="1" defaultMemberUniqueName="[Individus].[Ageq70].[All]" allUniqueName="[Individus].[Ageq70].[All]" dimensionUniqueName="[Individus]" displayFolder="Age &amp; Sexe" count="0" unbalancedGroup="0" hidden="1"/>
    <cacheHierarchy uniqueName="[Individus].[Ageq75]" caption="Ageq75" attribute="1" defaultMemberUniqueName="[Individus].[Ageq75].[All]" allUniqueName="[Individus].[Ageq75].[All]" dimensionUniqueName="[Individus]" displayFolder="Age &amp; Sexe" count="0" unbalancedGroup="0" hidden="1"/>
    <cacheHierarchy uniqueName="[Individus].[Ageq80]" caption="Ageq80" attribute="1" defaultMemberUniqueName="[Individus].[Ageq80].[All]" allUniqueName="[Individus].[Ageq80].[All]" dimensionUniqueName="[Individus]" displayFolder="Age &amp; Sexe" count="0" unbalancedGroup="0" hidden="1"/>
    <cacheHierarchy uniqueName="[Individus].[Ageq85]" caption="Ageq85" attribute="1" defaultMemberUniqueName="[Individus].[Ageq85].[All]" allUniqueName="[Individus].[Ageq85].[All]" dimensionUniqueName="[Individus]" displayFolder="Age &amp; Sexe" count="0" unbalancedGroup="0" hidden="1"/>
    <cacheHierarchy uniqueName="[Individus].[Ageq90]" caption="Ageq90" attribute="1" defaultMemberUniqueName="[Individus].[Ageq90].[All]" allUniqueName="[Individus].[Ageq90].[All]" dimensionUniqueName="[Individus]" displayFolder="Age &amp; Sexe" count="0" unbalancedGroup="0" hidden="1"/>
    <cacheHierarchy uniqueName="[Individus].[D701]" caption="D701" attribute="1" defaultMemberUniqueName="[Individus].[D701].[All]" allUniqueName="[Individus].[D701].[All]" dimensionUniqueName="[Individus]" displayFolder="" count="0" unbalancedGroup="0" hidden="1"/>
    <cacheHierarchy uniqueName="[Individus].[Etat matrimonial légal Internal]" caption="Etat matrimonial légal Internal" attribute="1" defaultMemberUniqueName="[Individus].[Etat matrimonial légal Internal].[All]" allUniqueName="[Individus].[Etat matrimonial légal Internal].[All]" dimensionUniqueName="[Individus]" displayFolder="Couple" count="0" unbalancedGroup="0" hidden="1"/>
    <cacheHierarchy uniqueName="[Individus].[Etat matrimonial légal1]" caption="Etat matrimonial légal1" attribute="1" defaultMemberUniqueName="[Individus].[Etat matrimonial légal1].[All]" allUniqueName="[Individus].[Etat matrimonial légal1].[All]" dimensionUniqueName="[Individus]" displayFolder="" count="0" unbalancedGroup="0" hidden="1"/>
    <cacheHierarchy uniqueName="[Individus].[Q801]" caption="Q801" attribute="1" defaultMemberUniqueName="[Individus].[Q801].[All]" allUniqueName="[Individus].[Q801].[All]" dimensionUniqueName="[Individus]" displayFolder="" count="0" unbalancedGroup="0" hidden="1"/>
    <cacheHierarchy uniqueName="[Measures].[Logements]" caption="Logements" measure="1" displayFolder="" measureGroup="Logements" count="0"/>
    <cacheHierarchy uniqueName="[Measures].[Logement collectif]" caption="Logement collectif" measure="1" displayFolder="" measureGroup="Logements" count="0"/>
    <cacheHierarchy uniqueName="[Measures].[Résidence principale]" caption="Résidence principale" measure="1" displayFolder="" measureGroup="Logements" count="0"/>
    <cacheHierarchy uniqueName="[Measures].[Nb Automobiles]" caption="Nb Automobiles" measure="1" displayFolder="Déplacement" measureGroup="Logements" count="0"/>
    <cacheHierarchy uniqueName="[Measures].[Nb Auto Hybrides Elec]" caption="Nb Auto Hybrides Elec" measure="1" displayFolder="Déplacement" measureGroup="Logements" count="0"/>
    <cacheHierarchy uniqueName="[Measures].[Nb Deux Roues]" caption="Nb Deux Roues" measure="1" displayFolder="Déplacement" measureGroup="Logements" count="0"/>
    <cacheHierarchy uniqueName="[Measures].[Nb Bateaux]" caption="Nb Bateaux" measure="1" displayFolder="Déplacement" measureGroup="Logements" count="0"/>
    <cacheHierarchy uniqueName="[Measures].[Nb Pirogues]" caption="Nb Pirogues" measure="1" displayFolder="Déplacement" measureGroup="Logements" count="0"/>
    <cacheHierarchy uniqueName="[Measures].[Individus]" caption="Individus" measure="1" displayFolder="" measureGroup="Individus" count="0" oneField="1">
      <fieldsUsage count="1">
        <fieldUsage x="0"/>
      </fieldsUsage>
    </cacheHierarchy>
    <cacheHierarchy uniqueName="[Measures].[Individus de 14 ans et moins]" caption="Individus de 14 ans et moins" measure="1" displayFolder="Autres" measureGroup="Individus" count="0"/>
    <cacheHierarchy uniqueName="[Measures].[Individus de 15 à 64 ans]" caption="Individus de 15 à 64 ans" measure="1" displayFolder="Autres" measureGroup="Individus" count="0"/>
    <cacheHierarchy uniqueName="[Measures].[Individus de 15 ans et plus]" caption="Individus de 15 ans et plus" measure="1" displayFolder="" measureGroup="Individus" count="0"/>
    <cacheHierarchy uniqueName="[Measures].[Individus des résidences principales]" caption="Individus des résidences principales" measure="1" displayFolder="" measureGroup="Individus" count="0"/>
    <cacheHierarchy uniqueName="[Measures].[Individus des résidences principales de 15 ans et plus]" caption="Individus des résidences principales de 15 ans et plus" measure="1" displayFolder="" measureGroup="Individus" count="0"/>
    <cacheHierarchy uniqueName="[Measures].[Actif]" caption="Actif" measure="1" displayFolder="Actifs &amp; inactifs" measureGroup="Individus" count="0"/>
    <cacheHierarchy uniqueName="[Measures].[Actif occupé]" caption="Actif occupé" measure="1" displayFolder="Actifs &amp; inactifs" measureGroup="Individus" count="0"/>
    <cacheHierarchy uniqueName="[Measures].[Chomeur]" caption="Chomeur" measure="1" displayFolder="Actifs &amp; inactifs" measureGroup="Individus" count="0"/>
    <cacheHierarchy uniqueName="[Measures].[Inactif]" caption="Inactif" measure="1" displayFolder="Actifs &amp; inactifs" measureGroup="Individus" count="0"/>
    <cacheHierarchy uniqueName="[Measures].[Personne de référence du ménage]" caption="Personne de référence du ménage" measure="1" displayFolder="Autres" measureGroup="Individus" count="0"/>
    <cacheHierarchy uniqueName="[Measures].[IDFL Distinct Count]" caption="IDFL Distinct Count" measure="1" displayFolder="" measureGroup="Logements concernés" count="0"/>
    <cacheHierarchy uniqueName="[Measures].[Taux de chomage]" caption="Taux de chomage" measure="1" displayFolder="Taux" count="0"/>
    <cacheHierarchy uniqueName="[Measures].[Taux d'activité]" caption="Taux d'activité" measure="1" displayFolder="Taux" count="0"/>
    <cacheHierarchy uniqueName="[Measures].[Taux d'emploi]" caption="Taux d'emploi" measure="1" displayFolder="Taux" count="0"/>
    <cacheHierarchy uniqueName="[Measures].[Age moyen]" caption="Age moyen" measure="1" displayFolder="Moyenne" count="0"/>
    <cacheHierarchy uniqueName="[Measures].[Personnes par RP]" caption="Personnes par RP" measure="1" displayFolder="Moyenne" count="0"/>
    <cacheHierarchy uniqueName="[Measures].[Nb Automobiles moyen]" caption="Nb Automobiles moyen" measure="1" displayFolder="Moyenne" count="0"/>
    <cacheHierarchy uniqueName="[Measures].[Nb Auto Hybrides Elec moyen]" caption="Nb Auto Hybrides Elec moyen" measure="1" displayFolder="Moyenne" count="0"/>
    <cacheHierarchy uniqueName="[Measures].[Nb Deux Roues moyen]" caption="Nb Deux Roues moyen" measure="1" displayFolder="Moyenne" count="0"/>
    <cacheHierarchy uniqueName="[Measures].[Nb Bateaux moyen]" caption="Nb Bateaux moyen" measure="1" displayFolder="Moyenne" count="0"/>
    <cacheHierarchy uniqueName="[Measures].[Nb Pirogues moyen]" caption="Nb Pirogues moyen" measure="1" displayFolder="Moyenne" count="0"/>
    <cacheHierarchy uniqueName="[Measures].[Nb Pieces]" caption="Nb Pieces" measure="1" displayFolder="" measureGroup="Logements" count="0" hidden="1"/>
    <cacheHierarchy uniqueName="[Measures].[Nb Liste A]" caption="Nb Liste A" measure="1" displayFolder="" measureGroup="Logements" count="0" hidden="1"/>
    <cacheHierarchy uniqueName="[Measures].[RPLO]" caption="RPLO" measure="1" displayFolder="" measureGroup="Logements" count="0" hidden="1"/>
    <cacheHierarchy uniqueName="[Measures].[Somme Age 3112]" caption="Somme Age 3112" measure="1" displayFolder="" measureGroup="Individus" count="0" hidden="1"/>
  </cacheHierarchies>
  <kpis count="0"/>
  <dimensions count="4">
    <dimension name="Geographie" uniqueName="[Geographie]" caption="Geographie"/>
    <dimension name="Individus" uniqueName="[Individus]" caption="Individus"/>
    <dimension name="Logements" uniqueName="[Logements]" caption="Logements"/>
    <dimension measure="1" name="Measures" uniqueName="[Measures]" caption="Measures"/>
  </dimensions>
  <measureGroups count="3">
    <measureGroup name="Individus" caption="Individus"/>
    <measureGroup name="Logements" caption="Logements"/>
    <measureGroup name="Logements concernés" caption="Logements concernés"/>
  </measureGroups>
  <maps count="9">
    <map measureGroup="0" dimension="0"/>
    <map measureGroup="0" dimension="1"/>
    <map measureGroup="0" dimension="2"/>
    <map measureGroup="1" dimension="0"/>
    <map measureGroup="1" dimension="1"/>
    <map measureGroup="1" dimension="2"/>
    <map measureGroup="2" dimension="0"/>
    <map measureGroup="2" dimension="1"/>
    <map measureGroup="2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Julie Pasquier" refreshedDate="45288.422782986112" backgroundQuery="1" createdVersion="8" refreshedVersion="8" minRefreshableVersion="3" recordCount="0" supportSubquery="1" supportAdvancedDrill="1" xr:uid="{E4F1728A-0DBD-4E25-A90C-52F98D8A940B}">
  <cacheSource type="external" connectionId="4"/>
  <cacheFields count="19">
    <cacheField name="[Measures].[Individus]" caption="Individus" numFmtId="0" hierarchy="200" level="32767"/>
    <cacheField name="[Individus].[Sexe].[Sexe]" caption="Sexe" numFmtId="0" hierarchy="110" level="1">
      <sharedItems containsSemiMixedTypes="0" containsString="0"/>
    </cacheField>
    <cacheField name="[Individus].[Etat matrimonial légal].[Etat matrimonial légal]" caption="Etat matrimonial légal" numFmtId="0" hierarchy="58" level="2">
      <sharedItems count="6">
        <s v="[Individus].[Etat matrimonial légal].&amp;[5]" c="Divorcé(e)"/>
        <s v="[Individus].[Etat matrimonial légal].&amp;[4]" u="1" c="Veuf(ve)"/>
        <s v="[Individus].[Etat matrimonial légal].&amp;[3]" u="1" c="Concubinage/autre vie en couple"/>
        <s v="[Individus].[Etat matrimonial légal].&amp;[6]" u="1" c="Célibataire"/>
        <s v="[Individus].[Etat matrimonial légal].&amp;[1]" u="1" c="Marié(e)"/>
        <s v="[Individus].[Etat matrimonial légal].&amp;[2]" u="1" c="Pacsé(e)"/>
      </sharedItems>
    </cacheField>
    <cacheField name="[Individus].[D70].[Aged70]" caption="Aged70" numFmtId="0" hierarchy="45" level="2">
      <sharedItems containsSemiMixedTypes="0" containsString="0"/>
    </cacheField>
    <cacheField name="[Individus].[D70].[Age3112]" caption="Age3112" numFmtId="0" hierarchy="45" level="3">
      <sharedItems containsSemiMixedTypes="0" containsString="0"/>
    </cacheField>
    <cacheField name="[Individus].[D70].[Age3112].[Aged100]" caption="Aged100" propertyName="Aged100" numFmtId="0" hierarchy="45" level="3" memberPropertyField="1">
      <sharedItems containsSemiMixedTypes="0" containsString="0"/>
    </cacheField>
    <cacheField name="[Individus].[D70].[Age3112].[Aged60]" caption="Aged60" propertyName="Aged60" numFmtId="0" hierarchy="45" level="3" memberPropertyField="1">
      <sharedItems containsSemiMixedTypes="0" containsString="0"/>
    </cacheField>
    <cacheField name="[Individus].[D70].[Age3112].[Aged70]" caption="Aged70" propertyName="Aged70" numFmtId="0" hierarchy="45" level="3" memberPropertyField="1">
      <sharedItems containsSemiMixedTypes="0" containsString="0"/>
    </cacheField>
    <cacheField name="[Individus].[D70].[Age3112].[Aged80]" caption="Aged80" propertyName="Aged80" numFmtId="0" hierarchy="45" level="3" memberPropertyField="1">
      <sharedItems containsSemiMixedTypes="0" containsString="0"/>
    </cacheField>
    <cacheField name="[Individus].[D70].[Age3112].[Aged90]" caption="Aged90" propertyName="Aged90" numFmtId="0" hierarchy="45" level="3" memberPropertyField="1">
      <sharedItems containsSemiMixedTypes="0" containsString="0"/>
    </cacheField>
    <cacheField name="[Individus].[D70].[Age3112].[Ageq100]" caption="Ageq100" propertyName="Ageq100" numFmtId="0" hierarchy="45" level="3" memberPropertyField="1">
      <sharedItems containsSemiMixedTypes="0" containsString="0"/>
    </cacheField>
    <cacheField name="[Individus].[D70].[Age3112].[Ageq70]" caption="Ageq70" propertyName="Ageq70" numFmtId="0" hierarchy="45" level="3" memberPropertyField="1">
      <sharedItems containsSemiMixedTypes="0" containsString="0"/>
    </cacheField>
    <cacheField name="[Individus].[D70].[Age3112].[Ageq75]" caption="Ageq75" propertyName="Ageq75" numFmtId="0" hierarchy="45" level="3" memberPropertyField="1">
      <sharedItems containsSemiMixedTypes="0" containsString="0"/>
    </cacheField>
    <cacheField name="[Individus].[D70].[Age3112].[Ageq80]" caption="Ageq80" propertyName="Ageq80" numFmtId="0" hierarchy="45" level="3" memberPropertyField="1">
      <sharedItems containsSemiMixedTypes="0" containsString="0"/>
    </cacheField>
    <cacheField name="[Individus].[D70].[Age3112].[Ageq85]" caption="Ageq85" propertyName="Ageq85" numFmtId="0" hierarchy="45" level="3" memberPropertyField="1">
      <sharedItems containsSemiMixedTypes="0" containsString="0"/>
    </cacheField>
    <cacheField name="[Individus].[D70].[Age3112].[Ageq90]" caption="Ageq90" propertyName="Ageq90" numFmtId="0" hierarchy="45" level="3" memberPropertyField="1">
      <sharedItems containsSemiMixedTypes="0" containsString="0"/>
    </cacheField>
    <cacheField name="[Individus].[Etat matrimonial légal].[Etat matrimonial légal1]" caption="Etat matrimonial légal1" numFmtId="0" hierarchy="58" level="1">
      <sharedItems count="4">
        <s v="[Individus].[Etat matrimonial légal].[Etat matrimonial légal1].[OTHERMEMBER.[Individus]].[Etat matrimonial légal]].[All]]]" c="Autre"/>
        <s v="[Individus].[Etat matrimonial légal].[Etat matrimonial légal1].[GROUPMEMBER.[Etat_matrimonial_légalXl_Grp_1]].[Individus]].[Etat matrimonial légal]].[All]]]" c="Groupe1"/>
        <s v="[Individus].[Etat matrimonial légal].[Etat matrimonial légal1].[GROUPMEMBER.[Etat_matrimonial_légalXl_Grp_2]].[Individus]].[Etat matrimonial légal]].[All]]]" c="Groupe2"/>
        <s v="[Individus].[Etat matrimonial légal].[Etat matrimonial légal1].[GROUPMEMBER.[Etat_matrimonial_légalXl_Grp_3]].[Individus]].[Etat matrimonial légal]].[All]]]" c="Groupe3"/>
      </sharedItems>
    </cacheField>
    <cacheField name="[Individus].[D70].[D701]" caption="D701" numFmtId="0" hierarchy="45" level="1">
      <sharedItems count="4">
        <s v="[Individus].[D70].[D701].[OTHERMEMBER.[Individus]].[D70]].[All]]]" c="Autre"/>
        <s v="[Individus].[D70].[D701].[GROUPMEMBER.[Aged70Xl_Grp_1]].[Individus]].[D70]].[All]]]" c="Groupe1"/>
        <s v="[Individus].[D70].[D701].[GROUPMEMBER.[Aged70Xl_Grp_2]].[Individus]].[D70]].[All]]]" c="Groupe2"/>
        <s v="[Individus].[D70].[D701].[GROUPMEMBER.[Aged70Xl_Grp_3]].[Individus]].[D70]].[All]]]" c="Groupe3"/>
      </sharedItems>
    </cacheField>
    <cacheField name="[Individus].[Vie en couple].[Vie en couple]" caption="Vie en couple" numFmtId="0" hierarchy="117" level="1">
      <sharedItems count="2">
        <s v="[Individus].[Vie en couple].&amp;[0]" c="Pas en couple sous le même toit"/>
        <s v="[Individus].[Vie en couple].&amp;[1]" c="En couple sous le même toit"/>
      </sharedItems>
    </cacheField>
  </cacheFields>
  <cacheHierarchies count="226">
    <cacheHierarchy uniqueName="[Geographie].[Administrative]" caption="Administrative" defaultMemberUniqueName="[Geographie].[Administrative].[All]" allUniqueName="[Geographie].[Administrative].[All]" dimensionUniqueName="[Geographie]" displayFolder="" count="0" unbalancedGroup="0"/>
    <cacheHierarchy uniqueName="[Geographie].[Comas]" caption="Comas" attribute="1" defaultMemberUniqueName="[Geographie].[Comas].[All]" allUniqueName="[Geographie].[Comas].[All]" dimensionUniqueName="[Geographie]" displayFolder="Libelles" count="0" unbalancedGroup="0"/>
    <cacheHierarchy uniqueName="[Geographie].[Commune]" caption="Commune" attribute="1" defaultMemberUniqueName="[Geographie].[Commune].[All]" allUniqueName="[Geographie].[Commune].[All]" dimensionUniqueName="[Geographie]" displayFolder="Libelles" count="0" unbalancedGroup="0"/>
    <cacheHierarchy uniqueName="[Geographie].[District]" caption="District" attribute="1" defaultMemberUniqueName="[Geographie].[District].[All]" allUniqueName="[Geographie].[District].[All]" dimensionUniqueName="[Geographie]" displayFolder="Libelles" count="0" unbalancedGroup="0"/>
    <cacheHierarchy uniqueName="[Geographie].[Geo]" caption="Geo" attribute="1" defaultMemberUniqueName="[Geographie].[Geo].[All]" allUniqueName="[Geographie].[Geo].[All]" dimensionUniqueName="[Geographie]" displayFolder="Libelles" count="0" unbalancedGroup="0"/>
    <cacheHierarchy uniqueName="[Geographie].[Geographique]" caption="Geographique" defaultMemberUniqueName="[Geographie].[Geographique].[All]" allUniqueName="[Geographie].[Geographique].[All]" dimensionUniqueName="[Geographie]" displayFolder="" count="0" unbalancedGroup="0"/>
    <cacheHierarchy uniqueName="[Geographie].[ID Com]" caption="ID Com" attribute="1" defaultMemberUniqueName="[Geographie].[ID Com].[All]" allUniqueName="[Geographie].[ID Com].[All]" dimensionUniqueName="[Geographie]" displayFolder="Codes" count="0" unbalancedGroup="0"/>
    <cacheHierarchy uniqueName="[Geographie].[ID Comas]" caption="ID Comas" attribute="1" defaultMemberUniqueName="[Geographie].[ID Comas].[All]" allUniqueName="[Geographie].[ID Comas].[All]" dimensionUniqueName="[Geographie]" displayFolder="Codes" count="0" unbalancedGroup="0"/>
    <cacheHierarchy uniqueName="[Geographie].[ID Dist]" caption="ID Dist" attribute="1" keyAttribute="1" defaultMemberUniqueName="[Geographie].[ID Dist].[All]" allUniqueName="[Geographie].[ID Dist].[All]" dimensionUniqueName="[Geographie]" displayFolder="Codes" count="0" unbalancedGroup="0"/>
    <cacheHierarchy uniqueName="[Geographie].[ID Geo]" caption="ID Geo" attribute="1" defaultMemberUniqueName="[Geographie].[ID Geo].[All]" allUniqueName="[Geographie].[ID Geo].[All]" dimensionUniqueName="[Geographie]" displayFolder="Codes" count="0" unbalancedGroup="0"/>
    <cacheHierarchy uniqueName="[Geographie].[ID Ile]" caption="ID Ile" attribute="1" defaultMemberUniqueName="[Geographie].[ID Ile].[All]" allUniqueName="[Geographie].[ID Ile].[All]" dimensionUniqueName="[Geographie]" displayFolder="Codes" count="0" unbalancedGroup="0"/>
    <cacheHierarchy uniqueName="[Geographie].[ID Quartier]" caption="ID Quartier" attribute="1" defaultMemberUniqueName="[Geographie].[ID Quartier].[All]" allUniqueName="[Geographie].[ID Quartier].[All]" dimensionUniqueName="[Geographie]" displayFolder="Codes" count="0" unbalancedGroup="0"/>
    <cacheHierarchy uniqueName="[Geographie].[ID Sub]" caption="ID Sub" attribute="1" defaultMemberUniqueName="[Geographie].[ID Sub].[All]" allUniqueName="[Geographie].[ID Sub].[All]" dimensionUniqueName="[Geographie]" displayFolder="Codes" count="0" unbalancedGroup="0"/>
    <cacheHierarchy uniqueName="[Geographie].[Ile]" caption="Ile" attribute="1" defaultMemberUniqueName="[Geographie].[Ile].[All]" allUniqueName="[Geographie].[Ile].[All]" dimensionUniqueName="[Geographie]" displayFolder="Libelles" count="0" unbalancedGroup="0"/>
    <cacheHierarchy uniqueName="[Geographie].[Quartier2000]" caption="Quartier2000" attribute="1" defaultMemberUniqueName="[Geographie].[Quartier2000].[All]" allUniqueName="[Geographie].[Quartier2000].[All]" dimensionUniqueName="[Geographie]" displayFolder="Libelles" count="0" unbalancedGroup="0"/>
    <cacheHierarchy uniqueName="[Geographie].[Subdivision]" caption="Subdivision" attribute="1" defaultMemberUniqueName="[Geographie].[Subdivision].[All]" allUniqueName="[Geographie].[Subdivision].[All]" dimensionUniqueName="[Geographie]" displayFolder="Libelles" count="0" unbalancedGroup="0"/>
    <cacheHierarchy uniqueName="[Individus].[Activité]" caption="Activité" attribute="1" defaultMemberUniqueName="[Individus].[Activité].[All]" allUniqueName="[Individus].[Activité].[All]" dimensionUniqueName="[Individus]" displayFolder="Activité" count="0" unbalancedGroup="0"/>
    <cacheHierarchy uniqueName="[Individus].[Activité détaillée 1]" caption="Activité détaillée 1" attribute="1" defaultMemberUniqueName="[Individus].[Activité détaillée 1].[All]" allUniqueName="[Individus].[Activité détaillée 1].[All]" dimensionUniqueName="[Individus]" displayFolder="Activité" count="0" unbalancedGroup="0"/>
    <cacheHierarchy uniqueName="[Individus].[Activité détaillée 2]" caption="Activité détaillée 2" attribute="1" defaultMemberUniqueName="[Individus].[Activité détaillée 2].[All]" allUniqueName="[Individus].[Activité détaillée 2].[All]" dimensionUniqueName="[Individus]" displayFolder="Activité" count="0" unbalancedGroup="0"/>
    <cacheHierarchy uniqueName="[Individus].[Age RP]" caption="Age RP" attribute="1" defaultMemberUniqueName="[Individus].[Age RP].[All]" allUniqueName="[Individus].[Age RP].[All]" dimensionUniqueName="[Individus]" displayFolder="Age &amp; Sexe" count="0" unbalancedGroup="0"/>
    <cacheHierarchy uniqueName="[Individus].[Age14 Et Moins]" caption="Age14 Et Moins" attribute="1" defaultMemberUniqueName="[Individus].[Age14 Et Moins].[All]" allUniqueName="[Individus].[Age14 Et Moins].[All]" dimensionUniqueName="[Individus]" displayFolder="Age &amp; Sexe" count="0" unbalancedGroup="0"/>
    <cacheHierarchy uniqueName="[Individus].[Age15 Et Plus]" caption="Age15 Et Plus" attribute="1" defaultMemberUniqueName="[Individus].[Age15 Et Plus].[All]" allUniqueName="[Individus].[Age15 Et Plus].[All]" dimensionUniqueName="[Individus]" displayFolder="Age &amp; Sexe" count="0" unbalancedGroup="0"/>
    <cacheHierarchy uniqueName="[Individus].[Age15A64]" caption="Age15A64" attribute="1" defaultMemberUniqueName="[Individus].[Age15A64].[All]" allUniqueName="[Individus].[Age15A64].[All]" dimensionUniqueName="[Individus]" displayFolder="Age &amp; Sexe" count="0" unbalancedGroup="0"/>
    <cacheHierarchy uniqueName="[Individus].[Age3112]" caption="Age3112" attribute="1" defaultMemberUniqueName="[Individus].[Age3112].[All]" allUniqueName="[Individus].[Age3112].[All]" dimensionUniqueName="[Individus]" displayFolder="Age &amp; Sexe" count="0" unbalancedGroup="0"/>
    <cacheHierarchy uniqueName="[Individus].[Agriculture]" caption="Agriculture" attribute="1" defaultMemberUniqueName="[Individus].[Agriculture].[All]" allUniqueName="[Individus].[Agriculture].[All]" dimensionUniqueName="[Individus]" displayFolder="Activités annexes" count="0" unbalancedGroup="0"/>
    <cacheHierarchy uniqueName="[Individus].[Année installation]" caption="Année installation" attribute="1" defaultMemberUniqueName="[Individus].[Année installation].[All]" allUniqueName="[Individus].[Année installation].[All]" dimensionUniqueName="[Individus]" displayFolder="Lieu de naissance" count="0" unbalancedGroup="0"/>
    <cacheHierarchy uniqueName="[Individus].[Artisanat]" caption="Artisanat" attribute="1" defaultMemberUniqueName="[Individus].[Artisanat].[All]" allUniqueName="[Individus].[Artisanat].[All]" dimensionUniqueName="[Individus]" displayFolder="Activités annexes" count="0" unbalancedGroup="0"/>
    <cacheHierarchy uniqueName="[Individus].[Au moins une activité annexe pour la vente]" caption="Au moins une activité annexe pour la vente" attribute="1" defaultMemberUniqueName="[Individus].[Au moins une activité annexe pour la vente].[All]" allUniqueName="[Individus].[Au moins une activité annexe pour la vente].[All]" dimensionUniqueName="[Individus]" displayFolder="Activités annexes" count="0" unbalancedGroup="0"/>
    <cacheHierarchy uniqueName="[Individus].[Autre activité annexe]" caption="Autre activité annexe" attribute="1" defaultMemberUniqueName="[Individus].[Autre activité annexe].[All]" allUniqueName="[Individus].[Autre activité annexe].[All]" dimensionUniqueName="[Individus]" displayFolder="Activités annexes" count="0" unbalancedGroup="0"/>
    <cacheHierarchy uniqueName="[Individus].[Autre activité annexe détail]" caption="Autre activité annexe détail" attribute="1" defaultMemberUniqueName="[Individus].[Autre activité annexe détail].[All]" allUniqueName="[Individus].[Autre activité annexe détail].[All]" dimensionUniqueName="[Individus]" displayFolder="Activités annexes" count="0" unbalancedGroup="0"/>
    <cacheHierarchy uniqueName="[Individus].[Catégorie de communauté]" caption="Catégorie de communauté" attribute="1" defaultMemberUniqueName="[Individus].[Catégorie de communauté].[All]" allUniqueName="[Individus].[Catégorie de communauté].[All]" dimensionUniqueName="[Individus]" displayFolder="Communautés" count="0" unbalancedGroup="0"/>
    <cacheHierarchy uniqueName="[Individus].[Catégorie de population]" caption="Catégorie de population" attribute="1" defaultMemberUniqueName="[Individus].[Catégorie de population].[All]" allUniqueName="[Individus].[Catégorie de population].[All]" dimensionUniqueName="[Individus]" displayFolder="Catégories" count="0" unbalancedGroup="0"/>
    <cacheHierarchy uniqueName="[Individus].[Code NAF04]" caption="Code NAF04" attribute="1" defaultMemberUniqueName="[Individus].[Code NAF04].[All]" allUniqueName="[Individus].[Code NAF04].[All]" dimensionUniqueName="[Individus]" displayFolder="Activité" count="0" unbalancedGroup="0"/>
    <cacheHierarchy uniqueName="[Individus].[Code NAF21]" caption="Code NAF21" attribute="1" defaultMemberUniqueName="[Individus].[Code NAF21].[All]" allUniqueName="[Individus].[Code NAF21].[All]" dimensionUniqueName="[Individus]" displayFolder="Activité" count="0" unbalancedGroup="0"/>
    <cacheHierarchy uniqueName="[Individus].[Code NAF88]" caption="Code NAF88" attribute="1" defaultMemberUniqueName="[Individus].[Code NAF88].[All]" allUniqueName="[Individus].[Code NAF88].[All]" dimensionUniqueName="[Individus]" displayFolder="Activité" count="0" unbalancedGroup="0"/>
    <cacheHierarchy uniqueName="[Individus].[Code PCS2020 1]" caption="Code PCS2020 1" attribute="1" defaultMemberUniqueName="[Individus].[Code PCS2020 1].[All]" allUniqueName="[Individus].[Code PCS2020 1].[All]" dimensionUniqueName="[Individus]" displayFolder="Activité" count="0" unbalancedGroup="0"/>
    <cacheHierarchy uniqueName="[Individus].[Code PCS2020 2]" caption="Code PCS2020 2" attribute="1" defaultMemberUniqueName="[Individus].[Code PCS2020 2].[All]" allUniqueName="[Individus].[Code PCS2020 2].[All]" dimensionUniqueName="[Individus]" displayFolder="Activité" count="0" unbalancedGroup="0"/>
    <cacheHierarchy uniqueName="[Individus].[Code PCS2020 3]" caption="Code PCS2020 3" attribute="1" defaultMemberUniqueName="[Individus].[Code PCS2020 3].[All]" allUniqueName="[Individus].[Code PCS2020 3].[All]" dimensionUniqueName="[Individus]" displayFolder="Activité" count="0" unbalancedGroup="0"/>
    <cacheHierarchy uniqueName="[Individus].[Code PCS2020 4]" caption="Code PCS2020 4" attribute="1" defaultMemberUniqueName="[Individus].[Code PCS2020 4].[All]" allUniqueName="[Individus].[Code PCS2020 4].[All]" dimensionUniqueName="[Individus]" displayFolder="Activité" count="0" unbalancedGroup="0"/>
    <cacheHierarchy uniqueName="[Individus].[Communauté]" caption="Communauté" attribute="1" defaultMemberUniqueName="[Individus].[Communauté].[All]" allUniqueName="[Individus].[Communauté].[All]" dimensionUniqueName="[Individus]" displayFolder="Communautés" count="0" unbalancedGroup="0"/>
    <cacheHierarchy uniqueName="[Individus].[Compréhension du français]" caption="Compréhension du français" attribute="1" defaultMemberUniqueName="[Individus].[Compréhension du français].[All]" allUniqueName="[Individus].[Compréhension du français].[All]" dimensionUniqueName="[Individus]" displayFolder="Langues" count="0" unbalancedGroup="0"/>
    <cacheHierarchy uniqueName="[Individus].[Compréhension langue polynésienne]" caption="Compréhension langue polynésienne" attribute="1" defaultMemberUniqueName="[Individus].[Compréhension langue polynésienne].[All]" allUniqueName="[Individus].[Compréhension langue polynésienne].[All]" dimensionUniqueName="[Individus]" displayFolder="Langues" count="0" unbalancedGroup="0"/>
    <cacheHierarchy uniqueName="[Individus].[Coprahculture]" caption="Coprahculture" attribute="1" defaultMemberUniqueName="[Individus].[Coprahculture].[All]" allUniqueName="[Individus].[Coprahculture].[All]" dimensionUniqueName="[Individus]" displayFolder="Activités annexes" count="0" unbalancedGroup="0"/>
    <cacheHierarchy uniqueName="[Individus].[D100]" caption="D100" defaultMemberUniqueName="[Individus].[D100].[All]" allUniqueName="[Individus].[D100].[All]" dimensionUniqueName="[Individus]" displayFolder="Age &amp; Sexe" count="0" unbalancedGroup="0"/>
    <cacheHierarchy uniqueName="[Individus].[D60]" caption="D60" defaultMemberUniqueName="[Individus].[D60].[All]" allUniqueName="[Individus].[D60].[All]" dimensionUniqueName="[Individus]" displayFolder="Age &amp; Sexe" count="0" unbalancedGroup="0"/>
    <cacheHierarchy uniqueName="[Individus].[D70]" caption="D70" defaultMemberUniqueName="[Individus].[D70].[All]" allUniqueName="[Individus].[D70].[All]" dimensionUniqueName="[Individus]" displayFolder="Age &amp; Sexe" count="4" unbalanced="0" unbalancedGroup="0">
      <fieldsUsage count="4">
        <fieldUsage x="-1"/>
        <fieldUsage x="17"/>
        <fieldUsage x="3"/>
        <fieldUsage x="4"/>
      </fieldsUsage>
      <groupLevels count="4">
        <groupLevel uniqueName="[Individus].[D70].[(All)]" caption="(All)"/>
        <groupLevel uniqueName="[Individus].[D70].[D701]" caption="D701" user="1"/>
        <groupLevel uniqueName="[Individus].[D70].[Aged70]" caption="Aged70">
          <groups count="3">
            <group name="Aged70Xl_Grp_1" uniqueName="[Individus].[D70].[D701].[GROUPMEMBER.[Aged70Xl_Grp_1]].[Individus]].[D70]].[All]]]" caption="Groupe1" uniqueParent="[Individus].[D70].[All]" id="1">
              <groupMembers count="2">
                <groupMember uniqueName="[Individus].[D70].[Aged70].&amp;[2]"/>
                <groupMember uniqueName="[Individus].[D70].[Aged70].&amp;[3]"/>
              </groupMembers>
            </group>
            <group name="Aged70Xl_Grp_2" uniqueName="[Individus].[D70].[D701].[GROUPMEMBER.[Aged70Xl_Grp_2]].[Individus]].[D70]].[All]]]" caption="Groupe2" uniqueParent="[Individus].[D70].[All]" id="2">
              <groupMembers count="2">
                <groupMember uniqueName="[Individus].[D70].[Aged70].&amp;[4]"/>
                <groupMember uniqueName="[Individus].[D70].[Aged70].&amp;[5]"/>
              </groupMembers>
            </group>
            <group name="Aged70Xl_Grp_3" uniqueName="[Individus].[D70].[D701].[GROUPMEMBER.[Aged70Xl_Grp_3]].[Individus]].[D70]].[All]]]" caption="Groupe3" uniqueParent="[Individus].[D70].[All]" id="3">
              <groupMembers count="2">
                <groupMember uniqueName="[Individus].[D70].[Aged70].&amp;[6]"/>
                <groupMember uniqueName="[Individus].[D70].[Aged70].&amp;[7]"/>
              </groupMembers>
            </group>
          </groups>
        </groupLevel>
        <groupLevel uniqueName="[Individus].[D70].[Age3112]" caption="Age3112"/>
      </groupLevels>
    </cacheHierarchy>
    <cacheHierarchy uniqueName="[Individus].[D80]" caption="D80" defaultMemberUniqueName="[Individus].[D80].[All]" allUniqueName="[Individus].[D80].[All]" dimensionUniqueName="[Individus]" displayFolder="Age &amp; Sexe" count="0" unbalancedGroup="0"/>
    <cacheHierarchy uniqueName="[Individus].[D90]" caption="D90" defaultMemberUniqueName="[Individus].[D90].[All]" allUniqueName="[Individus].[D90].[All]" dimensionUniqueName="[Individus]" displayFolder="Age &amp; Sexe" count="0" unbalancedGroup="0"/>
    <cacheHierarchy uniqueName="[Individus].[Déjà travaillé]" caption="Déjà travaillé" attribute="1" defaultMemberUniqueName="[Individus].[Déjà travaillé].[All]" allUniqueName="[Individus].[Déjà travaillé].[All]" dimensionUniqueName="[Individus]" displayFolder="Activité" count="0" unbalancedGroup="0"/>
    <cacheHierarchy uniqueName="[Individus].[Dernier diplôme obtenu]" caption="Dernier diplôme obtenu" attribute="1" defaultMemberUniqueName="[Individus].[Dernier diplôme obtenu].[All]" allUniqueName="[Individus].[Dernier diplôme obtenu].[All]" dimensionUniqueName="[Individus]" displayFolder="Etudes &amp; diplôme" count="0" unbalancedGroup="0"/>
    <cacheHierarchy uniqueName="[Individus].[Dernière année exercice]" caption="Dernière année exercice" attribute="1" defaultMemberUniqueName="[Individus].[Dernière année exercice].[All]" allUniqueName="[Individus].[Dernière année exercice].[All]" dimensionUniqueName="[Individus]" displayFolder="Activité" count="0" unbalancedGroup="0"/>
    <cacheHierarchy uniqueName="[Individus].[Disponibilité emploi]" caption="Disponibilité emploi" attribute="1" defaultMemberUniqueName="[Individus].[Disponibilité emploi].[All]" allUniqueName="[Individus].[Disponibilité emploi].[All]" dimensionUniqueName="[Individus]" displayFolder="Activité" count="0" unbalancedGroup="0"/>
    <cacheHierarchy uniqueName="[Individus].[Durée des démarches]" caption="Durée des démarches" attribute="1" defaultMemberUniqueName="[Individus].[Durée des démarches].[All]" allUniqueName="[Individus].[Durée des démarches].[All]" dimensionUniqueName="[Individus]" displayFolder="Activité" count="0" unbalancedGroup="0"/>
    <cacheHierarchy uniqueName="[Individus].[Emploi2020]" caption="Emploi2020" attribute="1" defaultMemberUniqueName="[Individus].[Emploi2020].[All]" allUniqueName="[Individus].[Emploi2020].[All]" dimensionUniqueName="[Individus]" displayFolder="Activité" count="0" unbalancedGroup="0"/>
    <cacheHierarchy uniqueName="[Individus].[Enfant donnés à faamu]" caption="Enfant donnés à faamu" attribute="1" defaultMemberUniqueName="[Individus].[Enfant donnés à faamu].[All]" allUniqueName="[Individus].[Enfant donnés à faamu].[All]" dimensionUniqueName="[Individus]" displayFolder="Enfants" count="0" unbalancedGroup="0"/>
    <cacheHierarchy uniqueName="[Individus].[Enfants donnés à faaamu (nb)]" caption="Enfants donnés à faaamu (nb)" attribute="1" defaultMemberUniqueName="[Individus].[Enfants donnés à faaamu (nb)].[All]" allUniqueName="[Individus].[Enfants donnés à faaamu (nb)].[All]" dimensionUniqueName="[Individus]" displayFolder="Enfants" count="0" unbalancedGroup="0"/>
    <cacheHierarchy uniqueName="[Individus].[Enfants faaamu]" caption="Enfants faaamu" attribute="1" defaultMemberUniqueName="[Individus].[Enfants faaamu].[All]" allUniqueName="[Individus].[Enfants faaamu].[All]" dimensionUniqueName="[Individus]" displayFolder="Enfants" count="0" unbalancedGroup="0"/>
    <cacheHierarchy uniqueName="[Individus].[Enfants faaamu (nb)]" caption="Enfants faaamu (nb)" attribute="1" defaultMemberUniqueName="[Individus].[Enfants faaamu (nb)].[All]" allUniqueName="[Individus].[Enfants faaamu (nb)].[All]" dimensionUniqueName="[Individus]" displayFolder="Enfants" count="0" unbalancedGroup="0"/>
    <cacheHierarchy uniqueName="[Individus].[Etat matrimonial légal]" caption="Etat matrimonial légal" defaultMemberUniqueName="[Individus].[Etat matrimonial légal].[All]" allUniqueName="[Individus].[Etat matrimonial légal].[All]" dimensionUniqueName="[Individus]" displayFolder="Couple" count="3" unbalanced="0" unbalancedGroup="0">
      <fieldsUsage count="3">
        <fieldUsage x="-1"/>
        <fieldUsage x="16"/>
        <fieldUsage x="2"/>
      </fieldsUsage>
      <groupLevels count="3">
        <groupLevel uniqueName="[Individus].[Etat matrimonial légal].[(All)]" caption="(All)"/>
        <groupLevel uniqueName="[Individus].[Etat matrimonial légal].[Etat matrimonial légal1]" caption="Etat matrimonial légal1" user="1"/>
        <groupLevel uniqueName="[Individus].[Etat matrimonial légal].[Etat matrimonial légal]" caption="Etat matrimonial légal">
          <groups count="3">
            <group name="Etat_matrimonial_légalXl_Grp_1" uniqueName="[Individus].[Etat matrimonial légal].[Etat matrimonial légal1].[GROUPMEMBER.[Etat_matrimonial_légalXl_Grp_1]].[Individus]].[Etat matrimonial légal]].[All]]]" caption="Groupe1" uniqueParent="[Individus].[Etat matrimonial légal].[All]" id="1">
              <groupMembers count="2">
                <groupMember uniqueName="[Individus].[Etat matrimonial légal].&amp;[1]"/>
                <groupMember uniqueName="[Individus].[Etat matrimonial légal].&amp;[2]"/>
              </groupMembers>
            </group>
            <group name="Etat_matrimonial_légalXl_Grp_2" uniqueName="[Individus].[Etat matrimonial légal].[Etat matrimonial légal1].[GROUPMEMBER.[Etat_matrimonial_légalXl_Grp_2]].[Individus]].[Etat matrimonial légal]].[All]]]" caption="Groupe2" uniqueParent="[Individus].[Etat matrimonial légal].[All]" id="2">
              <groupMembers count="2">
                <groupMember uniqueName="[Individus].[Etat matrimonial légal].&amp;[3]"/>
                <groupMember uniqueName="[Individus].[Etat matrimonial légal].&amp;[6]"/>
              </groupMembers>
            </group>
            <group name="Etat_matrimonial_légalXl_Grp_3" uniqueName="[Individus].[Etat matrimonial légal].[Etat matrimonial légal1].[GROUPMEMBER.[Etat_matrimonial_légalXl_Grp_3]].[Individus]].[Etat matrimonial légal]].[All]]]" caption="Groupe3" uniqueParent="[Individus].[Etat matrimonial légal].[All]" id="3">
              <groupMembers count="1">
                <groupMember uniqueName="[Individus].[Etat matrimonial légal].&amp;[4]"/>
              </groupMembers>
            </group>
          </groups>
        </groupLevel>
      </groupLevels>
    </cacheHierarchy>
    <cacheHierarchy uniqueName="[Individus].[Exercice occasionnel ou saisonnier]" caption="Exercice occasionnel ou saisonnier" attribute="1" defaultMemberUniqueName="[Individus].[Exercice occasionnel ou saisonnier].[All]" allUniqueName="[Individus].[Exercice occasionnel ou saisonnier].[All]" dimensionUniqueName="[Individus]" displayFolder="Activité" count="0" unbalancedGroup="0"/>
    <cacheHierarchy uniqueName="[Individus].[Habitat précédent]" caption="Habitat précédent" defaultMemberUniqueName="[Individus].[Habitat précédent].[All]" allUniqueName="[Individus].[Habitat précédent].[All]" dimensionUniqueName="[Individus]" displayFolder="Habitat précédent" count="0" unbalancedGroup="0"/>
    <cacheHierarchy uniqueName="[Individus].[Habitat précédent 1]" caption="Habitat précédent 1" attribute="1" defaultMemberUniqueName="[Individus].[Habitat précédent 1].[All]" allUniqueName="[Individus].[Habitat précédent 1].[All]" dimensionUniqueName="[Individus]" displayFolder="Habitat précédent" count="0" unbalancedGroup="0"/>
    <cacheHierarchy uniqueName="[Individus].[Habitat précédent 2]" caption="Habitat précédent 2" attribute="1" defaultMemberUniqueName="[Individus].[Habitat précédent 2].[All]" allUniqueName="[Individus].[Habitat précédent 2].[All]" dimensionUniqueName="[Individus]" displayFolder="Habitat précédent" count="0" unbalancedGroup="0"/>
    <cacheHierarchy uniqueName="[Individus].[Habitat précédent 3]" caption="Habitat précédent 3" attribute="1" defaultMemberUniqueName="[Individus].[Habitat précédent 3].[All]" allUniqueName="[Individus].[Habitat précédent 3].[All]" dimensionUniqueName="[Individus]" displayFolder="Habitat précédent" count="0" unbalancedGroup="0"/>
    <cacheHierarchy uniqueName="[Individus].[Habitat précédent 4]" caption="Habitat précédent 4" attribute="1" defaultMemberUniqueName="[Individus].[Habitat précédent 4].[All]" allUniqueName="[Individus].[Habitat précédent 4].[All]" dimensionUniqueName="[Individus]" displayFolder="Habitat précédent" count="0" unbalancedGroup="0"/>
    <cacheHierarchy uniqueName="[Individus].[ID Communauté]" caption="ID Communauté" attribute="1" defaultMemberUniqueName="[Individus].[ID Communauté].[All]" allUniqueName="[Individus].[ID Communauté].[All]" dimensionUniqueName="[Individus]" displayFolder="Communautés" count="0" unbalancedGroup="0"/>
    <cacheHierarchy uniqueName="[Individus].[IDBI]" caption="IDBI" attribute="1" keyAttribute="1" defaultMemberUniqueName="[Individus].[IDBI].[All]" allUniqueName="[Individus].[IDBI].[All]" dimensionUniqueName="[Individus]" displayFolder="Identifiants" count="0" unbalancedGroup="0"/>
    <cacheHierarchy uniqueName="[Individus].[IDFL]" caption="IDFL" attribute="1" defaultMemberUniqueName="[Individus].[IDFL].[All]" allUniqueName="[Individus].[IDFL].[All]" dimensionUniqueName="[Individus]" displayFolder="Identifiants" count="0" unbalancedGroup="0"/>
    <cacheHierarchy uniqueName="[Individus].[Langue parlée en famille]" caption="Langue parlée en famille" attribute="1" defaultMemberUniqueName="[Individus].[Langue parlée en famille].[All]" allUniqueName="[Individus].[Langue parlée en famille].[All]" dimensionUniqueName="[Individus]" displayFolder="Langues" count="0" unbalancedGroup="0"/>
    <cacheHierarchy uniqueName="[Individus].[Lieu de naissance]" caption="Lieu de naissance" defaultMemberUniqueName="[Individus].[Lieu de naissance].[All]" allUniqueName="[Individus].[Lieu de naissance].[All]" dimensionUniqueName="[Individus]" displayFolder="Lieu de naissance" count="0" unbalancedGroup="0"/>
    <cacheHierarchy uniqueName="[Individus].[Lieu de naissance 1]" caption="Lieu de naissance 1" attribute="1" defaultMemberUniqueName="[Individus].[Lieu de naissance 1].[All]" allUniqueName="[Individus].[Lieu de naissance 1].[All]" dimensionUniqueName="[Individus]" displayFolder="Lieu de naissance" count="0" unbalancedGroup="0"/>
    <cacheHierarchy uniqueName="[Individus].[Lieu de naissance 2]" caption="Lieu de naissance 2" attribute="1" defaultMemberUniqueName="[Individus].[Lieu de naissance 2].[All]" allUniqueName="[Individus].[Lieu de naissance 2].[All]" dimensionUniqueName="[Individus]" displayFolder="Lieu de naissance" count="0" unbalancedGroup="0"/>
    <cacheHierarchy uniqueName="[Individus].[Lieu de naissance 3]" caption="Lieu de naissance 3" attribute="1" defaultMemberUniqueName="[Individus].[Lieu de naissance 3].[All]" allUniqueName="[Individus].[Lieu de naissance 3].[All]" dimensionUniqueName="[Individus]" displayFolder="Lieu de naissance" count="0" unbalancedGroup="0"/>
    <cacheHierarchy uniqueName="[Individus].[Lieu de naissance 4]" caption="Lieu de naissance 4" attribute="1" defaultMemberUniqueName="[Individus].[Lieu de naissance 4].[All]" allUniqueName="[Individus].[Lieu de naissance 4].[All]" dimensionUniqueName="[Individus]" displayFolder="Lieu de naissance" count="0" unbalancedGroup="0"/>
    <cacheHierarchy uniqueName="[Individus].[Lieu de travail]" caption="Lieu de travail" defaultMemberUniqueName="[Individus].[Lieu de travail].[All]" allUniqueName="[Individus].[Lieu de travail].[All]" dimensionUniqueName="[Individus]" displayFolder="Activité" count="0" unbalancedGroup="0"/>
    <cacheHierarchy uniqueName="[Individus].[Lieu établissement]" caption="Lieu établissement" defaultMemberUniqueName="[Individus].[Lieu établissement].[All]" allUniqueName="[Individus].[Lieu établissement].[All]" dimensionUniqueName="[Individus]" displayFolder="Etudes &amp; diplôme" count="0" unbalancedGroup="0"/>
    <cacheHierarchy uniqueName="[Individus].[Lieu établissement 1]" caption="Lieu établissement 1" attribute="1" defaultMemberUniqueName="[Individus].[Lieu établissement 1].[All]" allUniqueName="[Individus].[Lieu établissement 1].[All]" dimensionUniqueName="[Individus]" displayFolder="Etudes &amp; diplôme" count="0" unbalancedGroup="0"/>
    <cacheHierarchy uniqueName="[Individus].[Lieu établissement 2]" caption="Lieu établissement 2" attribute="1" defaultMemberUniqueName="[Individus].[Lieu établissement 2].[All]" allUniqueName="[Individus].[Lieu établissement 2].[All]" dimensionUniqueName="[Individus]" displayFolder="Etudes &amp; diplôme" count="0" unbalancedGroup="0"/>
    <cacheHierarchy uniqueName="[Individus].[Lieu établissement 3]" caption="Lieu établissement 3" attribute="1" defaultMemberUniqueName="[Individus].[Lieu établissement 3].[All]" allUniqueName="[Individus].[Lieu établissement 3].[All]" dimensionUniqueName="[Individus]" displayFolder="Etudes &amp; diplôme" count="0" unbalancedGroup="0"/>
    <cacheHierarchy uniqueName="[Individus].[Lieu établissement 4]" caption="Lieu établissement 4" attribute="1" defaultMemberUniqueName="[Individus].[Lieu établissement 4].[All]" allUniqueName="[Individus].[Lieu établissement 4].[All]" dimensionUniqueName="[Individus]" displayFolder="Etudes &amp; diplôme" count="0" unbalancedGroup="0"/>
    <cacheHierarchy uniqueName="[Individus].[Lieu Travail 1]" caption="Lieu Travail 1" attribute="1" defaultMemberUniqueName="[Individus].[Lieu Travail 1].[All]" allUniqueName="[Individus].[Lieu Travail 1].[All]" dimensionUniqueName="[Individus]" displayFolder="Activité" count="0" unbalancedGroup="0"/>
    <cacheHierarchy uniqueName="[Individus].[Lieu Travail 2]" caption="Lieu Travail 2" attribute="1" defaultMemberUniqueName="[Individus].[Lieu Travail 2].[All]" allUniqueName="[Individus].[Lieu Travail 2].[All]" dimensionUniqueName="[Individus]" displayFolder="Activité" count="0" unbalancedGroup="0"/>
    <cacheHierarchy uniqueName="[Individus].[Lieu Travail 3]" caption="Lieu Travail 3" attribute="1" defaultMemberUniqueName="[Individus].[Lieu Travail 3].[All]" allUniqueName="[Individus].[Lieu Travail 3].[All]" dimensionUniqueName="[Individus]" displayFolder="Activité" count="0" unbalancedGroup="0"/>
    <cacheHierarchy uniqueName="[Individus].[Lieu Travail 4]" caption="Lieu Travail 4" attribute="1" defaultMemberUniqueName="[Individus].[Lieu Travail 4].[All]" allUniqueName="[Individus].[Lieu Travail 4].[All]" dimensionUniqueName="[Individus]" displayFolder="Activité" count="0" unbalancedGroup="0"/>
    <cacheHierarchy uniqueName="[Individus].[Mode de transport principal]" caption="Mode de transport principal" attribute="1" defaultMemberUniqueName="[Individus].[Mode de transport principal].[All]" allUniqueName="[Individus].[Mode de transport principal].[All]" dimensionUniqueName="[Individus]" displayFolder="" count="0" unbalancedGroup="0"/>
    <cacheHierarchy uniqueName="[Individus].[NAF]" caption="NAF" defaultMemberUniqueName="[Individus].[NAF].[All]" allUniqueName="[Individus].[NAF].[All]" dimensionUniqueName="[Individus]" displayFolder="" count="0" unbalancedGroup="0"/>
    <cacheHierarchy uniqueName="[Individus].[NAF04]" caption="NAF04" attribute="1" defaultMemberUniqueName="[Individus].[NAF04].[All]" allUniqueName="[Individus].[NAF04].[All]" dimensionUniqueName="[Individus]" displayFolder="Activité" count="0" unbalancedGroup="0"/>
    <cacheHierarchy uniqueName="[Individus].[NAF21]" caption="NAF21" attribute="1" defaultMemberUniqueName="[Individus].[NAF21].[All]" allUniqueName="[Individus].[NAF21].[All]" dimensionUniqueName="[Individus]" displayFolder="Activité" count="0" unbalancedGroup="0"/>
    <cacheHierarchy uniqueName="[Individus].[NAF88]" caption="NAF88" attribute="1" defaultMemberUniqueName="[Individus].[NAF88].[All]" allUniqueName="[Individus].[NAF88].[All]" dimensionUniqueName="[Individus]" displayFolder="Activité" count="0" unbalancedGroup="0"/>
    <cacheHierarchy uniqueName="[Individus].[Nationalité]" caption="Nationalité" defaultMemberUniqueName="[Individus].[Nationalité].[All]" allUniqueName="[Individus].[Nationalité].[All]" dimensionUniqueName="[Individus]" displayFolder="Nationalité" count="0" unbalancedGroup="0"/>
    <cacheHierarchy uniqueName="[Individus].[Nationalite 1]" caption="Nationalite 1" attribute="1" defaultMemberUniqueName="[Individus].[Nationalite 1].[All]" allUniqueName="[Individus].[Nationalite 1].[All]" dimensionUniqueName="[Individus]" displayFolder="Nationalité" count="0" unbalancedGroup="0"/>
    <cacheHierarchy uniqueName="[Individus].[Nationalite 2]" caption="Nationalite 2" attribute="1" defaultMemberUniqueName="[Individus].[Nationalite 2].[All]" allUniqueName="[Individus].[Nationalite 2].[All]" dimensionUniqueName="[Individus]" displayFolder="Nationalité" count="0" unbalancedGroup="0"/>
    <cacheHierarchy uniqueName="[Individus].[Nationalite 3]" caption="Nationalite 3" attribute="1" defaultMemberUniqueName="[Individus].[Nationalite 3].[All]" allUniqueName="[Individus].[Nationalite 3].[All]" dimensionUniqueName="[Individus]" displayFolder="Nationalité" count="0" unbalancedGroup="0"/>
    <cacheHierarchy uniqueName="[Individus].[Nationalite 4]" caption="Nationalite 4" attribute="1" defaultMemberUniqueName="[Individus].[Nationalite 4].[All]" allUniqueName="[Individus].[Nationalite 4].[All]" dimensionUniqueName="[Individus]" displayFolder="Nationalité" count="0" unbalancedGroup="0"/>
    <cacheHierarchy uniqueName="[Individus].[Occupation emploi]" caption="Occupation emploi" attribute="1" defaultMemberUniqueName="[Individus].[Occupation emploi].[All]" allUniqueName="[Individus].[Occupation emploi].[All]" dimensionUniqueName="[Individus]" displayFolder="Activité" count="0" unbalancedGroup="0"/>
    <cacheHierarchy uniqueName="[Individus].[PCS]" caption="PCS" defaultMemberUniqueName="[Individus].[PCS].[All]" allUniqueName="[Individus].[PCS].[All]" dimensionUniqueName="[Individus]" displayFolder="" count="0" unbalancedGroup="0"/>
    <cacheHierarchy uniqueName="[Individus].[PCS2020 1]" caption="PCS2020 1" attribute="1" defaultMemberUniqueName="[Individus].[PCS2020 1].[All]" allUniqueName="[Individus].[PCS2020 1].[All]" dimensionUniqueName="[Individus]" displayFolder="Activité" count="0" unbalancedGroup="0"/>
    <cacheHierarchy uniqueName="[Individus].[PCS2020 2]" caption="PCS2020 2" attribute="1" defaultMemberUniqueName="[Individus].[PCS2020 2].[All]" allUniqueName="[Individus].[PCS2020 2].[All]" dimensionUniqueName="[Individus]" displayFolder="Activité" count="0" unbalancedGroup="0"/>
    <cacheHierarchy uniqueName="[Individus].[PCS2020 3]" caption="PCS2020 3" attribute="1" defaultMemberUniqueName="[Individus].[PCS2020 3].[All]" allUniqueName="[Individus].[PCS2020 3].[All]" dimensionUniqueName="[Individus]" displayFolder="Activité" count="0" unbalancedGroup="0"/>
    <cacheHierarchy uniqueName="[Individus].[PCS2020 4]" caption="PCS2020 4" attribute="1" defaultMemberUniqueName="[Individus].[PCS2020 4].[All]" allUniqueName="[Individus].[PCS2020 4].[All]" dimensionUniqueName="[Individus]" displayFolder="Activité" count="0" unbalancedGroup="0"/>
    <cacheHierarchy uniqueName="[Individus].[Pêche]" caption="Pêche" attribute="1" defaultMemberUniqueName="[Individus].[Pêche].[All]" allUniqueName="[Individus].[Pêche].[All]" dimensionUniqueName="[Individus]" displayFolder="Activités annexes" count="0" unbalancedGroup="0"/>
    <cacheHierarchy uniqueName="[Individus].[Personne de référence du ménage]" caption="Personne de référence du ménage" attribute="1" defaultMemberUniqueName="[Individus].[Personne de référence du ménage].[All]" allUniqueName="[Individus].[Personne de référence du ménage].[All]" dimensionUniqueName="[Individus]" displayFolder="" count="0" unbalancedGroup="0"/>
    <cacheHierarchy uniqueName="[Individus].[Public Privé]" caption="Public Privé" attribute="1" defaultMemberUniqueName="[Individus].[Public Privé].[All]" allUniqueName="[Individus].[Public Privé].[All]" dimensionUniqueName="[Individus]" displayFolder="Activité" count="0" unbalancedGroup="0"/>
    <cacheHierarchy uniqueName="[Individus].[Q100]" caption="Q100" defaultMemberUniqueName="[Individus].[Q100].[All]" allUniqueName="[Individus].[Q100].[All]" dimensionUniqueName="[Individus]" displayFolder="Age &amp; Sexe" count="0" unbalancedGroup="0"/>
    <cacheHierarchy uniqueName="[Individus].[Q70]" caption="Q70" defaultMemberUniqueName="[Individus].[Q70].[All]" allUniqueName="[Individus].[Q70].[All]" dimensionUniqueName="[Individus]" displayFolder="Age &amp; Sexe" count="0" unbalancedGroup="0"/>
    <cacheHierarchy uniqueName="[Individus].[Q75]" caption="Q75" defaultMemberUniqueName="[Individus].[Q75].[All]" allUniqueName="[Individus].[Q75].[All]" dimensionUniqueName="[Individus]" displayFolder="Age &amp; Sexe" count="0" unbalancedGroup="0"/>
    <cacheHierarchy uniqueName="[Individus].[Q80]" caption="Q80" defaultMemberUniqueName="[Individus].[Q80].[All]" allUniqueName="[Individus].[Q80].[All]" dimensionUniqueName="[Individus]" displayFolder="Age &amp; Sexe" count="0" unbalancedGroup="0">
      <groupLevels count="4">
        <groupLevel uniqueName="[Individus].[Q80].[(All)]" caption="(All)"/>
        <groupLevel uniqueName="[Individus].[Q80].[Q801]" caption="Q801" user="1"/>
        <groupLevel uniqueName="[Individus].[Q80].[Ageq80]" caption="Ageq80">
          <groups count="1">
            <group name="Ageq80Xl_Grp_1" uniqueName="[Individus].[Q80].[Q801].[GROUPMEMBER.[Ageq80Xl_Grp_1]].[Individus]].[Q80]].[All]]]" caption="Groupe1" uniqueParent="[Individus].[Q80].[All]" id="1">
              <groupMembers count="2">
                <groupMember uniqueName="[Individus].[Q80].[Ageq80].&amp;[3]"/>
                <groupMember uniqueName="[Individus].[Q80].[Ageq80].&amp;[4]"/>
              </groupMembers>
            </group>
          </groups>
        </groupLevel>
        <groupLevel uniqueName="[Individus].[Q80].[Age3112]" caption="Age3112"/>
      </groupLevels>
    </cacheHierarchy>
    <cacheHierarchy uniqueName="[Individus].[Q85]" caption="Q85" defaultMemberUniqueName="[Individus].[Q85].[All]" allUniqueName="[Individus].[Q85].[All]" dimensionUniqueName="[Individus]" displayFolder="Age &amp; Sexe" count="0" unbalancedGroup="0"/>
    <cacheHierarchy uniqueName="[Individus].[Q90]" caption="Q90" defaultMemberUniqueName="[Individus].[Q90].[All]" allUniqueName="[Individus].[Q90].[All]" dimensionUniqueName="[Individus]" displayFolder="Age &amp; Sexe" count="0" unbalancedGroup="0"/>
    <cacheHierarchy uniqueName="[Individus].[Scolarise]" caption="Scolarise" attribute="1" defaultMemberUniqueName="[Individus].[Scolarise].[All]" allUniqueName="[Individus].[Scolarise].[All]" dimensionUniqueName="[Individus]" displayFolder="Etudes &amp; diplôme" count="0" unbalancedGroup="0"/>
    <cacheHierarchy uniqueName="[Individus].[Sexe]" caption="Sexe" attribute="1" defaultMemberUniqueName="[Individus].[Sexe].[All]" allUniqueName="[Individus].[Sexe].[All]" dimensionUniqueName="[Individus]" displayFolder="Age &amp; Sexe" count="2" unbalanced="0" unbalancedGroup="0">
      <fieldsUsage count="2">
        <fieldUsage x="-1"/>
        <fieldUsage x="1"/>
      </fieldsUsage>
    </cacheHierarchy>
    <cacheHierarchy uniqueName="[Individus].[Source]" caption="Source" attribute="1" defaultMemberUniqueName="[Individus].[Source].[All]" allUniqueName="[Individus].[Source].[All]" dimensionUniqueName="[Individus]" displayFolder="Identifiants" count="0" unbalancedGroup="0"/>
    <cacheHierarchy uniqueName="[Individus].[Statut]" caption="Statut" defaultMemberUniqueName="[Individus].[Statut].[All]" allUniqueName="[Individus].[Statut].[All]" dimensionUniqueName="[Individus]" displayFolder="" count="0" unbalancedGroup="0"/>
    <cacheHierarchy uniqueName="[Individus].[Statut profession]" caption="Statut profession" attribute="1" defaultMemberUniqueName="[Individus].[Statut profession].[All]" allUniqueName="[Individus].[Statut profession].[All]" dimensionUniqueName="[Individus]" displayFolder="Activité" count="0" unbalancedGroup="0"/>
    <cacheHierarchy uniqueName="[Individus].[Travaille dans la même commune]" caption="Travaille dans la même commune" attribute="1" defaultMemberUniqueName="[Individus].[Travaille dans la même commune].[All]" allUniqueName="[Individus].[Travaille dans la même commune].[All]" dimensionUniqueName="[Individus]" displayFolder="Activité" count="0" unbalancedGroup="0"/>
    <cacheHierarchy uniqueName="[Individus].[Type activité déclarée]" caption="Type activité déclarée" attribute="1" defaultMemberUniqueName="[Individus].[Type activité déclarée].[All]" allUniqueName="[Individus].[Type activité déclarée].[All]" dimensionUniqueName="[Individus]" displayFolder="Activité" count="0" unbalancedGroup="0"/>
    <cacheHierarchy uniqueName="[Individus].[Type de contrat]" caption="Type de contrat" attribute="1" defaultMemberUniqueName="[Individus].[Type de contrat].[All]" allUniqueName="[Individus].[Type de contrat].[All]" dimensionUniqueName="[Individus]" displayFolder="Activité" count="0" unbalancedGroup="0"/>
    <cacheHierarchy uniqueName="[Individus].[Vie en couple]" caption="Vie en couple" attribute="1" defaultMemberUniqueName="[Individus].[Vie en couple].[All]" allUniqueName="[Individus].[Vie en couple].[All]" dimensionUniqueName="[Individus]" displayFolder="Couple" count="2" unbalanced="0" unbalancedGroup="0">
      <fieldsUsage count="2">
        <fieldUsage x="-1"/>
        <fieldUsage x="18"/>
      </fieldsUsage>
    </cacheHierarchy>
    <cacheHierarchy uniqueName="[Logements].[Achèvement immeuble]" caption="Achèvement immeuble" attribute="1" defaultMemberUniqueName="[Logements].[Achèvement immeuble].[All]" allUniqueName="[Logements].[Achèvement immeuble].[All]" dimensionUniqueName="[Logements]" displayFolder="Caractéristiques du logement" count="0" unbalancedGroup="0"/>
    <cacheHierarchy uniqueName="[Logements].[ADSL]" caption="ADSL" attribute="1" defaultMemberUniqueName="[Logements].[ADSL].[All]" allUniqueName="[Logements].[ADSL].[All]" dimensionUniqueName="[Logements]" displayFolder="Equipement du logement" count="0" unbalancedGroup="0"/>
    <cacheHierarchy uniqueName="[Logements].[Alimentation principale en eau]" caption="Alimentation principale en eau" attribute="1" defaultMemberUniqueName="[Logements].[Alimentation principale en eau].[All]" allUniqueName="[Logements].[Alimentation principale en eau].[All]" dimensionUniqueName="[Logements]" displayFolder="Eau" count="0" unbalancedGroup="0"/>
    <cacheHierarchy uniqueName="[Logements].[Aucune électricité alternative]" caption="Aucune électricité alternative" attribute="1" defaultMemberUniqueName="[Logements].[Aucune électricité alternative].[All]" allUniqueName="[Logements].[Aucune électricité alternative].[All]" dimensionUniqueName="[Logements]" displayFolder="Electricité" count="0" unbalancedGroup="0"/>
    <cacheHierarchy uniqueName="[Logements].[Autre électricité alternative]" caption="Autre électricité alternative" attribute="1" defaultMemberUniqueName="[Logements].[Autre électricité alternative].[All]" allUniqueName="[Logements].[Autre électricité alternative].[All]" dimensionUniqueName="[Logements]" displayFolder="Electricité" count="0" unbalancedGroup="0"/>
    <cacheHierarchy uniqueName="[Logements].[Catégorie de communauté]" caption="Catégorie de communauté" attribute="1" defaultMemberUniqueName="[Logements].[Catégorie de communauté].[All]" allUniqueName="[Logements].[Catégorie de communauté].[All]" dimensionUniqueName="[Logements]" displayFolder="Communautés" count="0" unbalancedGroup="0"/>
    <cacheHierarchy uniqueName="[Logements].[Categorie de logement]" caption="Categorie de logement" defaultMemberUniqueName="[Logements].[Categorie de logement].[All]" allUniqueName="[Logements].[Categorie de logement].[All]" dimensionUniqueName="[Logements]" displayFolder="" count="0" unbalancedGroup="0"/>
    <cacheHierarchy uniqueName="[Logements].[Catégorie de logement]" caption="Catégorie de logement" attribute="1" defaultMemberUniqueName="[Logements].[Catégorie de logement].[All]" allUniqueName="[Logements].[Catégorie de logement].[All]" dimensionUniqueName="[Logements]" displayFolder="Catégories" count="0" unbalancedGroup="0"/>
    <cacheHierarchy uniqueName="[Logements].[Catégorie de logement détaillée]" caption="Catégorie de logement détaillée" attribute="1" defaultMemberUniqueName="[Logements].[Catégorie de logement détaillée].[All]" allUniqueName="[Logements].[Catégorie de logement détaillée].[All]" dimensionUniqueName="[Logements]" displayFolder="Catégories" count="0" unbalancedGroup="0"/>
    <cacheHierarchy uniqueName="[Logements].[Chauffe-eau électrique ou gaz]" caption="Chauffe-eau électrique ou gaz" attribute="1" defaultMemberUniqueName="[Logements].[Chauffe-eau électrique ou gaz].[All]" allUniqueName="[Logements].[Chauffe-eau électrique ou gaz].[All]" dimensionUniqueName="[Logements]" displayFolder="Equipement du logement" count="0" unbalancedGroup="0"/>
    <cacheHierarchy uniqueName="[Logements].[Chauffe-eau solaire]" caption="Chauffe-eau solaire" attribute="1" defaultMemberUniqueName="[Logements].[Chauffe-eau solaire].[All]" allUniqueName="[Logements].[Chauffe-eau solaire].[All]" dimensionUniqueName="[Logements]" displayFolder="Equipement du logement" count="0" unbalancedGroup="0"/>
    <cacheHierarchy uniqueName="[Logements].[Communaute]" caption="Communaute" attribute="1" defaultMemberUniqueName="[Logements].[Communaute].[All]" allUniqueName="[Logements].[Communaute].[All]" dimensionUniqueName="[Logements]" displayFolder="Communautés" count="0" unbalancedGroup="0"/>
    <cacheHierarchy uniqueName="[Logements].[Congélateur]" caption="Congélateur" attribute="1" defaultMemberUniqueName="[Logements].[Congélateur].[All]" allUniqueName="[Logements].[Congélateur].[All]" dimensionUniqueName="[Logements]" displayFolder="Equipement du logement" count="0" unbalancedGroup="0"/>
    <cacheHierarchy uniqueName="[Logements].[Cuisine]" caption="Cuisine" attribute="1" defaultMemberUniqueName="[Logements].[Cuisine].[All]" allUniqueName="[Logements].[Cuisine].[All]" dimensionUniqueName="[Logements]" displayFolder="Pièces du logement" count="0" unbalancedGroup="0"/>
    <cacheHierarchy uniqueName="[Logements].[Douche ou baignoire intérieur]" caption="Douche ou baignoire intérieur" attribute="1" defaultMemberUniqueName="[Logements].[Douche ou baignoire intérieur].[All]" allUniqueName="[Logements].[Douche ou baignoire intérieur].[All]" dimensionUniqueName="[Logements]" displayFolder="Pièces du logement" count="0" unbalancedGroup="0"/>
    <cacheHierarchy uniqueName="[Logements].[Electricité réseau général]" caption="Electricité réseau général" attribute="1" defaultMemberUniqueName="[Logements].[Electricité réseau général].[All]" allUniqueName="[Logements].[Electricité réseau général].[All]" dimensionUniqueName="[Logements]" displayFolder="Electricité" count="0" unbalancedGroup="0"/>
    <cacheHierarchy uniqueName="[Logements].[Éolienne]" caption="Éolienne" attribute="1" defaultMemberUniqueName="[Logements].[Éolienne].[All]" allUniqueName="[Logements].[Éolienne].[All]" dimensionUniqueName="[Logements]" displayFolder="Electricité" count="0" unbalancedGroup="0"/>
    <cacheHierarchy uniqueName="[Logements].[Evacuation des eaux usées]" caption="Evacuation des eaux usées" attribute="1" defaultMemberUniqueName="[Logements].[Evacuation des eaux usées].[All]" allUniqueName="[Logements].[Evacuation des eaux usées].[All]" dimensionUniqueName="[Logements]" displayFolder="Eau" count="0" unbalancedGroup="0"/>
    <cacheHierarchy uniqueName="[Logements].[Fibre]" caption="Fibre" attribute="1" defaultMemberUniqueName="[Logements].[Fibre].[All]" allUniqueName="[Logements].[Fibre].[All]" dimensionUniqueName="[Logements]" displayFolder="Equipement du logement" count="0" unbalancedGroup="0"/>
    <cacheHierarchy uniqueName="[Logements].[Groupe électrogène]" caption="Groupe électrogène" attribute="1" defaultMemberUniqueName="[Logements].[Groupe électrogène].[All]" allUniqueName="[Logements].[Groupe électrogène].[All]" dimensionUniqueName="[Logements]" displayFolder="Electricité" count="0" unbalancedGroup="0"/>
    <cacheHierarchy uniqueName="[Logements].[ID Communaute]" caption="ID Communaute" attribute="1" defaultMemberUniqueName="[Logements].[ID Communaute].[All]" allUniqueName="[Logements].[ID Communaute].[All]" dimensionUniqueName="[Logements]" displayFolder="Communautés" count="0" unbalancedGroup="0"/>
    <cacheHierarchy uniqueName="[Logements].[IDBI PersRefMenage]" caption="IDBI PersRefMenage" attribute="1" defaultMemberUniqueName="[Logements].[IDBI PersRefMenage].[All]" allUniqueName="[Logements].[IDBI PersRefMenage].[All]" dimensionUniqueName="[Logements]" displayFolder="Identifiants" count="0" unbalancedGroup="0"/>
    <cacheHierarchy uniqueName="[Logements].[IDFL]" caption="IDFL" attribute="1" keyAttribute="1" defaultMemberUniqueName="[Logements].[IDFL].[All]" allUniqueName="[Logements].[IDFL].[All]" dimensionUniqueName="[Logements]" displayFolder="Identifiants" count="0" unbalancedGroup="0"/>
    <cacheHierarchy uniqueName="[Logements].[Individuel Collectif]" caption="Individuel Collectif" defaultMemberUniqueName="[Logements].[Individuel Collectif].[All]" allUniqueName="[Logements].[Individuel Collectif].[All]" dimensionUniqueName="[Logements]" displayFolder="" count="0" unbalancedGroup="0"/>
    <cacheHierarchy uniqueName="[Logements].[Internet]" caption="Internet" attribute="1" defaultMemberUniqueName="[Logements].[Internet].[All]" allUniqueName="[Logements].[Internet].[All]" dimensionUniqueName="[Logements]" displayFolder="Equipement du logement" count="0" unbalancedGroup="0"/>
    <cacheHierarchy uniqueName="[Logements].[Machine à laver]" caption="Machine à laver" attribute="1" defaultMemberUniqueName="[Logements].[Machine à laver].[All]" allUniqueName="[Logements].[Machine à laver].[All]" dimensionUniqueName="[Logements]" displayFolder="Equipement du logement" count="0" unbalancedGroup="0"/>
    <cacheHierarchy uniqueName="[Logements].[Murs]" caption="Murs" attribute="1" defaultMemberUniqueName="[Logements].[Murs].[All]" allUniqueName="[Logements].[Murs].[All]" dimensionUniqueName="[Logements]" displayFolder="Caractéristiques du logement" count="0" unbalancedGroup="0"/>
    <cacheHierarchy uniqueName="[Logements].[Nb Automobiles]" caption="Nb Automobiles" attribute="1" defaultMemberUniqueName="[Logements].[Nb Automobiles].[All]" allUniqueName="[Logements].[Nb Automobiles].[All]" dimensionUniqueName="[Logements]" displayFolder="Moyens de transport" count="0" unbalancedGroup="0"/>
    <cacheHierarchy uniqueName="[Logements].[Nb Automobiles hybrides ou électriques]" caption="Nb Automobiles hybrides ou électriques" attribute="1" defaultMemberUniqueName="[Logements].[Nb Automobiles hybrides ou électriques].[All]" allUniqueName="[Logements].[Nb Automobiles hybrides ou électriques].[All]" dimensionUniqueName="[Logements]" displayFolder="Moyens de transport" count="0" unbalancedGroup="0"/>
    <cacheHierarchy uniqueName="[Logements].[Nb Bateaux]" caption="Nb Bateaux" attribute="1" defaultMemberUniqueName="[Logements].[Nb Bateaux].[All]" allUniqueName="[Logements].[Nb Bateaux].[All]" dimensionUniqueName="[Logements]" displayFolder="Moyens de transport" count="0" unbalancedGroup="0"/>
    <cacheHierarchy uniqueName="[Logements].[Nb Deux Roues]" caption="Nb Deux Roues" attribute="1" defaultMemberUniqueName="[Logements].[Nb Deux Roues].[All]" allUniqueName="[Logements].[Nb Deux Roues].[All]" dimensionUniqueName="[Logements]" displayFolder="Moyens de transport" count="0" unbalancedGroup="0"/>
    <cacheHierarchy uniqueName="[Logements].[Nb Pirogues]" caption="Nb Pirogues" attribute="1" defaultMemberUniqueName="[Logements].[Nb Pirogues].[All]" allUniqueName="[Logements].[Nb Pirogues].[All]" dimensionUniqueName="[Logements]" displayFolder="Moyens de transport" count="0" unbalancedGroup="0"/>
    <cacheHierarchy uniqueName="[Logements].[Nombre pieces habitation]" caption="Nombre pieces habitation" defaultMemberUniqueName="[Logements].[Nombre pieces habitation].[All]" allUniqueName="[Logements].[Nombre pieces habitation].[All]" dimensionUniqueName="[Logements]" displayFolder="Pièces du logement" count="0" unbalancedGroup="0"/>
    <cacheHierarchy uniqueName="[Logements].[Nombre pièces habitation]" caption="Nombre pièces habitation" attribute="1" defaultMemberUniqueName="[Logements].[Nombre pièces habitation].[All]" allUniqueName="[Logements].[Nombre pièces habitation].[All]" dimensionUniqueName="[Logements]" displayFolder="Pièces du logement" count="0" unbalancedGroup="0"/>
    <cacheHierarchy uniqueName="[Logements].[Nombre pièces habitation détaillée]" caption="Nombre pièces habitation détaillée" attribute="1" defaultMemberUniqueName="[Logements].[Nombre pièces habitation détaillée].[All]" allUniqueName="[Logements].[Nombre pièces habitation détaillée].[All]" dimensionUniqueName="[Logements]" displayFolder="Pièces du logement" count="0" unbalancedGroup="0"/>
    <cacheHierarchy uniqueName="[Logements].[Ordinateur]" caption="Ordinateur" attribute="1" defaultMemberUniqueName="[Logements].[Ordinateur].[All]" allUniqueName="[Logements].[Ordinateur].[All]" dimensionUniqueName="[Logements]" displayFolder="Equipement du logement" count="0" unbalancedGroup="0"/>
    <cacheHierarchy uniqueName="[Logements].[Panneaux solaires]" caption="Panneaux solaires" attribute="1" defaultMemberUniqueName="[Logements].[Panneaux solaires].[All]" allUniqueName="[Logements].[Panneaux solaires].[All]" dimensionUniqueName="[Logements]" displayFolder="Electricité" count="0" unbalancedGroup="0"/>
    <cacheHierarchy uniqueName="[Logements].[PCS Menage]" caption="PCS Menage" defaultMemberUniqueName="[Logements].[PCS Menage].[All]" allUniqueName="[Logements].[PCS Menage].[All]" dimensionUniqueName="[Logements]" displayFolder="" count="0" unbalancedGroup="0"/>
    <cacheHierarchy uniqueName="[Logements].[PCS Menage1]" caption="PCS Menage1" attribute="1" defaultMemberUniqueName="[Logements].[PCS Menage1].[All]" allUniqueName="[Logements].[PCS Menage1].[All]" dimensionUniqueName="[Logements]" displayFolder="Ménage" count="0" unbalancedGroup="0"/>
    <cacheHierarchy uniqueName="[Logements].[PCS Menage2]" caption="PCS Menage2" attribute="1" defaultMemberUniqueName="[Logements].[PCS Menage2].[All]" allUniqueName="[Logements].[PCS Menage2].[All]" dimensionUniqueName="[Logements]" displayFolder="Ménage" count="0" unbalancedGroup="0"/>
    <cacheHierarchy uniqueName="[Logements].[Personne du logement]" caption="Personne du logement" defaultMemberUniqueName="[Logements].[Personne du logement].[All]" allUniqueName="[Logements].[Personne du logement].[All]" dimensionUniqueName="[Logements]" displayFolder="" count="0" unbalancedGroup="0"/>
    <cacheHierarchy uniqueName="[Logements].[Personnes du logement]" caption="Personnes du logement" attribute="1" defaultMemberUniqueName="[Logements].[Personnes du logement].[All]" allUniqueName="[Logements].[Personnes du logement].[All]" dimensionUniqueName="[Logements]" displayFolder="Ménage" count="0" unbalancedGroup="0"/>
    <cacheHierarchy uniqueName="[Logements].[Personnes du logement détaillé]" caption="Personnes du logement détaillé" attribute="1" defaultMemberUniqueName="[Logements].[Personnes du logement détaillé].[All]" allUniqueName="[Logements].[Personnes du logement détaillé].[All]" dimensionUniqueName="[Logements]" displayFolder="Ménage" count="0" unbalancedGroup="0"/>
    <cacheHierarchy uniqueName="[Logements].[Pièce climatisée]" caption="Pièce climatisée" attribute="1" defaultMemberUniqueName="[Logements].[Pièce climatisée].[All]" allUniqueName="[Logements].[Pièce climatisée].[All]" dimensionUniqueName="[Logements]" displayFolder="Pièces du logement" count="0" unbalancedGroup="0"/>
    <cacheHierarchy uniqueName="[Logements].[Propriétaire Locataire]" caption="Propriétaire Locataire" defaultMemberUniqueName="[Logements].[Propriétaire Locataire].[All]" allUniqueName="[Logements].[Propriétaire Locataire].[All]" dimensionUniqueName="[Logements]" displayFolder="" count="0" unbalancedGroup="0"/>
    <cacheHierarchy uniqueName="[Logements].[Ramassage des ordures]" caption="Ramassage des ordures" attribute="1" defaultMemberUniqueName="[Logements].[Ramassage des ordures].[All]" allUniqueName="[Logements].[Ramassage des ordures].[All]" dimensionUniqueName="[Logements]" displayFolder="Ordures" count="0" unbalancedGroup="0"/>
    <cacheHierarchy uniqueName="[Logements].[Réfrigérateur]" caption="Réfrigérateur" attribute="1" defaultMemberUniqueName="[Logements].[Réfrigérateur].[All]" allUniqueName="[Logements].[Réfrigérateur].[All]" dimensionUniqueName="[Logements]" displayFolder="Equipement du logement" count="0" unbalancedGroup="0"/>
    <cacheHierarchy uniqueName="[Logements].[Sol]" caption="Sol" attribute="1" defaultMemberUniqueName="[Logements].[Sol].[All]" allUniqueName="[Logements].[Sol].[All]" dimensionUniqueName="[Logements]" displayFolder="Caractéristiques du logement" count="0" unbalancedGroup="0"/>
    <cacheHierarchy uniqueName="[Logements].[Source]" caption="Source" attribute="1" defaultMemberUniqueName="[Logements].[Source].[All]" allUniqueName="[Logements].[Source].[All]" dimensionUniqueName="[Logements]" displayFolder="Identifiants" count="0" unbalancedGroup="0"/>
    <cacheHierarchy uniqueName="[Logements].[Statut occupation]" caption="Statut occupation" attribute="1" defaultMemberUniqueName="[Logements].[Statut occupation].[All]" allUniqueName="[Logements].[Statut occupation].[All]" dimensionUniqueName="[Logements]" displayFolder="Ménage" count="0" unbalancedGroup="0"/>
    <cacheHierarchy uniqueName="[Logements].[Statut occupation détaillé]" caption="Statut occupation détaillé" attribute="1" defaultMemberUniqueName="[Logements].[Statut occupation détaillé].[All]" allUniqueName="[Logements].[Statut occupation détaillé].[All]" dimensionUniqueName="[Logements]" displayFolder="Ménage" count="0" unbalancedGroup="0"/>
    <cacheHierarchy uniqueName="[Logements].[Téléphone fixe]" caption="Téléphone fixe" attribute="1" defaultMemberUniqueName="[Logements].[Téléphone fixe].[All]" allUniqueName="[Logements].[Téléphone fixe].[All]" dimensionUniqueName="[Logements]" displayFolder="Equipement du logement" count="0" unbalancedGroup="0"/>
    <cacheHierarchy uniqueName="[Logements].[Téléphone mobile]" caption="Téléphone mobile" attribute="1" defaultMemberUniqueName="[Logements].[Téléphone mobile].[All]" allUniqueName="[Logements].[Téléphone mobile].[All]" dimensionUniqueName="[Logements]" displayFolder="Equipement du logement" count="0" unbalancedGroup="0"/>
    <cacheHierarchy uniqueName="[Logements].[Télévision]" caption="Télévision" attribute="1" defaultMemberUniqueName="[Logements].[Télévision].[All]" allUniqueName="[Logements].[Télévision].[All]" dimensionUniqueName="[Logements]" displayFolder="Equipement du logement" count="0" unbalancedGroup="0"/>
    <cacheHierarchy uniqueName="[Logements].[Toit]" caption="Toit" attribute="1" defaultMemberUniqueName="[Logements].[Toit].[All]" allUniqueName="[Logements].[Toit].[All]" dimensionUniqueName="[Logements]" displayFolder="Caractéristiques du logement" count="0" unbalancedGroup="0"/>
    <cacheHierarchy uniqueName="[Logements].[Type de construction]" caption="Type de construction" attribute="1" defaultMemberUniqueName="[Logements].[Type de construction].[All]" allUniqueName="[Logements].[Type de construction].[All]" dimensionUniqueName="[Logements]" displayFolder="Caractéristiques du logement" count="0" unbalancedGroup="0"/>
    <cacheHierarchy uniqueName="[Logements].[Type de construction détaillée]" caption="Type de construction détaillée" attribute="1" defaultMemberUniqueName="[Logements].[Type de construction détaillée].[All]" allUniqueName="[Logements].[Type de construction détaillée].[All]" dimensionUniqueName="[Logements]" displayFolder="Caractéristiques du logement" count="0" unbalancedGroup="0"/>
    <cacheHierarchy uniqueName="[Logements].[Type de ménage]" caption="Type de ménage" attribute="1" defaultMemberUniqueName="[Logements].[Type de ménage].[All]" allUniqueName="[Logements].[Type de ménage].[All]" dimensionUniqueName="[Logements]" displayFolder="Ménage" count="0" unbalancedGroup="0"/>
    <cacheHierarchy uniqueName="[Logements].[WC Intérieur]" caption="WC Intérieur" attribute="1" defaultMemberUniqueName="[Logements].[WC Intérieur].[All]" allUniqueName="[Logements].[WC Intérieur].[All]" dimensionUniqueName="[Logements]" displayFolder="Pièces du logement" count="0" unbalancedGroup="0"/>
    <cacheHierarchy uniqueName="[Individus].[Aged100]" caption="Aged100" attribute="1" defaultMemberUniqueName="[Individus].[Aged100].[All]" allUniqueName="[Individus].[Aged100].[All]" dimensionUniqueName="[Individus]" displayFolder="Age &amp; Sexe" count="0" unbalancedGroup="0" hidden="1"/>
    <cacheHierarchy uniqueName="[Individus].[Aged60]" caption="Aged60" attribute="1" defaultMemberUniqueName="[Individus].[Aged60].[All]" allUniqueName="[Individus].[Aged60].[All]" dimensionUniqueName="[Individus]" displayFolder="Age &amp; Sexe" count="0" unbalancedGroup="0" hidden="1"/>
    <cacheHierarchy uniqueName="[Individus].[Aged70]" caption="Aged70" attribute="1" defaultMemberUniqueName="[Individus].[Aged70].[All]" allUniqueName="[Individus].[Aged70].[All]" dimensionUniqueName="[Individus]" displayFolder="Age &amp; Sexe" count="0" unbalancedGroup="0" hidden="1"/>
    <cacheHierarchy uniqueName="[Individus].[Aged80]" caption="Aged80" attribute="1" defaultMemberUniqueName="[Individus].[Aged80].[All]" allUniqueName="[Individus].[Aged80].[All]" dimensionUniqueName="[Individus]" displayFolder="Age &amp; Sexe" count="0" unbalancedGroup="0" hidden="1"/>
    <cacheHierarchy uniqueName="[Individus].[Aged90]" caption="Aged90" attribute="1" defaultMemberUniqueName="[Individus].[Aged90].[All]" allUniqueName="[Individus].[Aged90].[All]" dimensionUniqueName="[Individus]" displayFolder="Age &amp; Sexe" count="0" unbalancedGroup="0" hidden="1"/>
    <cacheHierarchy uniqueName="[Individus].[Ageq100]" caption="Ageq100" attribute="1" defaultMemberUniqueName="[Individus].[Ageq100].[All]" allUniqueName="[Individus].[Ageq100].[All]" dimensionUniqueName="[Individus]" displayFolder="Age &amp; Sexe" count="0" unbalancedGroup="0" hidden="1"/>
    <cacheHierarchy uniqueName="[Individus].[Ageq70]" caption="Ageq70" attribute="1" defaultMemberUniqueName="[Individus].[Ageq70].[All]" allUniqueName="[Individus].[Ageq70].[All]" dimensionUniqueName="[Individus]" displayFolder="Age &amp; Sexe" count="0" unbalancedGroup="0" hidden="1"/>
    <cacheHierarchy uniqueName="[Individus].[Ageq75]" caption="Ageq75" attribute="1" defaultMemberUniqueName="[Individus].[Ageq75].[All]" allUniqueName="[Individus].[Ageq75].[All]" dimensionUniqueName="[Individus]" displayFolder="Age &amp; Sexe" count="0" unbalancedGroup="0" hidden="1"/>
    <cacheHierarchy uniqueName="[Individus].[Ageq80]" caption="Ageq80" attribute="1" defaultMemberUniqueName="[Individus].[Ageq80].[All]" allUniqueName="[Individus].[Ageq80].[All]" dimensionUniqueName="[Individus]" displayFolder="Age &amp; Sexe" count="0" unbalancedGroup="0" hidden="1"/>
    <cacheHierarchy uniqueName="[Individus].[Ageq85]" caption="Ageq85" attribute="1" defaultMemberUniqueName="[Individus].[Ageq85].[All]" allUniqueName="[Individus].[Ageq85].[All]" dimensionUniqueName="[Individus]" displayFolder="Age &amp; Sexe" count="0" unbalancedGroup="0" hidden="1"/>
    <cacheHierarchy uniqueName="[Individus].[Ageq90]" caption="Ageq90" attribute="1" defaultMemberUniqueName="[Individus].[Ageq90].[All]" allUniqueName="[Individus].[Ageq90].[All]" dimensionUniqueName="[Individus]" displayFolder="Age &amp; Sexe" count="0" unbalancedGroup="0" hidden="1"/>
    <cacheHierarchy uniqueName="[Individus].[D701]" caption="D701" attribute="1" defaultMemberUniqueName="[Individus].[D701].[All]" allUniqueName="[Individus].[D701].[All]" dimensionUniqueName="[Individus]" displayFolder="" count="0" unbalancedGroup="0" hidden="1"/>
    <cacheHierarchy uniqueName="[Individus].[Etat matrimonial légal Internal]" caption="Etat matrimonial légal Internal" attribute="1" defaultMemberUniqueName="[Individus].[Etat matrimonial légal Internal].[All]" allUniqueName="[Individus].[Etat matrimonial légal Internal].[All]" dimensionUniqueName="[Individus]" displayFolder="Couple" count="0" unbalancedGroup="0" hidden="1"/>
    <cacheHierarchy uniqueName="[Individus].[Etat matrimonial légal1]" caption="Etat matrimonial légal1" attribute="1" defaultMemberUniqueName="[Individus].[Etat matrimonial légal1].[All]" allUniqueName="[Individus].[Etat matrimonial légal1].[All]" dimensionUniqueName="[Individus]" displayFolder="" count="0" unbalancedGroup="0" hidden="1"/>
    <cacheHierarchy uniqueName="[Individus].[Q801]" caption="Q801" attribute="1" defaultMemberUniqueName="[Individus].[Q801].[All]" allUniqueName="[Individus].[Q801].[All]" dimensionUniqueName="[Individus]" displayFolder="" count="0" unbalancedGroup="0" hidden="1"/>
    <cacheHierarchy uniqueName="[Measures].[Logements]" caption="Logements" measure="1" displayFolder="" measureGroup="Logements" count="0"/>
    <cacheHierarchy uniqueName="[Measures].[Logement collectif]" caption="Logement collectif" measure="1" displayFolder="" measureGroup="Logements" count="0"/>
    <cacheHierarchy uniqueName="[Measures].[Résidence principale]" caption="Résidence principale" measure="1" displayFolder="" measureGroup="Logements" count="0"/>
    <cacheHierarchy uniqueName="[Measures].[Nb Automobiles]" caption="Nb Automobiles" measure="1" displayFolder="Déplacement" measureGroup="Logements" count="0"/>
    <cacheHierarchy uniqueName="[Measures].[Nb Auto Hybrides Elec]" caption="Nb Auto Hybrides Elec" measure="1" displayFolder="Déplacement" measureGroup="Logements" count="0"/>
    <cacheHierarchy uniqueName="[Measures].[Nb Deux Roues]" caption="Nb Deux Roues" measure="1" displayFolder="Déplacement" measureGroup="Logements" count="0"/>
    <cacheHierarchy uniqueName="[Measures].[Nb Bateaux]" caption="Nb Bateaux" measure="1" displayFolder="Déplacement" measureGroup="Logements" count="0"/>
    <cacheHierarchy uniqueName="[Measures].[Nb Pirogues]" caption="Nb Pirogues" measure="1" displayFolder="Déplacement" measureGroup="Logements" count="0"/>
    <cacheHierarchy uniqueName="[Measures].[Individus]" caption="Individus" measure="1" displayFolder="" measureGroup="Individus" count="0" oneField="1">
      <fieldsUsage count="1">
        <fieldUsage x="0"/>
      </fieldsUsage>
    </cacheHierarchy>
    <cacheHierarchy uniqueName="[Measures].[Individus de 14 ans et moins]" caption="Individus de 14 ans et moins" measure="1" displayFolder="Autres" measureGroup="Individus" count="0"/>
    <cacheHierarchy uniqueName="[Measures].[Individus de 15 à 64 ans]" caption="Individus de 15 à 64 ans" measure="1" displayFolder="Autres" measureGroup="Individus" count="0"/>
    <cacheHierarchy uniqueName="[Measures].[Individus de 15 ans et plus]" caption="Individus de 15 ans et plus" measure="1" displayFolder="" measureGroup="Individus" count="0"/>
    <cacheHierarchy uniqueName="[Measures].[Individus des résidences principales]" caption="Individus des résidences principales" measure="1" displayFolder="" measureGroup="Individus" count="0"/>
    <cacheHierarchy uniqueName="[Measures].[Individus des résidences principales de 15 ans et plus]" caption="Individus des résidences principales de 15 ans et plus" measure="1" displayFolder="" measureGroup="Individus" count="0"/>
    <cacheHierarchy uniqueName="[Measures].[Actif]" caption="Actif" measure="1" displayFolder="Actifs &amp; inactifs" measureGroup="Individus" count="0"/>
    <cacheHierarchy uniqueName="[Measures].[Actif occupé]" caption="Actif occupé" measure="1" displayFolder="Actifs &amp; inactifs" measureGroup="Individus" count="0"/>
    <cacheHierarchy uniqueName="[Measures].[Chomeur]" caption="Chomeur" measure="1" displayFolder="Actifs &amp; inactifs" measureGroup="Individus" count="0"/>
    <cacheHierarchy uniqueName="[Measures].[Inactif]" caption="Inactif" measure="1" displayFolder="Actifs &amp; inactifs" measureGroup="Individus" count="0"/>
    <cacheHierarchy uniqueName="[Measures].[Personne de référence du ménage]" caption="Personne de référence du ménage" measure="1" displayFolder="Autres" measureGroup="Individus" count="0"/>
    <cacheHierarchy uniqueName="[Measures].[IDFL Distinct Count]" caption="IDFL Distinct Count" measure="1" displayFolder="" measureGroup="Logements concernés" count="0"/>
    <cacheHierarchy uniqueName="[Measures].[Taux de chomage]" caption="Taux de chomage" measure="1" displayFolder="Taux" count="0"/>
    <cacheHierarchy uniqueName="[Measures].[Taux d'activité]" caption="Taux d'activité" measure="1" displayFolder="Taux" count="0"/>
    <cacheHierarchy uniqueName="[Measures].[Taux d'emploi]" caption="Taux d'emploi" measure="1" displayFolder="Taux" count="0"/>
    <cacheHierarchy uniqueName="[Measures].[Age moyen]" caption="Age moyen" measure="1" displayFolder="Moyenne" count="0"/>
    <cacheHierarchy uniqueName="[Measures].[Personnes par RP]" caption="Personnes par RP" measure="1" displayFolder="Moyenne" count="0"/>
    <cacheHierarchy uniqueName="[Measures].[Nb Automobiles moyen]" caption="Nb Automobiles moyen" measure="1" displayFolder="Moyenne" count="0"/>
    <cacheHierarchy uniqueName="[Measures].[Nb Auto Hybrides Elec moyen]" caption="Nb Auto Hybrides Elec moyen" measure="1" displayFolder="Moyenne" count="0"/>
    <cacheHierarchy uniqueName="[Measures].[Nb Deux Roues moyen]" caption="Nb Deux Roues moyen" measure="1" displayFolder="Moyenne" count="0"/>
    <cacheHierarchy uniqueName="[Measures].[Nb Bateaux moyen]" caption="Nb Bateaux moyen" measure="1" displayFolder="Moyenne" count="0"/>
    <cacheHierarchy uniqueName="[Measures].[Nb Pirogues moyen]" caption="Nb Pirogues moyen" measure="1" displayFolder="Moyenne" count="0"/>
    <cacheHierarchy uniqueName="[Measures].[Nb Pieces]" caption="Nb Pieces" measure="1" displayFolder="" measureGroup="Logements" count="0" hidden="1"/>
    <cacheHierarchy uniqueName="[Measures].[Nb Liste A]" caption="Nb Liste A" measure="1" displayFolder="" measureGroup="Logements" count="0" hidden="1"/>
    <cacheHierarchy uniqueName="[Measures].[RPLO]" caption="RPLO" measure="1" displayFolder="" measureGroup="Logements" count="0" hidden="1"/>
    <cacheHierarchy uniqueName="[Measures].[Somme Age 3112]" caption="Somme Age 3112" measure="1" displayFolder="" measureGroup="Individus" count="0" hidden="1"/>
  </cacheHierarchies>
  <kpis count="0"/>
  <dimensions count="4">
    <dimension name="Geographie" uniqueName="[Geographie]" caption="Geographie"/>
    <dimension name="Individus" uniqueName="[Individus]" caption="Individus"/>
    <dimension name="Logements" uniqueName="[Logements]" caption="Logements"/>
    <dimension measure="1" name="Measures" uniqueName="[Measures]" caption="Measures"/>
  </dimensions>
  <measureGroups count="3">
    <measureGroup name="Individus" caption="Individus"/>
    <measureGroup name="Logements" caption="Logements"/>
    <measureGroup name="Logements concernés" caption="Logements concernés"/>
  </measureGroups>
  <maps count="9">
    <map measureGroup="0" dimension="0"/>
    <map measureGroup="0" dimension="1"/>
    <map measureGroup="0" dimension="2"/>
    <map measureGroup="1" dimension="0"/>
    <map measureGroup="1" dimension="1"/>
    <map measureGroup="1" dimension="2"/>
    <map measureGroup="2" dimension="0"/>
    <map measureGroup="2" dimension="1"/>
    <map measureGroup="2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Julie Pasquier" refreshedDate="45288.424603472224" backgroundQuery="1" createdVersion="8" refreshedVersion="8" minRefreshableVersion="3" recordCount="0" supportSubquery="1" supportAdvancedDrill="1" xr:uid="{29F0A69F-6175-4DCF-904B-6DEBDDD1D4A0}">
  <cacheSource type="external" connectionId="4"/>
  <cacheFields count="19">
    <cacheField name="[Measures].[Individus]" caption="Individus" numFmtId="0" hierarchy="200" level="32767"/>
    <cacheField name="[Individus].[Sexe].[Sexe]" caption="Sexe" numFmtId="0" hierarchy="110" level="1">
      <sharedItems containsSemiMixedTypes="0" containsString="0"/>
    </cacheField>
    <cacheField name="[Individus].[Etat matrimonial légal].[Etat matrimonial légal]" caption="Etat matrimonial légal" numFmtId="0" hierarchy="58" level="2">
      <sharedItems containsSemiMixedTypes="0" containsString="0"/>
    </cacheField>
    <cacheField name="[Individus].[D70].[Aged70]" caption="Aged70" numFmtId="0" hierarchy="45" level="2">
      <sharedItems containsSemiMixedTypes="0" containsString="0"/>
    </cacheField>
    <cacheField name="[Individus].[D70].[Age3112]" caption="Age3112" numFmtId="0" hierarchy="45" level="3">
      <sharedItems containsSemiMixedTypes="0" containsString="0"/>
    </cacheField>
    <cacheField name="[Individus].[D70].[Age3112].[Aged100]" caption="Aged100" propertyName="Aged100" numFmtId="0" hierarchy="45" level="3" memberPropertyField="1">
      <sharedItems containsSemiMixedTypes="0" containsString="0"/>
    </cacheField>
    <cacheField name="[Individus].[D70].[Age3112].[Aged60]" caption="Aged60" propertyName="Aged60" numFmtId="0" hierarchy="45" level="3" memberPropertyField="1">
      <sharedItems containsSemiMixedTypes="0" containsString="0"/>
    </cacheField>
    <cacheField name="[Individus].[D70].[Age3112].[Aged70]" caption="Aged70" propertyName="Aged70" numFmtId="0" hierarchy="45" level="3" memberPropertyField="1">
      <sharedItems containsSemiMixedTypes="0" containsString="0"/>
    </cacheField>
    <cacheField name="[Individus].[D70].[Age3112].[Aged80]" caption="Aged80" propertyName="Aged80" numFmtId="0" hierarchy="45" level="3" memberPropertyField="1">
      <sharedItems containsSemiMixedTypes="0" containsString="0"/>
    </cacheField>
    <cacheField name="[Individus].[D70].[Age3112].[Aged90]" caption="Aged90" propertyName="Aged90" numFmtId="0" hierarchy="45" level="3" memberPropertyField="1">
      <sharedItems containsSemiMixedTypes="0" containsString="0"/>
    </cacheField>
    <cacheField name="[Individus].[D70].[Age3112].[Ageq100]" caption="Ageq100" propertyName="Ageq100" numFmtId="0" hierarchy="45" level="3" memberPropertyField="1">
      <sharedItems containsSemiMixedTypes="0" containsString="0"/>
    </cacheField>
    <cacheField name="[Individus].[D70].[Age3112].[Ageq70]" caption="Ageq70" propertyName="Ageq70" numFmtId="0" hierarchy="45" level="3" memberPropertyField="1">
      <sharedItems containsSemiMixedTypes="0" containsString="0"/>
    </cacheField>
    <cacheField name="[Individus].[D70].[Age3112].[Ageq75]" caption="Ageq75" propertyName="Ageq75" numFmtId="0" hierarchy="45" level="3" memberPropertyField="1">
      <sharedItems containsSemiMixedTypes="0" containsString="0"/>
    </cacheField>
    <cacheField name="[Individus].[D70].[Age3112].[Ageq80]" caption="Ageq80" propertyName="Ageq80" numFmtId="0" hierarchy="45" level="3" memberPropertyField="1">
      <sharedItems containsSemiMixedTypes="0" containsString="0"/>
    </cacheField>
    <cacheField name="[Individus].[D70].[Age3112].[Ageq85]" caption="Ageq85" propertyName="Ageq85" numFmtId="0" hierarchy="45" level="3" memberPropertyField="1">
      <sharedItems containsSemiMixedTypes="0" containsString="0"/>
    </cacheField>
    <cacheField name="[Individus].[D70].[Age3112].[Ageq90]" caption="Ageq90" propertyName="Ageq90" numFmtId="0" hierarchy="45" level="3" memberPropertyField="1">
      <sharedItems containsSemiMixedTypes="0" containsString="0"/>
    </cacheField>
    <cacheField name="[Individus].[Etat matrimonial légal].[Etat matrimonial légal1]" caption="Etat matrimonial légal1" numFmtId="0" hierarchy="58" level="1">
      <sharedItems count="4">
        <s v="[Individus].[Etat matrimonial légal].[Etat matrimonial légal1].[GROUPMEMBER.[Etat_matrimonial_légalXl_Grp_1]].[Individus]].[Etat matrimonial légal]].[All]]]" c="Groupe1"/>
        <s v="[Individus].[Etat matrimonial légal].[Etat matrimonial légal1].[GROUPMEMBER.[Etat_matrimonial_légalXl_Grp_2]].[Individus]].[Etat matrimonial légal]].[All]]]" c="Groupe2"/>
        <s v="[Individus].[Etat matrimonial légal].[Etat matrimonial légal1].[GROUPMEMBER.[Etat_matrimonial_légalXl_Grp_3]].[Individus]].[Etat matrimonial légal]].[All]]]" c="Groupe3"/>
        <s v="[Individus].[Etat matrimonial légal].[Etat matrimonial légal1].[OTHERMEMBER.[Individus]].[Etat matrimonial légal]].[All]]]" u="1" c="Autre"/>
      </sharedItems>
    </cacheField>
    <cacheField name="[Individus].[D70].[D701]" caption="D701" numFmtId="0" hierarchy="45" level="1">
      <sharedItems count="4">
        <s v="[Individus].[D70].[D701].[OTHERMEMBER.[Individus]].[D70]].[All]]]" c="Autre"/>
        <s v="[Individus].[D70].[D701].[GROUPMEMBER.[Aged70Xl_Grp_1]].[Individus]].[D70]].[All]]]" c="Groupe1"/>
        <s v="[Individus].[D70].[D701].[GROUPMEMBER.[Aged70Xl_Grp_2]].[Individus]].[D70]].[All]]]" c="Groupe2"/>
        <s v="[Individus].[D70].[D701].[GROUPMEMBER.[Aged70Xl_Grp_3]].[Individus]].[D70]].[All]]]" c="Groupe3"/>
      </sharedItems>
    </cacheField>
    <cacheField name="[Individus].[Vie en couple].[Vie en couple]" caption="Vie en couple" numFmtId="0" hierarchy="117" level="1">
      <sharedItems count="2">
        <s v="[Individus].[Vie en couple].&amp;[0]" c="Pas en couple sous le même toit"/>
        <s v="[Individus].[Vie en couple].&amp;[1]" c="En couple sous le même toit"/>
      </sharedItems>
    </cacheField>
  </cacheFields>
  <cacheHierarchies count="226">
    <cacheHierarchy uniqueName="[Geographie].[Administrative]" caption="Administrative" defaultMemberUniqueName="[Geographie].[Administrative].[All]" allUniqueName="[Geographie].[Administrative].[All]" dimensionUniqueName="[Geographie]" displayFolder="" count="0" unbalancedGroup="0"/>
    <cacheHierarchy uniqueName="[Geographie].[Comas]" caption="Comas" attribute="1" defaultMemberUniqueName="[Geographie].[Comas].[All]" allUniqueName="[Geographie].[Comas].[All]" dimensionUniqueName="[Geographie]" displayFolder="Libelles" count="0" unbalancedGroup="0"/>
    <cacheHierarchy uniqueName="[Geographie].[Commune]" caption="Commune" attribute="1" defaultMemberUniqueName="[Geographie].[Commune].[All]" allUniqueName="[Geographie].[Commune].[All]" dimensionUniqueName="[Geographie]" displayFolder="Libelles" count="0" unbalancedGroup="0"/>
    <cacheHierarchy uniqueName="[Geographie].[District]" caption="District" attribute="1" defaultMemberUniqueName="[Geographie].[District].[All]" allUniqueName="[Geographie].[District].[All]" dimensionUniqueName="[Geographie]" displayFolder="Libelles" count="0" unbalancedGroup="0"/>
    <cacheHierarchy uniqueName="[Geographie].[Geo]" caption="Geo" attribute="1" defaultMemberUniqueName="[Geographie].[Geo].[All]" allUniqueName="[Geographie].[Geo].[All]" dimensionUniqueName="[Geographie]" displayFolder="Libelles" count="0" unbalancedGroup="0"/>
    <cacheHierarchy uniqueName="[Geographie].[Geographique]" caption="Geographique" defaultMemberUniqueName="[Geographie].[Geographique].[All]" allUniqueName="[Geographie].[Geographique].[All]" dimensionUniqueName="[Geographie]" displayFolder="" count="0" unbalancedGroup="0"/>
    <cacheHierarchy uniqueName="[Geographie].[ID Com]" caption="ID Com" attribute="1" defaultMemberUniqueName="[Geographie].[ID Com].[All]" allUniqueName="[Geographie].[ID Com].[All]" dimensionUniqueName="[Geographie]" displayFolder="Codes" count="0" unbalancedGroup="0"/>
    <cacheHierarchy uniqueName="[Geographie].[ID Comas]" caption="ID Comas" attribute="1" defaultMemberUniqueName="[Geographie].[ID Comas].[All]" allUniqueName="[Geographie].[ID Comas].[All]" dimensionUniqueName="[Geographie]" displayFolder="Codes" count="0" unbalancedGroup="0"/>
    <cacheHierarchy uniqueName="[Geographie].[ID Dist]" caption="ID Dist" attribute="1" keyAttribute="1" defaultMemberUniqueName="[Geographie].[ID Dist].[All]" allUniqueName="[Geographie].[ID Dist].[All]" dimensionUniqueName="[Geographie]" displayFolder="Codes" count="0" unbalancedGroup="0"/>
    <cacheHierarchy uniqueName="[Geographie].[ID Geo]" caption="ID Geo" attribute="1" defaultMemberUniqueName="[Geographie].[ID Geo].[All]" allUniqueName="[Geographie].[ID Geo].[All]" dimensionUniqueName="[Geographie]" displayFolder="Codes" count="0" unbalancedGroup="0"/>
    <cacheHierarchy uniqueName="[Geographie].[ID Ile]" caption="ID Ile" attribute="1" defaultMemberUniqueName="[Geographie].[ID Ile].[All]" allUniqueName="[Geographie].[ID Ile].[All]" dimensionUniqueName="[Geographie]" displayFolder="Codes" count="0" unbalancedGroup="0"/>
    <cacheHierarchy uniqueName="[Geographie].[ID Quartier]" caption="ID Quartier" attribute="1" defaultMemberUniqueName="[Geographie].[ID Quartier].[All]" allUniqueName="[Geographie].[ID Quartier].[All]" dimensionUniqueName="[Geographie]" displayFolder="Codes" count="0" unbalancedGroup="0"/>
    <cacheHierarchy uniqueName="[Geographie].[ID Sub]" caption="ID Sub" attribute="1" defaultMemberUniqueName="[Geographie].[ID Sub].[All]" allUniqueName="[Geographie].[ID Sub].[All]" dimensionUniqueName="[Geographie]" displayFolder="Codes" count="0" unbalancedGroup="0"/>
    <cacheHierarchy uniqueName="[Geographie].[Ile]" caption="Ile" attribute="1" defaultMemberUniqueName="[Geographie].[Ile].[All]" allUniqueName="[Geographie].[Ile].[All]" dimensionUniqueName="[Geographie]" displayFolder="Libelles" count="0" unbalancedGroup="0"/>
    <cacheHierarchy uniqueName="[Geographie].[Quartier2000]" caption="Quartier2000" attribute="1" defaultMemberUniqueName="[Geographie].[Quartier2000].[All]" allUniqueName="[Geographie].[Quartier2000].[All]" dimensionUniqueName="[Geographie]" displayFolder="Libelles" count="0" unbalancedGroup="0"/>
    <cacheHierarchy uniqueName="[Geographie].[Subdivision]" caption="Subdivision" attribute="1" defaultMemberUniqueName="[Geographie].[Subdivision].[All]" allUniqueName="[Geographie].[Subdivision].[All]" dimensionUniqueName="[Geographie]" displayFolder="Libelles" count="0" unbalancedGroup="0"/>
    <cacheHierarchy uniqueName="[Individus].[Activité]" caption="Activité" attribute="1" defaultMemberUniqueName="[Individus].[Activité].[All]" allUniqueName="[Individus].[Activité].[All]" dimensionUniqueName="[Individus]" displayFolder="Activité" count="0" unbalancedGroup="0"/>
    <cacheHierarchy uniqueName="[Individus].[Activité détaillée 1]" caption="Activité détaillée 1" attribute="1" defaultMemberUniqueName="[Individus].[Activité détaillée 1].[All]" allUniqueName="[Individus].[Activité détaillée 1].[All]" dimensionUniqueName="[Individus]" displayFolder="Activité" count="0" unbalancedGroup="0"/>
    <cacheHierarchy uniqueName="[Individus].[Activité détaillée 2]" caption="Activité détaillée 2" attribute="1" defaultMemberUniqueName="[Individus].[Activité détaillée 2].[All]" allUniqueName="[Individus].[Activité détaillée 2].[All]" dimensionUniqueName="[Individus]" displayFolder="Activité" count="0" unbalancedGroup="0"/>
    <cacheHierarchy uniqueName="[Individus].[Age RP]" caption="Age RP" attribute="1" defaultMemberUniqueName="[Individus].[Age RP].[All]" allUniqueName="[Individus].[Age RP].[All]" dimensionUniqueName="[Individus]" displayFolder="Age &amp; Sexe" count="0" unbalancedGroup="0"/>
    <cacheHierarchy uniqueName="[Individus].[Age14 Et Moins]" caption="Age14 Et Moins" attribute="1" defaultMemberUniqueName="[Individus].[Age14 Et Moins].[All]" allUniqueName="[Individus].[Age14 Et Moins].[All]" dimensionUniqueName="[Individus]" displayFolder="Age &amp; Sexe" count="0" unbalancedGroup="0"/>
    <cacheHierarchy uniqueName="[Individus].[Age15 Et Plus]" caption="Age15 Et Plus" attribute="1" defaultMemberUniqueName="[Individus].[Age15 Et Plus].[All]" allUniqueName="[Individus].[Age15 Et Plus].[All]" dimensionUniqueName="[Individus]" displayFolder="Age &amp; Sexe" count="0" unbalancedGroup="0"/>
    <cacheHierarchy uniqueName="[Individus].[Age15A64]" caption="Age15A64" attribute="1" defaultMemberUniqueName="[Individus].[Age15A64].[All]" allUniqueName="[Individus].[Age15A64].[All]" dimensionUniqueName="[Individus]" displayFolder="Age &amp; Sexe" count="0" unbalancedGroup="0"/>
    <cacheHierarchy uniqueName="[Individus].[Age3112]" caption="Age3112" attribute="1" defaultMemberUniqueName="[Individus].[Age3112].[All]" allUniqueName="[Individus].[Age3112].[All]" dimensionUniqueName="[Individus]" displayFolder="Age &amp; Sexe" count="0" unbalancedGroup="0"/>
    <cacheHierarchy uniqueName="[Individus].[Agriculture]" caption="Agriculture" attribute="1" defaultMemberUniqueName="[Individus].[Agriculture].[All]" allUniqueName="[Individus].[Agriculture].[All]" dimensionUniqueName="[Individus]" displayFolder="Activités annexes" count="0" unbalancedGroup="0"/>
    <cacheHierarchy uniqueName="[Individus].[Année installation]" caption="Année installation" attribute="1" defaultMemberUniqueName="[Individus].[Année installation].[All]" allUniqueName="[Individus].[Année installation].[All]" dimensionUniqueName="[Individus]" displayFolder="Lieu de naissance" count="0" unbalancedGroup="0"/>
    <cacheHierarchy uniqueName="[Individus].[Artisanat]" caption="Artisanat" attribute="1" defaultMemberUniqueName="[Individus].[Artisanat].[All]" allUniqueName="[Individus].[Artisanat].[All]" dimensionUniqueName="[Individus]" displayFolder="Activités annexes" count="0" unbalancedGroup="0"/>
    <cacheHierarchy uniqueName="[Individus].[Au moins une activité annexe pour la vente]" caption="Au moins une activité annexe pour la vente" attribute="1" defaultMemberUniqueName="[Individus].[Au moins une activité annexe pour la vente].[All]" allUniqueName="[Individus].[Au moins une activité annexe pour la vente].[All]" dimensionUniqueName="[Individus]" displayFolder="Activités annexes" count="0" unbalancedGroup="0"/>
    <cacheHierarchy uniqueName="[Individus].[Autre activité annexe]" caption="Autre activité annexe" attribute="1" defaultMemberUniqueName="[Individus].[Autre activité annexe].[All]" allUniqueName="[Individus].[Autre activité annexe].[All]" dimensionUniqueName="[Individus]" displayFolder="Activités annexes" count="0" unbalancedGroup="0"/>
    <cacheHierarchy uniqueName="[Individus].[Autre activité annexe détail]" caption="Autre activité annexe détail" attribute="1" defaultMemberUniqueName="[Individus].[Autre activité annexe détail].[All]" allUniqueName="[Individus].[Autre activité annexe détail].[All]" dimensionUniqueName="[Individus]" displayFolder="Activités annexes" count="0" unbalancedGroup="0"/>
    <cacheHierarchy uniqueName="[Individus].[Catégorie de communauté]" caption="Catégorie de communauté" attribute="1" defaultMemberUniqueName="[Individus].[Catégorie de communauté].[All]" allUniqueName="[Individus].[Catégorie de communauté].[All]" dimensionUniqueName="[Individus]" displayFolder="Communautés" count="0" unbalancedGroup="0"/>
    <cacheHierarchy uniqueName="[Individus].[Catégorie de population]" caption="Catégorie de population" attribute="1" defaultMemberUniqueName="[Individus].[Catégorie de population].[All]" allUniqueName="[Individus].[Catégorie de population].[All]" dimensionUniqueName="[Individus]" displayFolder="Catégories" count="0" unbalancedGroup="0"/>
    <cacheHierarchy uniqueName="[Individus].[Code NAF04]" caption="Code NAF04" attribute="1" defaultMemberUniqueName="[Individus].[Code NAF04].[All]" allUniqueName="[Individus].[Code NAF04].[All]" dimensionUniqueName="[Individus]" displayFolder="Activité" count="0" unbalancedGroup="0"/>
    <cacheHierarchy uniqueName="[Individus].[Code NAF21]" caption="Code NAF21" attribute="1" defaultMemberUniqueName="[Individus].[Code NAF21].[All]" allUniqueName="[Individus].[Code NAF21].[All]" dimensionUniqueName="[Individus]" displayFolder="Activité" count="0" unbalancedGroup="0"/>
    <cacheHierarchy uniqueName="[Individus].[Code NAF88]" caption="Code NAF88" attribute="1" defaultMemberUniqueName="[Individus].[Code NAF88].[All]" allUniqueName="[Individus].[Code NAF88].[All]" dimensionUniqueName="[Individus]" displayFolder="Activité" count="0" unbalancedGroup="0"/>
    <cacheHierarchy uniqueName="[Individus].[Code PCS2020 1]" caption="Code PCS2020 1" attribute="1" defaultMemberUniqueName="[Individus].[Code PCS2020 1].[All]" allUniqueName="[Individus].[Code PCS2020 1].[All]" dimensionUniqueName="[Individus]" displayFolder="Activité" count="0" unbalancedGroup="0"/>
    <cacheHierarchy uniqueName="[Individus].[Code PCS2020 2]" caption="Code PCS2020 2" attribute="1" defaultMemberUniqueName="[Individus].[Code PCS2020 2].[All]" allUniqueName="[Individus].[Code PCS2020 2].[All]" dimensionUniqueName="[Individus]" displayFolder="Activité" count="0" unbalancedGroup="0"/>
    <cacheHierarchy uniqueName="[Individus].[Code PCS2020 3]" caption="Code PCS2020 3" attribute="1" defaultMemberUniqueName="[Individus].[Code PCS2020 3].[All]" allUniqueName="[Individus].[Code PCS2020 3].[All]" dimensionUniqueName="[Individus]" displayFolder="Activité" count="0" unbalancedGroup="0"/>
    <cacheHierarchy uniqueName="[Individus].[Code PCS2020 4]" caption="Code PCS2020 4" attribute="1" defaultMemberUniqueName="[Individus].[Code PCS2020 4].[All]" allUniqueName="[Individus].[Code PCS2020 4].[All]" dimensionUniqueName="[Individus]" displayFolder="Activité" count="0" unbalancedGroup="0"/>
    <cacheHierarchy uniqueName="[Individus].[Communauté]" caption="Communauté" attribute="1" defaultMemberUniqueName="[Individus].[Communauté].[All]" allUniqueName="[Individus].[Communauté].[All]" dimensionUniqueName="[Individus]" displayFolder="Communautés" count="0" unbalancedGroup="0"/>
    <cacheHierarchy uniqueName="[Individus].[Compréhension du français]" caption="Compréhension du français" attribute="1" defaultMemberUniqueName="[Individus].[Compréhension du français].[All]" allUniqueName="[Individus].[Compréhension du français].[All]" dimensionUniqueName="[Individus]" displayFolder="Langues" count="0" unbalancedGroup="0"/>
    <cacheHierarchy uniqueName="[Individus].[Compréhension langue polynésienne]" caption="Compréhension langue polynésienne" attribute="1" defaultMemberUniqueName="[Individus].[Compréhension langue polynésienne].[All]" allUniqueName="[Individus].[Compréhension langue polynésienne].[All]" dimensionUniqueName="[Individus]" displayFolder="Langues" count="0" unbalancedGroup="0"/>
    <cacheHierarchy uniqueName="[Individus].[Coprahculture]" caption="Coprahculture" attribute="1" defaultMemberUniqueName="[Individus].[Coprahculture].[All]" allUniqueName="[Individus].[Coprahculture].[All]" dimensionUniqueName="[Individus]" displayFolder="Activités annexes" count="0" unbalancedGroup="0"/>
    <cacheHierarchy uniqueName="[Individus].[D100]" caption="D100" defaultMemberUniqueName="[Individus].[D100].[All]" allUniqueName="[Individus].[D100].[All]" dimensionUniqueName="[Individus]" displayFolder="Age &amp; Sexe" count="0" unbalancedGroup="0"/>
    <cacheHierarchy uniqueName="[Individus].[D60]" caption="D60" defaultMemberUniqueName="[Individus].[D60].[All]" allUniqueName="[Individus].[D60].[All]" dimensionUniqueName="[Individus]" displayFolder="Age &amp; Sexe" count="0" unbalancedGroup="0"/>
    <cacheHierarchy uniqueName="[Individus].[D70]" caption="D70" defaultMemberUniqueName="[Individus].[D70].[All]" allUniqueName="[Individus].[D70].[All]" dimensionUniqueName="[Individus]" displayFolder="Age &amp; Sexe" count="4" unbalanced="0" unbalancedGroup="0">
      <fieldsUsage count="4">
        <fieldUsage x="-1"/>
        <fieldUsage x="17"/>
        <fieldUsage x="3"/>
        <fieldUsage x="4"/>
      </fieldsUsage>
      <groupLevels count="4">
        <groupLevel uniqueName="[Individus].[D70].[(All)]" caption="(All)"/>
        <groupLevel uniqueName="[Individus].[D70].[D701]" caption="D701" user="1"/>
        <groupLevel uniqueName="[Individus].[D70].[Aged70]" caption="Aged70">
          <groups count="3">
            <group name="Aged70Xl_Grp_1" uniqueName="[Individus].[D70].[D701].[GROUPMEMBER.[Aged70Xl_Grp_1]].[Individus]].[D70]].[All]]]" caption="Groupe1" uniqueParent="[Individus].[D70].[All]" id="1">
              <groupMembers count="2">
                <groupMember uniqueName="[Individus].[D70].[Aged70].&amp;[2]"/>
                <groupMember uniqueName="[Individus].[D70].[Aged70].&amp;[3]"/>
              </groupMembers>
            </group>
            <group name="Aged70Xl_Grp_2" uniqueName="[Individus].[D70].[D701].[GROUPMEMBER.[Aged70Xl_Grp_2]].[Individus]].[D70]].[All]]]" caption="Groupe2" uniqueParent="[Individus].[D70].[All]" id="2">
              <groupMembers count="2">
                <groupMember uniqueName="[Individus].[D70].[Aged70].&amp;[4]"/>
                <groupMember uniqueName="[Individus].[D70].[Aged70].&amp;[5]"/>
              </groupMembers>
            </group>
            <group name="Aged70Xl_Grp_3" uniqueName="[Individus].[D70].[D701].[GROUPMEMBER.[Aged70Xl_Grp_3]].[Individus]].[D70]].[All]]]" caption="Groupe3" uniqueParent="[Individus].[D70].[All]" id="3">
              <groupMembers count="2">
                <groupMember uniqueName="[Individus].[D70].[Aged70].&amp;[6]"/>
                <groupMember uniqueName="[Individus].[D70].[Aged70].&amp;[7]"/>
              </groupMembers>
            </group>
          </groups>
        </groupLevel>
        <groupLevel uniqueName="[Individus].[D70].[Age3112]" caption="Age3112"/>
      </groupLevels>
    </cacheHierarchy>
    <cacheHierarchy uniqueName="[Individus].[D80]" caption="D80" defaultMemberUniqueName="[Individus].[D80].[All]" allUniqueName="[Individus].[D80].[All]" dimensionUniqueName="[Individus]" displayFolder="Age &amp; Sexe" count="0" unbalancedGroup="0"/>
    <cacheHierarchy uniqueName="[Individus].[D90]" caption="D90" defaultMemberUniqueName="[Individus].[D90].[All]" allUniqueName="[Individus].[D90].[All]" dimensionUniqueName="[Individus]" displayFolder="Age &amp; Sexe" count="0" unbalancedGroup="0"/>
    <cacheHierarchy uniqueName="[Individus].[Déjà travaillé]" caption="Déjà travaillé" attribute="1" defaultMemberUniqueName="[Individus].[Déjà travaillé].[All]" allUniqueName="[Individus].[Déjà travaillé].[All]" dimensionUniqueName="[Individus]" displayFolder="Activité" count="0" unbalancedGroup="0"/>
    <cacheHierarchy uniqueName="[Individus].[Dernier diplôme obtenu]" caption="Dernier diplôme obtenu" attribute="1" defaultMemberUniqueName="[Individus].[Dernier diplôme obtenu].[All]" allUniqueName="[Individus].[Dernier diplôme obtenu].[All]" dimensionUniqueName="[Individus]" displayFolder="Etudes &amp; diplôme" count="0" unbalancedGroup="0"/>
    <cacheHierarchy uniqueName="[Individus].[Dernière année exercice]" caption="Dernière année exercice" attribute="1" defaultMemberUniqueName="[Individus].[Dernière année exercice].[All]" allUniqueName="[Individus].[Dernière année exercice].[All]" dimensionUniqueName="[Individus]" displayFolder="Activité" count="0" unbalancedGroup="0"/>
    <cacheHierarchy uniqueName="[Individus].[Disponibilité emploi]" caption="Disponibilité emploi" attribute="1" defaultMemberUniqueName="[Individus].[Disponibilité emploi].[All]" allUniqueName="[Individus].[Disponibilité emploi].[All]" dimensionUniqueName="[Individus]" displayFolder="Activité" count="0" unbalancedGroup="0"/>
    <cacheHierarchy uniqueName="[Individus].[Durée des démarches]" caption="Durée des démarches" attribute="1" defaultMemberUniqueName="[Individus].[Durée des démarches].[All]" allUniqueName="[Individus].[Durée des démarches].[All]" dimensionUniqueName="[Individus]" displayFolder="Activité" count="0" unbalancedGroup="0"/>
    <cacheHierarchy uniqueName="[Individus].[Emploi2020]" caption="Emploi2020" attribute="1" defaultMemberUniqueName="[Individus].[Emploi2020].[All]" allUniqueName="[Individus].[Emploi2020].[All]" dimensionUniqueName="[Individus]" displayFolder="Activité" count="0" unbalancedGroup="0"/>
    <cacheHierarchy uniqueName="[Individus].[Enfant donnés à faamu]" caption="Enfant donnés à faamu" attribute="1" defaultMemberUniqueName="[Individus].[Enfant donnés à faamu].[All]" allUniqueName="[Individus].[Enfant donnés à faamu].[All]" dimensionUniqueName="[Individus]" displayFolder="Enfants" count="0" unbalancedGroup="0"/>
    <cacheHierarchy uniqueName="[Individus].[Enfants donnés à faaamu (nb)]" caption="Enfants donnés à faaamu (nb)" attribute="1" defaultMemberUniqueName="[Individus].[Enfants donnés à faaamu (nb)].[All]" allUniqueName="[Individus].[Enfants donnés à faaamu (nb)].[All]" dimensionUniqueName="[Individus]" displayFolder="Enfants" count="0" unbalancedGroup="0"/>
    <cacheHierarchy uniqueName="[Individus].[Enfants faaamu]" caption="Enfants faaamu" attribute="1" defaultMemberUniqueName="[Individus].[Enfants faaamu].[All]" allUniqueName="[Individus].[Enfants faaamu].[All]" dimensionUniqueName="[Individus]" displayFolder="Enfants" count="0" unbalancedGroup="0"/>
    <cacheHierarchy uniqueName="[Individus].[Enfants faaamu (nb)]" caption="Enfants faaamu (nb)" attribute="1" defaultMemberUniqueName="[Individus].[Enfants faaamu (nb)].[All]" allUniqueName="[Individus].[Enfants faaamu (nb)].[All]" dimensionUniqueName="[Individus]" displayFolder="Enfants" count="0" unbalancedGroup="0"/>
    <cacheHierarchy uniqueName="[Individus].[Etat matrimonial légal]" caption="Etat matrimonial légal" defaultMemberUniqueName="[Individus].[Etat matrimonial légal].[All]" allUniqueName="[Individus].[Etat matrimonial légal].[All]" dimensionUniqueName="[Individus]" displayFolder="Couple" count="3" unbalanced="0" unbalancedGroup="0">
      <fieldsUsage count="3">
        <fieldUsage x="-1"/>
        <fieldUsage x="16"/>
        <fieldUsage x="2"/>
      </fieldsUsage>
      <groupLevels count="3">
        <groupLevel uniqueName="[Individus].[Etat matrimonial légal].[(All)]" caption="(All)"/>
        <groupLevel uniqueName="[Individus].[Etat matrimonial légal].[Etat matrimonial légal1]" caption="Etat matrimonial légal1" user="1"/>
        <groupLevel uniqueName="[Individus].[Etat matrimonial légal].[Etat matrimonial légal]" caption="Etat matrimonial légal">
          <groups count="3">
            <group name="Etat_matrimonial_légalXl_Grp_1" uniqueName="[Individus].[Etat matrimonial légal].[Etat matrimonial légal1].[GROUPMEMBER.[Etat_matrimonial_légalXl_Grp_1]].[Individus]].[Etat matrimonial légal]].[All]]]" caption="Groupe1" uniqueParent="[Individus].[Etat matrimonial légal].[All]" id="1">
              <groupMembers count="2">
                <groupMember uniqueName="[Individus].[Etat matrimonial légal].&amp;[1]"/>
                <groupMember uniqueName="[Individus].[Etat matrimonial légal].&amp;[2]"/>
              </groupMembers>
            </group>
            <group name="Etat_matrimonial_légalXl_Grp_2" uniqueName="[Individus].[Etat matrimonial légal].[Etat matrimonial légal1].[GROUPMEMBER.[Etat_matrimonial_légalXl_Grp_2]].[Individus]].[Etat matrimonial légal]].[All]]]" caption="Groupe2" uniqueParent="[Individus].[Etat matrimonial légal].[All]" id="2">
              <groupMembers count="2">
                <groupMember uniqueName="[Individus].[Etat matrimonial légal].&amp;[3]"/>
                <groupMember uniqueName="[Individus].[Etat matrimonial légal].&amp;[6]"/>
              </groupMembers>
            </group>
            <group name="Etat_matrimonial_légalXl_Grp_3" uniqueName="[Individus].[Etat matrimonial légal].[Etat matrimonial légal1].[GROUPMEMBER.[Etat_matrimonial_légalXl_Grp_3]].[Individus]].[Etat matrimonial légal]].[All]]]" caption="Groupe3" uniqueParent="[Individus].[Etat matrimonial légal].[All]" id="3">
              <groupMembers count="1">
                <groupMember uniqueName="[Individus].[Etat matrimonial légal].&amp;[4]"/>
              </groupMembers>
            </group>
          </groups>
        </groupLevel>
      </groupLevels>
    </cacheHierarchy>
    <cacheHierarchy uniqueName="[Individus].[Exercice occasionnel ou saisonnier]" caption="Exercice occasionnel ou saisonnier" attribute="1" defaultMemberUniqueName="[Individus].[Exercice occasionnel ou saisonnier].[All]" allUniqueName="[Individus].[Exercice occasionnel ou saisonnier].[All]" dimensionUniqueName="[Individus]" displayFolder="Activité" count="0" unbalancedGroup="0"/>
    <cacheHierarchy uniqueName="[Individus].[Habitat précédent]" caption="Habitat précédent" defaultMemberUniqueName="[Individus].[Habitat précédent].[All]" allUniqueName="[Individus].[Habitat précédent].[All]" dimensionUniqueName="[Individus]" displayFolder="Habitat précédent" count="0" unbalancedGroup="0"/>
    <cacheHierarchy uniqueName="[Individus].[Habitat précédent 1]" caption="Habitat précédent 1" attribute="1" defaultMemberUniqueName="[Individus].[Habitat précédent 1].[All]" allUniqueName="[Individus].[Habitat précédent 1].[All]" dimensionUniqueName="[Individus]" displayFolder="Habitat précédent" count="0" unbalancedGroup="0"/>
    <cacheHierarchy uniqueName="[Individus].[Habitat précédent 2]" caption="Habitat précédent 2" attribute="1" defaultMemberUniqueName="[Individus].[Habitat précédent 2].[All]" allUniqueName="[Individus].[Habitat précédent 2].[All]" dimensionUniqueName="[Individus]" displayFolder="Habitat précédent" count="0" unbalancedGroup="0"/>
    <cacheHierarchy uniqueName="[Individus].[Habitat précédent 3]" caption="Habitat précédent 3" attribute="1" defaultMemberUniqueName="[Individus].[Habitat précédent 3].[All]" allUniqueName="[Individus].[Habitat précédent 3].[All]" dimensionUniqueName="[Individus]" displayFolder="Habitat précédent" count="0" unbalancedGroup="0"/>
    <cacheHierarchy uniqueName="[Individus].[Habitat précédent 4]" caption="Habitat précédent 4" attribute="1" defaultMemberUniqueName="[Individus].[Habitat précédent 4].[All]" allUniqueName="[Individus].[Habitat précédent 4].[All]" dimensionUniqueName="[Individus]" displayFolder="Habitat précédent" count="0" unbalancedGroup="0"/>
    <cacheHierarchy uniqueName="[Individus].[ID Communauté]" caption="ID Communauté" attribute="1" defaultMemberUniqueName="[Individus].[ID Communauté].[All]" allUniqueName="[Individus].[ID Communauté].[All]" dimensionUniqueName="[Individus]" displayFolder="Communautés" count="0" unbalancedGroup="0"/>
    <cacheHierarchy uniqueName="[Individus].[IDBI]" caption="IDBI" attribute="1" keyAttribute="1" defaultMemberUniqueName="[Individus].[IDBI].[All]" allUniqueName="[Individus].[IDBI].[All]" dimensionUniqueName="[Individus]" displayFolder="Identifiants" count="0" unbalancedGroup="0"/>
    <cacheHierarchy uniqueName="[Individus].[IDFL]" caption="IDFL" attribute="1" defaultMemberUniqueName="[Individus].[IDFL].[All]" allUniqueName="[Individus].[IDFL].[All]" dimensionUniqueName="[Individus]" displayFolder="Identifiants" count="0" unbalancedGroup="0"/>
    <cacheHierarchy uniqueName="[Individus].[Langue parlée en famille]" caption="Langue parlée en famille" attribute="1" defaultMemberUniqueName="[Individus].[Langue parlée en famille].[All]" allUniqueName="[Individus].[Langue parlée en famille].[All]" dimensionUniqueName="[Individus]" displayFolder="Langues" count="0" unbalancedGroup="0"/>
    <cacheHierarchy uniqueName="[Individus].[Lieu de naissance]" caption="Lieu de naissance" defaultMemberUniqueName="[Individus].[Lieu de naissance].[All]" allUniqueName="[Individus].[Lieu de naissance].[All]" dimensionUniqueName="[Individus]" displayFolder="Lieu de naissance" count="0" unbalancedGroup="0"/>
    <cacheHierarchy uniqueName="[Individus].[Lieu de naissance 1]" caption="Lieu de naissance 1" attribute="1" defaultMemberUniqueName="[Individus].[Lieu de naissance 1].[All]" allUniqueName="[Individus].[Lieu de naissance 1].[All]" dimensionUniqueName="[Individus]" displayFolder="Lieu de naissance" count="0" unbalancedGroup="0"/>
    <cacheHierarchy uniqueName="[Individus].[Lieu de naissance 2]" caption="Lieu de naissance 2" attribute="1" defaultMemberUniqueName="[Individus].[Lieu de naissance 2].[All]" allUniqueName="[Individus].[Lieu de naissance 2].[All]" dimensionUniqueName="[Individus]" displayFolder="Lieu de naissance" count="0" unbalancedGroup="0"/>
    <cacheHierarchy uniqueName="[Individus].[Lieu de naissance 3]" caption="Lieu de naissance 3" attribute="1" defaultMemberUniqueName="[Individus].[Lieu de naissance 3].[All]" allUniqueName="[Individus].[Lieu de naissance 3].[All]" dimensionUniqueName="[Individus]" displayFolder="Lieu de naissance" count="0" unbalancedGroup="0"/>
    <cacheHierarchy uniqueName="[Individus].[Lieu de naissance 4]" caption="Lieu de naissance 4" attribute="1" defaultMemberUniqueName="[Individus].[Lieu de naissance 4].[All]" allUniqueName="[Individus].[Lieu de naissance 4].[All]" dimensionUniqueName="[Individus]" displayFolder="Lieu de naissance" count="0" unbalancedGroup="0"/>
    <cacheHierarchy uniqueName="[Individus].[Lieu de travail]" caption="Lieu de travail" defaultMemberUniqueName="[Individus].[Lieu de travail].[All]" allUniqueName="[Individus].[Lieu de travail].[All]" dimensionUniqueName="[Individus]" displayFolder="Activité" count="0" unbalancedGroup="0"/>
    <cacheHierarchy uniqueName="[Individus].[Lieu établissement]" caption="Lieu établissement" defaultMemberUniqueName="[Individus].[Lieu établissement].[All]" allUniqueName="[Individus].[Lieu établissement].[All]" dimensionUniqueName="[Individus]" displayFolder="Etudes &amp; diplôme" count="0" unbalancedGroup="0"/>
    <cacheHierarchy uniqueName="[Individus].[Lieu établissement 1]" caption="Lieu établissement 1" attribute="1" defaultMemberUniqueName="[Individus].[Lieu établissement 1].[All]" allUniqueName="[Individus].[Lieu établissement 1].[All]" dimensionUniqueName="[Individus]" displayFolder="Etudes &amp; diplôme" count="0" unbalancedGroup="0"/>
    <cacheHierarchy uniqueName="[Individus].[Lieu établissement 2]" caption="Lieu établissement 2" attribute="1" defaultMemberUniqueName="[Individus].[Lieu établissement 2].[All]" allUniqueName="[Individus].[Lieu établissement 2].[All]" dimensionUniqueName="[Individus]" displayFolder="Etudes &amp; diplôme" count="0" unbalancedGroup="0"/>
    <cacheHierarchy uniqueName="[Individus].[Lieu établissement 3]" caption="Lieu établissement 3" attribute="1" defaultMemberUniqueName="[Individus].[Lieu établissement 3].[All]" allUniqueName="[Individus].[Lieu établissement 3].[All]" dimensionUniqueName="[Individus]" displayFolder="Etudes &amp; diplôme" count="0" unbalancedGroup="0"/>
    <cacheHierarchy uniqueName="[Individus].[Lieu établissement 4]" caption="Lieu établissement 4" attribute="1" defaultMemberUniqueName="[Individus].[Lieu établissement 4].[All]" allUniqueName="[Individus].[Lieu établissement 4].[All]" dimensionUniqueName="[Individus]" displayFolder="Etudes &amp; diplôme" count="0" unbalancedGroup="0"/>
    <cacheHierarchy uniqueName="[Individus].[Lieu Travail 1]" caption="Lieu Travail 1" attribute="1" defaultMemberUniqueName="[Individus].[Lieu Travail 1].[All]" allUniqueName="[Individus].[Lieu Travail 1].[All]" dimensionUniqueName="[Individus]" displayFolder="Activité" count="0" unbalancedGroup="0"/>
    <cacheHierarchy uniqueName="[Individus].[Lieu Travail 2]" caption="Lieu Travail 2" attribute="1" defaultMemberUniqueName="[Individus].[Lieu Travail 2].[All]" allUniqueName="[Individus].[Lieu Travail 2].[All]" dimensionUniqueName="[Individus]" displayFolder="Activité" count="0" unbalancedGroup="0"/>
    <cacheHierarchy uniqueName="[Individus].[Lieu Travail 3]" caption="Lieu Travail 3" attribute="1" defaultMemberUniqueName="[Individus].[Lieu Travail 3].[All]" allUniqueName="[Individus].[Lieu Travail 3].[All]" dimensionUniqueName="[Individus]" displayFolder="Activité" count="0" unbalancedGroup="0"/>
    <cacheHierarchy uniqueName="[Individus].[Lieu Travail 4]" caption="Lieu Travail 4" attribute="1" defaultMemberUniqueName="[Individus].[Lieu Travail 4].[All]" allUniqueName="[Individus].[Lieu Travail 4].[All]" dimensionUniqueName="[Individus]" displayFolder="Activité" count="0" unbalancedGroup="0"/>
    <cacheHierarchy uniqueName="[Individus].[Mode de transport principal]" caption="Mode de transport principal" attribute="1" defaultMemberUniqueName="[Individus].[Mode de transport principal].[All]" allUniqueName="[Individus].[Mode de transport principal].[All]" dimensionUniqueName="[Individus]" displayFolder="" count="0" unbalancedGroup="0"/>
    <cacheHierarchy uniqueName="[Individus].[NAF]" caption="NAF" defaultMemberUniqueName="[Individus].[NAF].[All]" allUniqueName="[Individus].[NAF].[All]" dimensionUniqueName="[Individus]" displayFolder="" count="0" unbalancedGroup="0"/>
    <cacheHierarchy uniqueName="[Individus].[NAF04]" caption="NAF04" attribute="1" defaultMemberUniqueName="[Individus].[NAF04].[All]" allUniqueName="[Individus].[NAF04].[All]" dimensionUniqueName="[Individus]" displayFolder="Activité" count="0" unbalancedGroup="0"/>
    <cacheHierarchy uniqueName="[Individus].[NAF21]" caption="NAF21" attribute="1" defaultMemberUniqueName="[Individus].[NAF21].[All]" allUniqueName="[Individus].[NAF21].[All]" dimensionUniqueName="[Individus]" displayFolder="Activité" count="0" unbalancedGroup="0"/>
    <cacheHierarchy uniqueName="[Individus].[NAF88]" caption="NAF88" attribute="1" defaultMemberUniqueName="[Individus].[NAF88].[All]" allUniqueName="[Individus].[NAF88].[All]" dimensionUniqueName="[Individus]" displayFolder="Activité" count="0" unbalancedGroup="0"/>
    <cacheHierarchy uniqueName="[Individus].[Nationalité]" caption="Nationalité" defaultMemberUniqueName="[Individus].[Nationalité].[All]" allUniqueName="[Individus].[Nationalité].[All]" dimensionUniqueName="[Individus]" displayFolder="Nationalité" count="0" unbalancedGroup="0"/>
    <cacheHierarchy uniqueName="[Individus].[Nationalite 1]" caption="Nationalite 1" attribute="1" defaultMemberUniqueName="[Individus].[Nationalite 1].[All]" allUniqueName="[Individus].[Nationalite 1].[All]" dimensionUniqueName="[Individus]" displayFolder="Nationalité" count="0" unbalancedGroup="0"/>
    <cacheHierarchy uniqueName="[Individus].[Nationalite 2]" caption="Nationalite 2" attribute="1" defaultMemberUniqueName="[Individus].[Nationalite 2].[All]" allUniqueName="[Individus].[Nationalite 2].[All]" dimensionUniqueName="[Individus]" displayFolder="Nationalité" count="0" unbalancedGroup="0"/>
    <cacheHierarchy uniqueName="[Individus].[Nationalite 3]" caption="Nationalite 3" attribute="1" defaultMemberUniqueName="[Individus].[Nationalite 3].[All]" allUniqueName="[Individus].[Nationalite 3].[All]" dimensionUniqueName="[Individus]" displayFolder="Nationalité" count="0" unbalancedGroup="0"/>
    <cacheHierarchy uniqueName="[Individus].[Nationalite 4]" caption="Nationalite 4" attribute="1" defaultMemberUniqueName="[Individus].[Nationalite 4].[All]" allUniqueName="[Individus].[Nationalite 4].[All]" dimensionUniqueName="[Individus]" displayFolder="Nationalité" count="0" unbalancedGroup="0"/>
    <cacheHierarchy uniqueName="[Individus].[Occupation emploi]" caption="Occupation emploi" attribute="1" defaultMemberUniqueName="[Individus].[Occupation emploi].[All]" allUniqueName="[Individus].[Occupation emploi].[All]" dimensionUniqueName="[Individus]" displayFolder="Activité" count="0" unbalancedGroup="0"/>
    <cacheHierarchy uniqueName="[Individus].[PCS]" caption="PCS" defaultMemberUniqueName="[Individus].[PCS].[All]" allUniqueName="[Individus].[PCS].[All]" dimensionUniqueName="[Individus]" displayFolder="" count="0" unbalancedGroup="0"/>
    <cacheHierarchy uniqueName="[Individus].[PCS2020 1]" caption="PCS2020 1" attribute="1" defaultMemberUniqueName="[Individus].[PCS2020 1].[All]" allUniqueName="[Individus].[PCS2020 1].[All]" dimensionUniqueName="[Individus]" displayFolder="Activité" count="0" unbalancedGroup="0"/>
    <cacheHierarchy uniqueName="[Individus].[PCS2020 2]" caption="PCS2020 2" attribute="1" defaultMemberUniqueName="[Individus].[PCS2020 2].[All]" allUniqueName="[Individus].[PCS2020 2].[All]" dimensionUniqueName="[Individus]" displayFolder="Activité" count="0" unbalancedGroup="0"/>
    <cacheHierarchy uniqueName="[Individus].[PCS2020 3]" caption="PCS2020 3" attribute="1" defaultMemberUniqueName="[Individus].[PCS2020 3].[All]" allUniqueName="[Individus].[PCS2020 3].[All]" dimensionUniqueName="[Individus]" displayFolder="Activité" count="0" unbalancedGroup="0"/>
    <cacheHierarchy uniqueName="[Individus].[PCS2020 4]" caption="PCS2020 4" attribute="1" defaultMemberUniqueName="[Individus].[PCS2020 4].[All]" allUniqueName="[Individus].[PCS2020 4].[All]" dimensionUniqueName="[Individus]" displayFolder="Activité" count="0" unbalancedGroup="0"/>
    <cacheHierarchy uniqueName="[Individus].[Pêche]" caption="Pêche" attribute="1" defaultMemberUniqueName="[Individus].[Pêche].[All]" allUniqueName="[Individus].[Pêche].[All]" dimensionUniqueName="[Individus]" displayFolder="Activités annexes" count="0" unbalancedGroup="0"/>
    <cacheHierarchy uniqueName="[Individus].[Personne de référence du ménage]" caption="Personne de référence du ménage" attribute="1" defaultMemberUniqueName="[Individus].[Personne de référence du ménage].[All]" allUniqueName="[Individus].[Personne de référence du ménage].[All]" dimensionUniqueName="[Individus]" displayFolder="" count="0" unbalancedGroup="0"/>
    <cacheHierarchy uniqueName="[Individus].[Public Privé]" caption="Public Privé" attribute="1" defaultMemberUniqueName="[Individus].[Public Privé].[All]" allUniqueName="[Individus].[Public Privé].[All]" dimensionUniqueName="[Individus]" displayFolder="Activité" count="0" unbalancedGroup="0"/>
    <cacheHierarchy uniqueName="[Individus].[Q100]" caption="Q100" defaultMemberUniqueName="[Individus].[Q100].[All]" allUniqueName="[Individus].[Q100].[All]" dimensionUniqueName="[Individus]" displayFolder="Age &amp; Sexe" count="0" unbalancedGroup="0"/>
    <cacheHierarchy uniqueName="[Individus].[Q70]" caption="Q70" defaultMemberUniqueName="[Individus].[Q70].[All]" allUniqueName="[Individus].[Q70].[All]" dimensionUniqueName="[Individus]" displayFolder="Age &amp; Sexe" count="0" unbalancedGroup="0"/>
    <cacheHierarchy uniqueName="[Individus].[Q75]" caption="Q75" defaultMemberUniqueName="[Individus].[Q75].[All]" allUniqueName="[Individus].[Q75].[All]" dimensionUniqueName="[Individus]" displayFolder="Age &amp; Sexe" count="0" unbalancedGroup="0"/>
    <cacheHierarchy uniqueName="[Individus].[Q80]" caption="Q80" defaultMemberUniqueName="[Individus].[Q80].[All]" allUniqueName="[Individus].[Q80].[All]" dimensionUniqueName="[Individus]" displayFolder="Age &amp; Sexe" count="0" unbalancedGroup="0">
      <groupLevels count="4">
        <groupLevel uniqueName="[Individus].[Q80].[(All)]" caption="(All)"/>
        <groupLevel uniqueName="[Individus].[Q80].[Q801]" caption="Q801" user="1"/>
        <groupLevel uniqueName="[Individus].[Q80].[Ageq80]" caption="Ageq80">
          <groups count="1">
            <group name="Ageq80Xl_Grp_1" uniqueName="[Individus].[Q80].[Q801].[GROUPMEMBER.[Ageq80Xl_Grp_1]].[Individus]].[Q80]].[All]]]" caption="Groupe1" uniqueParent="[Individus].[Q80].[All]" id="1">
              <groupMembers count="2">
                <groupMember uniqueName="[Individus].[Q80].[Ageq80].&amp;[3]"/>
                <groupMember uniqueName="[Individus].[Q80].[Ageq80].&amp;[4]"/>
              </groupMembers>
            </group>
          </groups>
        </groupLevel>
        <groupLevel uniqueName="[Individus].[Q80].[Age3112]" caption="Age3112"/>
      </groupLevels>
    </cacheHierarchy>
    <cacheHierarchy uniqueName="[Individus].[Q85]" caption="Q85" defaultMemberUniqueName="[Individus].[Q85].[All]" allUniqueName="[Individus].[Q85].[All]" dimensionUniqueName="[Individus]" displayFolder="Age &amp; Sexe" count="0" unbalancedGroup="0"/>
    <cacheHierarchy uniqueName="[Individus].[Q90]" caption="Q90" defaultMemberUniqueName="[Individus].[Q90].[All]" allUniqueName="[Individus].[Q90].[All]" dimensionUniqueName="[Individus]" displayFolder="Age &amp; Sexe" count="0" unbalancedGroup="0"/>
    <cacheHierarchy uniqueName="[Individus].[Scolarise]" caption="Scolarise" attribute="1" defaultMemberUniqueName="[Individus].[Scolarise].[All]" allUniqueName="[Individus].[Scolarise].[All]" dimensionUniqueName="[Individus]" displayFolder="Etudes &amp; diplôme" count="0" unbalancedGroup="0"/>
    <cacheHierarchy uniqueName="[Individus].[Sexe]" caption="Sexe" attribute="1" defaultMemberUniqueName="[Individus].[Sexe].[All]" allUniqueName="[Individus].[Sexe].[All]" dimensionUniqueName="[Individus]" displayFolder="Age &amp; Sexe" count="2" unbalanced="0" unbalancedGroup="0">
      <fieldsUsage count="2">
        <fieldUsage x="-1"/>
        <fieldUsage x="1"/>
      </fieldsUsage>
    </cacheHierarchy>
    <cacheHierarchy uniqueName="[Individus].[Source]" caption="Source" attribute="1" defaultMemberUniqueName="[Individus].[Source].[All]" allUniqueName="[Individus].[Source].[All]" dimensionUniqueName="[Individus]" displayFolder="Identifiants" count="0" unbalancedGroup="0"/>
    <cacheHierarchy uniqueName="[Individus].[Statut]" caption="Statut" defaultMemberUniqueName="[Individus].[Statut].[All]" allUniqueName="[Individus].[Statut].[All]" dimensionUniqueName="[Individus]" displayFolder="" count="0" unbalancedGroup="0"/>
    <cacheHierarchy uniqueName="[Individus].[Statut profession]" caption="Statut profession" attribute="1" defaultMemberUniqueName="[Individus].[Statut profession].[All]" allUniqueName="[Individus].[Statut profession].[All]" dimensionUniqueName="[Individus]" displayFolder="Activité" count="0" unbalancedGroup="0"/>
    <cacheHierarchy uniqueName="[Individus].[Travaille dans la même commune]" caption="Travaille dans la même commune" attribute="1" defaultMemberUniqueName="[Individus].[Travaille dans la même commune].[All]" allUniqueName="[Individus].[Travaille dans la même commune].[All]" dimensionUniqueName="[Individus]" displayFolder="Activité" count="0" unbalancedGroup="0"/>
    <cacheHierarchy uniqueName="[Individus].[Type activité déclarée]" caption="Type activité déclarée" attribute="1" defaultMemberUniqueName="[Individus].[Type activité déclarée].[All]" allUniqueName="[Individus].[Type activité déclarée].[All]" dimensionUniqueName="[Individus]" displayFolder="Activité" count="0" unbalancedGroup="0"/>
    <cacheHierarchy uniqueName="[Individus].[Type de contrat]" caption="Type de contrat" attribute="1" defaultMemberUniqueName="[Individus].[Type de contrat].[All]" allUniqueName="[Individus].[Type de contrat].[All]" dimensionUniqueName="[Individus]" displayFolder="Activité" count="0" unbalancedGroup="0"/>
    <cacheHierarchy uniqueName="[Individus].[Vie en couple]" caption="Vie en couple" attribute="1" defaultMemberUniqueName="[Individus].[Vie en couple].[All]" allUniqueName="[Individus].[Vie en couple].[All]" dimensionUniqueName="[Individus]" displayFolder="Couple" count="2" unbalanced="0" unbalancedGroup="0">
      <fieldsUsage count="2">
        <fieldUsage x="-1"/>
        <fieldUsage x="18"/>
      </fieldsUsage>
    </cacheHierarchy>
    <cacheHierarchy uniqueName="[Logements].[Achèvement immeuble]" caption="Achèvement immeuble" attribute="1" defaultMemberUniqueName="[Logements].[Achèvement immeuble].[All]" allUniqueName="[Logements].[Achèvement immeuble].[All]" dimensionUniqueName="[Logements]" displayFolder="Caractéristiques du logement" count="0" unbalancedGroup="0"/>
    <cacheHierarchy uniqueName="[Logements].[ADSL]" caption="ADSL" attribute="1" defaultMemberUniqueName="[Logements].[ADSL].[All]" allUniqueName="[Logements].[ADSL].[All]" dimensionUniqueName="[Logements]" displayFolder="Equipement du logement" count="0" unbalancedGroup="0"/>
    <cacheHierarchy uniqueName="[Logements].[Alimentation principale en eau]" caption="Alimentation principale en eau" attribute="1" defaultMemberUniqueName="[Logements].[Alimentation principale en eau].[All]" allUniqueName="[Logements].[Alimentation principale en eau].[All]" dimensionUniqueName="[Logements]" displayFolder="Eau" count="0" unbalancedGroup="0"/>
    <cacheHierarchy uniqueName="[Logements].[Aucune électricité alternative]" caption="Aucune électricité alternative" attribute="1" defaultMemberUniqueName="[Logements].[Aucune électricité alternative].[All]" allUniqueName="[Logements].[Aucune électricité alternative].[All]" dimensionUniqueName="[Logements]" displayFolder="Electricité" count="0" unbalancedGroup="0"/>
    <cacheHierarchy uniqueName="[Logements].[Autre électricité alternative]" caption="Autre électricité alternative" attribute="1" defaultMemberUniqueName="[Logements].[Autre électricité alternative].[All]" allUniqueName="[Logements].[Autre électricité alternative].[All]" dimensionUniqueName="[Logements]" displayFolder="Electricité" count="0" unbalancedGroup="0"/>
    <cacheHierarchy uniqueName="[Logements].[Catégorie de communauté]" caption="Catégorie de communauté" attribute="1" defaultMemberUniqueName="[Logements].[Catégorie de communauté].[All]" allUniqueName="[Logements].[Catégorie de communauté].[All]" dimensionUniqueName="[Logements]" displayFolder="Communautés" count="0" unbalancedGroup="0"/>
    <cacheHierarchy uniqueName="[Logements].[Categorie de logement]" caption="Categorie de logement" defaultMemberUniqueName="[Logements].[Categorie de logement].[All]" allUniqueName="[Logements].[Categorie de logement].[All]" dimensionUniqueName="[Logements]" displayFolder="" count="0" unbalancedGroup="0"/>
    <cacheHierarchy uniqueName="[Logements].[Catégorie de logement]" caption="Catégorie de logement" attribute="1" defaultMemberUniqueName="[Logements].[Catégorie de logement].[All]" allUniqueName="[Logements].[Catégorie de logement].[All]" dimensionUniqueName="[Logements]" displayFolder="Catégories" count="0" unbalancedGroup="0"/>
    <cacheHierarchy uniqueName="[Logements].[Catégorie de logement détaillée]" caption="Catégorie de logement détaillée" attribute="1" defaultMemberUniqueName="[Logements].[Catégorie de logement détaillée].[All]" allUniqueName="[Logements].[Catégorie de logement détaillée].[All]" dimensionUniqueName="[Logements]" displayFolder="Catégories" count="0" unbalancedGroup="0"/>
    <cacheHierarchy uniqueName="[Logements].[Chauffe-eau électrique ou gaz]" caption="Chauffe-eau électrique ou gaz" attribute="1" defaultMemberUniqueName="[Logements].[Chauffe-eau électrique ou gaz].[All]" allUniqueName="[Logements].[Chauffe-eau électrique ou gaz].[All]" dimensionUniqueName="[Logements]" displayFolder="Equipement du logement" count="0" unbalancedGroup="0"/>
    <cacheHierarchy uniqueName="[Logements].[Chauffe-eau solaire]" caption="Chauffe-eau solaire" attribute="1" defaultMemberUniqueName="[Logements].[Chauffe-eau solaire].[All]" allUniqueName="[Logements].[Chauffe-eau solaire].[All]" dimensionUniqueName="[Logements]" displayFolder="Equipement du logement" count="0" unbalancedGroup="0"/>
    <cacheHierarchy uniqueName="[Logements].[Communaute]" caption="Communaute" attribute="1" defaultMemberUniqueName="[Logements].[Communaute].[All]" allUniqueName="[Logements].[Communaute].[All]" dimensionUniqueName="[Logements]" displayFolder="Communautés" count="0" unbalancedGroup="0"/>
    <cacheHierarchy uniqueName="[Logements].[Congélateur]" caption="Congélateur" attribute="1" defaultMemberUniqueName="[Logements].[Congélateur].[All]" allUniqueName="[Logements].[Congélateur].[All]" dimensionUniqueName="[Logements]" displayFolder="Equipement du logement" count="0" unbalancedGroup="0"/>
    <cacheHierarchy uniqueName="[Logements].[Cuisine]" caption="Cuisine" attribute="1" defaultMemberUniqueName="[Logements].[Cuisine].[All]" allUniqueName="[Logements].[Cuisine].[All]" dimensionUniqueName="[Logements]" displayFolder="Pièces du logement" count="0" unbalancedGroup="0"/>
    <cacheHierarchy uniqueName="[Logements].[Douche ou baignoire intérieur]" caption="Douche ou baignoire intérieur" attribute="1" defaultMemberUniqueName="[Logements].[Douche ou baignoire intérieur].[All]" allUniqueName="[Logements].[Douche ou baignoire intérieur].[All]" dimensionUniqueName="[Logements]" displayFolder="Pièces du logement" count="0" unbalancedGroup="0"/>
    <cacheHierarchy uniqueName="[Logements].[Electricité réseau général]" caption="Electricité réseau général" attribute="1" defaultMemberUniqueName="[Logements].[Electricité réseau général].[All]" allUniqueName="[Logements].[Electricité réseau général].[All]" dimensionUniqueName="[Logements]" displayFolder="Electricité" count="0" unbalancedGroup="0"/>
    <cacheHierarchy uniqueName="[Logements].[Éolienne]" caption="Éolienne" attribute="1" defaultMemberUniqueName="[Logements].[Éolienne].[All]" allUniqueName="[Logements].[Éolienne].[All]" dimensionUniqueName="[Logements]" displayFolder="Electricité" count="0" unbalancedGroup="0"/>
    <cacheHierarchy uniqueName="[Logements].[Evacuation des eaux usées]" caption="Evacuation des eaux usées" attribute="1" defaultMemberUniqueName="[Logements].[Evacuation des eaux usées].[All]" allUniqueName="[Logements].[Evacuation des eaux usées].[All]" dimensionUniqueName="[Logements]" displayFolder="Eau" count="0" unbalancedGroup="0"/>
    <cacheHierarchy uniqueName="[Logements].[Fibre]" caption="Fibre" attribute="1" defaultMemberUniqueName="[Logements].[Fibre].[All]" allUniqueName="[Logements].[Fibre].[All]" dimensionUniqueName="[Logements]" displayFolder="Equipement du logement" count="0" unbalancedGroup="0"/>
    <cacheHierarchy uniqueName="[Logements].[Groupe électrogène]" caption="Groupe électrogène" attribute="1" defaultMemberUniqueName="[Logements].[Groupe électrogène].[All]" allUniqueName="[Logements].[Groupe électrogène].[All]" dimensionUniqueName="[Logements]" displayFolder="Electricité" count="0" unbalancedGroup="0"/>
    <cacheHierarchy uniqueName="[Logements].[ID Communaute]" caption="ID Communaute" attribute="1" defaultMemberUniqueName="[Logements].[ID Communaute].[All]" allUniqueName="[Logements].[ID Communaute].[All]" dimensionUniqueName="[Logements]" displayFolder="Communautés" count="0" unbalancedGroup="0"/>
    <cacheHierarchy uniqueName="[Logements].[IDBI PersRefMenage]" caption="IDBI PersRefMenage" attribute="1" defaultMemberUniqueName="[Logements].[IDBI PersRefMenage].[All]" allUniqueName="[Logements].[IDBI PersRefMenage].[All]" dimensionUniqueName="[Logements]" displayFolder="Identifiants" count="0" unbalancedGroup="0"/>
    <cacheHierarchy uniqueName="[Logements].[IDFL]" caption="IDFL" attribute="1" keyAttribute="1" defaultMemberUniqueName="[Logements].[IDFL].[All]" allUniqueName="[Logements].[IDFL].[All]" dimensionUniqueName="[Logements]" displayFolder="Identifiants" count="0" unbalancedGroup="0"/>
    <cacheHierarchy uniqueName="[Logements].[Individuel Collectif]" caption="Individuel Collectif" defaultMemberUniqueName="[Logements].[Individuel Collectif].[All]" allUniqueName="[Logements].[Individuel Collectif].[All]" dimensionUniqueName="[Logements]" displayFolder="" count="0" unbalancedGroup="0"/>
    <cacheHierarchy uniqueName="[Logements].[Internet]" caption="Internet" attribute="1" defaultMemberUniqueName="[Logements].[Internet].[All]" allUniqueName="[Logements].[Internet].[All]" dimensionUniqueName="[Logements]" displayFolder="Equipement du logement" count="0" unbalancedGroup="0"/>
    <cacheHierarchy uniqueName="[Logements].[Machine à laver]" caption="Machine à laver" attribute="1" defaultMemberUniqueName="[Logements].[Machine à laver].[All]" allUniqueName="[Logements].[Machine à laver].[All]" dimensionUniqueName="[Logements]" displayFolder="Equipement du logement" count="0" unbalancedGroup="0"/>
    <cacheHierarchy uniqueName="[Logements].[Murs]" caption="Murs" attribute="1" defaultMemberUniqueName="[Logements].[Murs].[All]" allUniqueName="[Logements].[Murs].[All]" dimensionUniqueName="[Logements]" displayFolder="Caractéristiques du logement" count="0" unbalancedGroup="0"/>
    <cacheHierarchy uniqueName="[Logements].[Nb Automobiles]" caption="Nb Automobiles" attribute="1" defaultMemberUniqueName="[Logements].[Nb Automobiles].[All]" allUniqueName="[Logements].[Nb Automobiles].[All]" dimensionUniqueName="[Logements]" displayFolder="Moyens de transport" count="0" unbalancedGroup="0"/>
    <cacheHierarchy uniqueName="[Logements].[Nb Automobiles hybrides ou électriques]" caption="Nb Automobiles hybrides ou électriques" attribute="1" defaultMemberUniqueName="[Logements].[Nb Automobiles hybrides ou électriques].[All]" allUniqueName="[Logements].[Nb Automobiles hybrides ou électriques].[All]" dimensionUniqueName="[Logements]" displayFolder="Moyens de transport" count="0" unbalancedGroup="0"/>
    <cacheHierarchy uniqueName="[Logements].[Nb Bateaux]" caption="Nb Bateaux" attribute="1" defaultMemberUniqueName="[Logements].[Nb Bateaux].[All]" allUniqueName="[Logements].[Nb Bateaux].[All]" dimensionUniqueName="[Logements]" displayFolder="Moyens de transport" count="0" unbalancedGroup="0"/>
    <cacheHierarchy uniqueName="[Logements].[Nb Deux Roues]" caption="Nb Deux Roues" attribute="1" defaultMemberUniqueName="[Logements].[Nb Deux Roues].[All]" allUniqueName="[Logements].[Nb Deux Roues].[All]" dimensionUniqueName="[Logements]" displayFolder="Moyens de transport" count="0" unbalancedGroup="0"/>
    <cacheHierarchy uniqueName="[Logements].[Nb Pirogues]" caption="Nb Pirogues" attribute="1" defaultMemberUniqueName="[Logements].[Nb Pirogues].[All]" allUniqueName="[Logements].[Nb Pirogues].[All]" dimensionUniqueName="[Logements]" displayFolder="Moyens de transport" count="0" unbalancedGroup="0"/>
    <cacheHierarchy uniqueName="[Logements].[Nombre pieces habitation]" caption="Nombre pieces habitation" defaultMemberUniqueName="[Logements].[Nombre pieces habitation].[All]" allUniqueName="[Logements].[Nombre pieces habitation].[All]" dimensionUniqueName="[Logements]" displayFolder="Pièces du logement" count="0" unbalancedGroup="0"/>
    <cacheHierarchy uniqueName="[Logements].[Nombre pièces habitation]" caption="Nombre pièces habitation" attribute="1" defaultMemberUniqueName="[Logements].[Nombre pièces habitation].[All]" allUniqueName="[Logements].[Nombre pièces habitation].[All]" dimensionUniqueName="[Logements]" displayFolder="Pièces du logement" count="0" unbalancedGroup="0"/>
    <cacheHierarchy uniqueName="[Logements].[Nombre pièces habitation détaillée]" caption="Nombre pièces habitation détaillée" attribute="1" defaultMemberUniqueName="[Logements].[Nombre pièces habitation détaillée].[All]" allUniqueName="[Logements].[Nombre pièces habitation détaillée].[All]" dimensionUniqueName="[Logements]" displayFolder="Pièces du logement" count="0" unbalancedGroup="0"/>
    <cacheHierarchy uniqueName="[Logements].[Ordinateur]" caption="Ordinateur" attribute="1" defaultMemberUniqueName="[Logements].[Ordinateur].[All]" allUniqueName="[Logements].[Ordinateur].[All]" dimensionUniqueName="[Logements]" displayFolder="Equipement du logement" count="0" unbalancedGroup="0"/>
    <cacheHierarchy uniqueName="[Logements].[Panneaux solaires]" caption="Panneaux solaires" attribute="1" defaultMemberUniqueName="[Logements].[Panneaux solaires].[All]" allUniqueName="[Logements].[Panneaux solaires].[All]" dimensionUniqueName="[Logements]" displayFolder="Electricité" count="0" unbalancedGroup="0"/>
    <cacheHierarchy uniqueName="[Logements].[PCS Menage]" caption="PCS Menage" defaultMemberUniqueName="[Logements].[PCS Menage].[All]" allUniqueName="[Logements].[PCS Menage].[All]" dimensionUniqueName="[Logements]" displayFolder="" count="0" unbalancedGroup="0"/>
    <cacheHierarchy uniqueName="[Logements].[PCS Menage1]" caption="PCS Menage1" attribute="1" defaultMemberUniqueName="[Logements].[PCS Menage1].[All]" allUniqueName="[Logements].[PCS Menage1].[All]" dimensionUniqueName="[Logements]" displayFolder="Ménage" count="0" unbalancedGroup="0"/>
    <cacheHierarchy uniqueName="[Logements].[PCS Menage2]" caption="PCS Menage2" attribute="1" defaultMemberUniqueName="[Logements].[PCS Menage2].[All]" allUniqueName="[Logements].[PCS Menage2].[All]" dimensionUniqueName="[Logements]" displayFolder="Ménage" count="0" unbalancedGroup="0"/>
    <cacheHierarchy uniqueName="[Logements].[Personne du logement]" caption="Personne du logement" defaultMemberUniqueName="[Logements].[Personne du logement].[All]" allUniqueName="[Logements].[Personne du logement].[All]" dimensionUniqueName="[Logements]" displayFolder="" count="0" unbalancedGroup="0"/>
    <cacheHierarchy uniqueName="[Logements].[Personnes du logement]" caption="Personnes du logement" attribute="1" defaultMemberUniqueName="[Logements].[Personnes du logement].[All]" allUniqueName="[Logements].[Personnes du logement].[All]" dimensionUniqueName="[Logements]" displayFolder="Ménage" count="0" unbalancedGroup="0"/>
    <cacheHierarchy uniqueName="[Logements].[Personnes du logement détaillé]" caption="Personnes du logement détaillé" attribute="1" defaultMemberUniqueName="[Logements].[Personnes du logement détaillé].[All]" allUniqueName="[Logements].[Personnes du logement détaillé].[All]" dimensionUniqueName="[Logements]" displayFolder="Ménage" count="0" unbalancedGroup="0"/>
    <cacheHierarchy uniqueName="[Logements].[Pièce climatisée]" caption="Pièce climatisée" attribute="1" defaultMemberUniqueName="[Logements].[Pièce climatisée].[All]" allUniqueName="[Logements].[Pièce climatisée].[All]" dimensionUniqueName="[Logements]" displayFolder="Pièces du logement" count="0" unbalancedGroup="0"/>
    <cacheHierarchy uniqueName="[Logements].[Propriétaire Locataire]" caption="Propriétaire Locataire" defaultMemberUniqueName="[Logements].[Propriétaire Locataire].[All]" allUniqueName="[Logements].[Propriétaire Locataire].[All]" dimensionUniqueName="[Logements]" displayFolder="" count="0" unbalancedGroup="0"/>
    <cacheHierarchy uniqueName="[Logements].[Ramassage des ordures]" caption="Ramassage des ordures" attribute="1" defaultMemberUniqueName="[Logements].[Ramassage des ordures].[All]" allUniqueName="[Logements].[Ramassage des ordures].[All]" dimensionUniqueName="[Logements]" displayFolder="Ordures" count="0" unbalancedGroup="0"/>
    <cacheHierarchy uniqueName="[Logements].[Réfrigérateur]" caption="Réfrigérateur" attribute="1" defaultMemberUniqueName="[Logements].[Réfrigérateur].[All]" allUniqueName="[Logements].[Réfrigérateur].[All]" dimensionUniqueName="[Logements]" displayFolder="Equipement du logement" count="0" unbalancedGroup="0"/>
    <cacheHierarchy uniqueName="[Logements].[Sol]" caption="Sol" attribute="1" defaultMemberUniqueName="[Logements].[Sol].[All]" allUniqueName="[Logements].[Sol].[All]" dimensionUniqueName="[Logements]" displayFolder="Caractéristiques du logement" count="0" unbalancedGroup="0"/>
    <cacheHierarchy uniqueName="[Logements].[Source]" caption="Source" attribute="1" defaultMemberUniqueName="[Logements].[Source].[All]" allUniqueName="[Logements].[Source].[All]" dimensionUniqueName="[Logements]" displayFolder="Identifiants" count="0" unbalancedGroup="0"/>
    <cacheHierarchy uniqueName="[Logements].[Statut occupation]" caption="Statut occupation" attribute="1" defaultMemberUniqueName="[Logements].[Statut occupation].[All]" allUniqueName="[Logements].[Statut occupation].[All]" dimensionUniqueName="[Logements]" displayFolder="Ménage" count="0" unbalancedGroup="0"/>
    <cacheHierarchy uniqueName="[Logements].[Statut occupation détaillé]" caption="Statut occupation détaillé" attribute="1" defaultMemberUniqueName="[Logements].[Statut occupation détaillé].[All]" allUniqueName="[Logements].[Statut occupation détaillé].[All]" dimensionUniqueName="[Logements]" displayFolder="Ménage" count="0" unbalancedGroup="0"/>
    <cacheHierarchy uniqueName="[Logements].[Téléphone fixe]" caption="Téléphone fixe" attribute="1" defaultMemberUniqueName="[Logements].[Téléphone fixe].[All]" allUniqueName="[Logements].[Téléphone fixe].[All]" dimensionUniqueName="[Logements]" displayFolder="Equipement du logement" count="0" unbalancedGroup="0"/>
    <cacheHierarchy uniqueName="[Logements].[Téléphone mobile]" caption="Téléphone mobile" attribute="1" defaultMemberUniqueName="[Logements].[Téléphone mobile].[All]" allUniqueName="[Logements].[Téléphone mobile].[All]" dimensionUniqueName="[Logements]" displayFolder="Equipement du logement" count="0" unbalancedGroup="0"/>
    <cacheHierarchy uniqueName="[Logements].[Télévision]" caption="Télévision" attribute="1" defaultMemberUniqueName="[Logements].[Télévision].[All]" allUniqueName="[Logements].[Télévision].[All]" dimensionUniqueName="[Logements]" displayFolder="Equipement du logement" count="0" unbalancedGroup="0"/>
    <cacheHierarchy uniqueName="[Logements].[Toit]" caption="Toit" attribute="1" defaultMemberUniqueName="[Logements].[Toit].[All]" allUniqueName="[Logements].[Toit].[All]" dimensionUniqueName="[Logements]" displayFolder="Caractéristiques du logement" count="0" unbalancedGroup="0"/>
    <cacheHierarchy uniqueName="[Logements].[Type de construction]" caption="Type de construction" attribute="1" defaultMemberUniqueName="[Logements].[Type de construction].[All]" allUniqueName="[Logements].[Type de construction].[All]" dimensionUniqueName="[Logements]" displayFolder="Caractéristiques du logement" count="0" unbalancedGroup="0"/>
    <cacheHierarchy uniqueName="[Logements].[Type de construction détaillée]" caption="Type de construction détaillée" attribute="1" defaultMemberUniqueName="[Logements].[Type de construction détaillée].[All]" allUniqueName="[Logements].[Type de construction détaillée].[All]" dimensionUniqueName="[Logements]" displayFolder="Caractéristiques du logement" count="0" unbalancedGroup="0"/>
    <cacheHierarchy uniqueName="[Logements].[Type de ménage]" caption="Type de ménage" attribute="1" defaultMemberUniqueName="[Logements].[Type de ménage].[All]" allUniqueName="[Logements].[Type de ménage].[All]" dimensionUniqueName="[Logements]" displayFolder="Ménage" count="0" unbalancedGroup="0"/>
    <cacheHierarchy uniqueName="[Logements].[WC Intérieur]" caption="WC Intérieur" attribute="1" defaultMemberUniqueName="[Logements].[WC Intérieur].[All]" allUniqueName="[Logements].[WC Intérieur].[All]" dimensionUniqueName="[Logements]" displayFolder="Pièces du logement" count="0" unbalancedGroup="0"/>
    <cacheHierarchy uniqueName="[Individus].[Aged100]" caption="Aged100" attribute="1" defaultMemberUniqueName="[Individus].[Aged100].[All]" allUniqueName="[Individus].[Aged100].[All]" dimensionUniqueName="[Individus]" displayFolder="Age &amp; Sexe" count="0" unbalancedGroup="0" hidden="1"/>
    <cacheHierarchy uniqueName="[Individus].[Aged60]" caption="Aged60" attribute="1" defaultMemberUniqueName="[Individus].[Aged60].[All]" allUniqueName="[Individus].[Aged60].[All]" dimensionUniqueName="[Individus]" displayFolder="Age &amp; Sexe" count="0" unbalancedGroup="0" hidden="1"/>
    <cacheHierarchy uniqueName="[Individus].[Aged70]" caption="Aged70" attribute="1" defaultMemberUniqueName="[Individus].[Aged70].[All]" allUniqueName="[Individus].[Aged70].[All]" dimensionUniqueName="[Individus]" displayFolder="Age &amp; Sexe" count="0" unbalancedGroup="0" hidden="1"/>
    <cacheHierarchy uniqueName="[Individus].[Aged80]" caption="Aged80" attribute="1" defaultMemberUniqueName="[Individus].[Aged80].[All]" allUniqueName="[Individus].[Aged80].[All]" dimensionUniqueName="[Individus]" displayFolder="Age &amp; Sexe" count="0" unbalancedGroup="0" hidden="1"/>
    <cacheHierarchy uniqueName="[Individus].[Aged90]" caption="Aged90" attribute="1" defaultMemberUniqueName="[Individus].[Aged90].[All]" allUniqueName="[Individus].[Aged90].[All]" dimensionUniqueName="[Individus]" displayFolder="Age &amp; Sexe" count="0" unbalancedGroup="0" hidden="1"/>
    <cacheHierarchy uniqueName="[Individus].[Ageq100]" caption="Ageq100" attribute="1" defaultMemberUniqueName="[Individus].[Ageq100].[All]" allUniqueName="[Individus].[Ageq100].[All]" dimensionUniqueName="[Individus]" displayFolder="Age &amp; Sexe" count="0" unbalancedGroup="0" hidden="1"/>
    <cacheHierarchy uniqueName="[Individus].[Ageq70]" caption="Ageq70" attribute="1" defaultMemberUniqueName="[Individus].[Ageq70].[All]" allUniqueName="[Individus].[Ageq70].[All]" dimensionUniqueName="[Individus]" displayFolder="Age &amp; Sexe" count="0" unbalancedGroup="0" hidden="1"/>
    <cacheHierarchy uniqueName="[Individus].[Ageq75]" caption="Ageq75" attribute="1" defaultMemberUniqueName="[Individus].[Ageq75].[All]" allUniqueName="[Individus].[Ageq75].[All]" dimensionUniqueName="[Individus]" displayFolder="Age &amp; Sexe" count="0" unbalancedGroup="0" hidden="1"/>
    <cacheHierarchy uniqueName="[Individus].[Ageq80]" caption="Ageq80" attribute="1" defaultMemberUniqueName="[Individus].[Ageq80].[All]" allUniqueName="[Individus].[Ageq80].[All]" dimensionUniqueName="[Individus]" displayFolder="Age &amp; Sexe" count="0" unbalancedGroup="0" hidden="1"/>
    <cacheHierarchy uniqueName="[Individus].[Ageq85]" caption="Ageq85" attribute="1" defaultMemberUniqueName="[Individus].[Ageq85].[All]" allUniqueName="[Individus].[Ageq85].[All]" dimensionUniqueName="[Individus]" displayFolder="Age &amp; Sexe" count="0" unbalancedGroup="0" hidden="1"/>
    <cacheHierarchy uniqueName="[Individus].[Ageq90]" caption="Ageq90" attribute="1" defaultMemberUniqueName="[Individus].[Ageq90].[All]" allUniqueName="[Individus].[Ageq90].[All]" dimensionUniqueName="[Individus]" displayFolder="Age &amp; Sexe" count="0" unbalancedGroup="0" hidden="1"/>
    <cacheHierarchy uniqueName="[Individus].[D701]" caption="D701" attribute="1" defaultMemberUniqueName="[Individus].[D701].[All]" allUniqueName="[Individus].[D701].[All]" dimensionUniqueName="[Individus]" displayFolder="" count="0" unbalancedGroup="0" hidden="1"/>
    <cacheHierarchy uniqueName="[Individus].[Etat matrimonial légal Internal]" caption="Etat matrimonial légal Internal" attribute="1" defaultMemberUniqueName="[Individus].[Etat matrimonial légal Internal].[All]" allUniqueName="[Individus].[Etat matrimonial légal Internal].[All]" dimensionUniqueName="[Individus]" displayFolder="Couple" count="0" unbalancedGroup="0" hidden="1"/>
    <cacheHierarchy uniqueName="[Individus].[Etat matrimonial légal1]" caption="Etat matrimonial légal1" attribute="1" defaultMemberUniqueName="[Individus].[Etat matrimonial légal1].[All]" allUniqueName="[Individus].[Etat matrimonial légal1].[All]" dimensionUniqueName="[Individus]" displayFolder="" count="0" unbalancedGroup="0" hidden="1"/>
    <cacheHierarchy uniqueName="[Individus].[Q801]" caption="Q801" attribute="1" defaultMemberUniqueName="[Individus].[Q801].[All]" allUniqueName="[Individus].[Q801].[All]" dimensionUniqueName="[Individus]" displayFolder="" count="0" unbalancedGroup="0" hidden="1"/>
    <cacheHierarchy uniqueName="[Measures].[Logements]" caption="Logements" measure="1" displayFolder="" measureGroup="Logements" count="0"/>
    <cacheHierarchy uniqueName="[Measures].[Logement collectif]" caption="Logement collectif" measure="1" displayFolder="" measureGroup="Logements" count="0"/>
    <cacheHierarchy uniqueName="[Measures].[Résidence principale]" caption="Résidence principale" measure="1" displayFolder="" measureGroup="Logements" count="0"/>
    <cacheHierarchy uniqueName="[Measures].[Nb Automobiles]" caption="Nb Automobiles" measure="1" displayFolder="Déplacement" measureGroup="Logements" count="0"/>
    <cacheHierarchy uniqueName="[Measures].[Nb Auto Hybrides Elec]" caption="Nb Auto Hybrides Elec" measure="1" displayFolder="Déplacement" measureGroup="Logements" count="0"/>
    <cacheHierarchy uniqueName="[Measures].[Nb Deux Roues]" caption="Nb Deux Roues" measure="1" displayFolder="Déplacement" measureGroup="Logements" count="0"/>
    <cacheHierarchy uniqueName="[Measures].[Nb Bateaux]" caption="Nb Bateaux" measure="1" displayFolder="Déplacement" measureGroup="Logements" count="0"/>
    <cacheHierarchy uniqueName="[Measures].[Nb Pirogues]" caption="Nb Pirogues" measure="1" displayFolder="Déplacement" measureGroup="Logements" count="0"/>
    <cacheHierarchy uniqueName="[Measures].[Individus]" caption="Individus" measure="1" displayFolder="" measureGroup="Individus" count="0" oneField="1">
      <fieldsUsage count="1">
        <fieldUsage x="0"/>
      </fieldsUsage>
    </cacheHierarchy>
    <cacheHierarchy uniqueName="[Measures].[Individus de 14 ans et moins]" caption="Individus de 14 ans et moins" measure="1" displayFolder="Autres" measureGroup="Individus" count="0"/>
    <cacheHierarchy uniqueName="[Measures].[Individus de 15 à 64 ans]" caption="Individus de 15 à 64 ans" measure="1" displayFolder="Autres" measureGroup="Individus" count="0"/>
    <cacheHierarchy uniqueName="[Measures].[Individus de 15 ans et plus]" caption="Individus de 15 ans et plus" measure="1" displayFolder="" measureGroup="Individus" count="0"/>
    <cacheHierarchy uniqueName="[Measures].[Individus des résidences principales]" caption="Individus des résidences principales" measure="1" displayFolder="" measureGroup="Individus" count="0"/>
    <cacheHierarchy uniqueName="[Measures].[Individus des résidences principales de 15 ans et plus]" caption="Individus des résidences principales de 15 ans et plus" measure="1" displayFolder="" measureGroup="Individus" count="0"/>
    <cacheHierarchy uniqueName="[Measures].[Actif]" caption="Actif" measure="1" displayFolder="Actifs &amp; inactifs" measureGroup="Individus" count="0"/>
    <cacheHierarchy uniqueName="[Measures].[Actif occupé]" caption="Actif occupé" measure="1" displayFolder="Actifs &amp; inactifs" measureGroup="Individus" count="0"/>
    <cacheHierarchy uniqueName="[Measures].[Chomeur]" caption="Chomeur" measure="1" displayFolder="Actifs &amp; inactifs" measureGroup="Individus" count="0"/>
    <cacheHierarchy uniqueName="[Measures].[Inactif]" caption="Inactif" measure="1" displayFolder="Actifs &amp; inactifs" measureGroup="Individus" count="0"/>
    <cacheHierarchy uniqueName="[Measures].[Personne de référence du ménage]" caption="Personne de référence du ménage" measure="1" displayFolder="Autres" measureGroup="Individus" count="0"/>
    <cacheHierarchy uniqueName="[Measures].[IDFL Distinct Count]" caption="IDFL Distinct Count" measure="1" displayFolder="" measureGroup="Logements concernés" count="0"/>
    <cacheHierarchy uniqueName="[Measures].[Taux de chomage]" caption="Taux de chomage" measure="1" displayFolder="Taux" count="0"/>
    <cacheHierarchy uniqueName="[Measures].[Taux d'activité]" caption="Taux d'activité" measure="1" displayFolder="Taux" count="0"/>
    <cacheHierarchy uniqueName="[Measures].[Taux d'emploi]" caption="Taux d'emploi" measure="1" displayFolder="Taux" count="0"/>
    <cacheHierarchy uniqueName="[Measures].[Age moyen]" caption="Age moyen" measure="1" displayFolder="Moyenne" count="0"/>
    <cacheHierarchy uniqueName="[Measures].[Personnes par RP]" caption="Personnes par RP" measure="1" displayFolder="Moyenne" count="0"/>
    <cacheHierarchy uniqueName="[Measures].[Nb Automobiles moyen]" caption="Nb Automobiles moyen" measure="1" displayFolder="Moyenne" count="0"/>
    <cacheHierarchy uniqueName="[Measures].[Nb Auto Hybrides Elec moyen]" caption="Nb Auto Hybrides Elec moyen" measure="1" displayFolder="Moyenne" count="0"/>
    <cacheHierarchy uniqueName="[Measures].[Nb Deux Roues moyen]" caption="Nb Deux Roues moyen" measure="1" displayFolder="Moyenne" count="0"/>
    <cacheHierarchy uniqueName="[Measures].[Nb Bateaux moyen]" caption="Nb Bateaux moyen" measure="1" displayFolder="Moyenne" count="0"/>
    <cacheHierarchy uniqueName="[Measures].[Nb Pirogues moyen]" caption="Nb Pirogues moyen" measure="1" displayFolder="Moyenne" count="0"/>
    <cacheHierarchy uniqueName="[Measures].[Nb Pieces]" caption="Nb Pieces" measure="1" displayFolder="" measureGroup="Logements" count="0" hidden="1"/>
    <cacheHierarchy uniqueName="[Measures].[Nb Liste A]" caption="Nb Liste A" measure="1" displayFolder="" measureGroup="Logements" count="0" hidden="1"/>
    <cacheHierarchy uniqueName="[Measures].[RPLO]" caption="RPLO" measure="1" displayFolder="" measureGroup="Logements" count="0" hidden="1"/>
    <cacheHierarchy uniqueName="[Measures].[Somme Age 3112]" caption="Somme Age 3112" measure="1" displayFolder="" measureGroup="Individus" count="0" hidden="1"/>
  </cacheHierarchies>
  <kpis count="0"/>
  <dimensions count="4">
    <dimension name="Geographie" uniqueName="[Geographie]" caption="Geographie"/>
    <dimension name="Individus" uniqueName="[Individus]" caption="Individus"/>
    <dimension name="Logements" uniqueName="[Logements]" caption="Logements"/>
    <dimension measure="1" name="Measures" uniqueName="[Measures]" caption="Measures"/>
  </dimensions>
  <measureGroups count="3">
    <measureGroup name="Individus" caption="Individus"/>
    <measureGroup name="Logements" caption="Logements"/>
    <measureGroup name="Logements concernés" caption="Logements concernés"/>
  </measureGroups>
  <maps count="9">
    <map measureGroup="0" dimension="0"/>
    <map measureGroup="0" dimension="1"/>
    <map measureGroup="0" dimension="2"/>
    <map measureGroup="1" dimension="0"/>
    <map measureGroup="1" dimension="1"/>
    <map measureGroup="1" dimension="2"/>
    <map measureGroup="2" dimension="0"/>
    <map measureGroup="2" dimension="1"/>
    <map measureGroup="2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Julie Pasquier" refreshedDate="45288.496304629633" backgroundQuery="1" createdVersion="8" refreshedVersion="8" minRefreshableVersion="3" recordCount="0" supportSubquery="1" supportAdvancedDrill="1" xr:uid="{31E6A03B-3D9C-4B62-BA78-5F6AB069D7DA}">
  <cacheSource type="external" connectionId="4"/>
  <cacheFields count="21">
    <cacheField name="[Measures].[Individus]" caption="Individus" numFmtId="0" hierarchy="202" level="32767"/>
    <cacheField name="[Individus].[Sexe].[Sexe]" caption="Sexe" numFmtId="0" hierarchy="110" level="1">
      <sharedItems count="2">
        <s v="[Individus].[Sexe].&amp;[1]" c="Homme"/>
        <s v="[Individus].[Sexe].&amp;[2]" c="Femme"/>
      </sharedItems>
    </cacheField>
    <cacheField name="[Individus].[Etat matrimonial légal].[Etat matrimonial légal]" caption="Etat matrimonial légal" numFmtId="0" hierarchy="58" level="2">
      <sharedItems containsSemiMixedTypes="0" containsString="0"/>
    </cacheField>
    <cacheField name="[Individus].[D70].[Aged70]" caption="Aged70" numFmtId="0" hierarchy="45" level="2">
      <sharedItems containsSemiMixedTypes="0" containsString="0"/>
    </cacheField>
    <cacheField name="[Individus].[D70].[Age3112]" caption="Age3112" numFmtId="0" hierarchy="45" level="3">
      <sharedItems containsSemiMixedTypes="0" containsString="0"/>
    </cacheField>
    <cacheField name="[Individus].[D70].[Age3112].[Aged100]" caption="Aged100" propertyName="Aged100" numFmtId="0" hierarchy="45" level="3" memberPropertyField="1">
      <sharedItems containsSemiMixedTypes="0" containsString="0"/>
    </cacheField>
    <cacheField name="[Individus].[D70].[Age3112].[Aged60]" caption="Aged60" propertyName="Aged60" numFmtId="0" hierarchy="45" level="3" memberPropertyField="1">
      <sharedItems containsSemiMixedTypes="0" containsString="0"/>
    </cacheField>
    <cacheField name="[Individus].[D70].[Age3112].[Aged70]" caption="Aged70" propertyName="Aged70" numFmtId="0" hierarchy="45" level="3" memberPropertyField="1">
      <sharedItems containsSemiMixedTypes="0" containsString="0"/>
    </cacheField>
    <cacheField name="[Individus].[D70].[Age3112].[Aged80]" caption="Aged80" propertyName="Aged80" numFmtId="0" hierarchy="45" level="3" memberPropertyField="1">
      <sharedItems containsSemiMixedTypes="0" containsString="0"/>
    </cacheField>
    <cacheField name="[Individus].[D70].[Age3112].[Aged90]" caption="Aged90" propertyName="Aged90" numFmtId="0" hierarchy="45" level="3" memberPropertyField="1">
      <sharedItems containsSemiMixedTypes="0" containsString="0"/>
    </cacheField>
    <cacheField name="[Individus].[D70].[Age3112].[Ageq100]" caption="Ageq100" propertyName="Ageq100" numFmtId="0" hierarchy="45" level="3" memberPropertyField="1">
      <sharedItems containsSemiMixedTypes="0" containsString="0"/>
    </cacheField>
    <cacheField name="[Individus].[D70].[Age3112].[Ageq70]" caption="Ageq70" propertyName="Ageq70" numFmtId="0" hierarchy="45" level="3" memberPropertyField="1">
      <sharedItems containsSemiMixedTypes="0" containsString="0"/>
    </cacheField>
    <cacheField name="[Individus].[D70].[Age3112].[Ageq75]" caption="Ageq75" propertyName="Ageq75" numFmtId="0" hierarchy="45" level="3" memberPropertyField="1">
      <sharedItems containsSemiMixedTypes="0" containsString="0"/>
    </cacheField>
    <cacheField name="[Individus].[D70].[Age3112].[Ageq80]" caption="Ageq80" propertyName="Ageq80" numFmtId="0" hierarchy="45" level="3" memberPropertyField="1">
      <sharedItems containsSemiMixedTypes="0" containsString="0"/>
    </cacheField>
    <cacheField name="[Individus].[D70].[Age3112].[Ageq85]" caption="Ageq85" propertyName="Ageq85" numFmtId="0" hierarchy="45" level="3" memberPropertyField="1">
      <sharedItems containsSemiMixedTypes="0" containsString="0"/>
    </cacheField>
    <cacheField name="[Individus].[D70].[Age3112].[Ageq90]" caption="Ageq90" propertyName="Ageq90" numFmtId="0" hierarchy="45" level="3" memberPropertyField="1">
      <sharedItems containsSemiMixedTypes="0" containsString="0"/>
    </cacheField>
    <cacheField name="[Individus].[Etat matrimonial légal].[Etat matrimonial légal1]" caption="Etat matrimonial légal1" numFmtId="0" hierarchy="58" level="1">
      <sharedItems count="4">
        <s v="[Individus].[Etat matrimonial légal].[Etat matrimonial légal1].[OTHERMEMBER.[Individus]].[Etat matrimonial légal]].[All]]]" c="Autre"/>
        <s v="[Individus].[Etat matrimonial légal].[Etat matrimonial légal1].[GROUPMEMBER.[Etat_matrimonial_légalXl_Grp_1]].[Individus]].[Etat matrimonial légal]].[All]]]" c="Groupe1"/>
        <s v="[Individus].[Etat matrimonial légal].[Etat matrimonial légal1].[GROUPMEMBER.[Etat_matrimonial_légalXl_Grp_2]].[Individus]].[Etat matrimonial légal]].[All]]]" c="Groupe2"/>
        <s v="[Individus].[Etat matrimonial légal].[Etat matrimonial légal1].[GROUPMEMBER.[Etat_matrimonial_légalXl_Grp_3]].[Individus]].[Etat matrimonial légal]].[All]]]" c="Groupe3"/>
      </sharedItems>
    </cacheField>
    <cacheField name="[Individus].[D70].[D701]" caption="D701" numFmtId="0" hierarchy="45" level="1">
      <sharedItems count="4">
        <s v="[Individus].[D70].[D701].[OTHERMEMBER.[Individus]].[D70]].[All]]]" c="Autre"/>
        <s v="[Individus].[D70].[D701].[GROUPMEMBER.[Aged70Xl_Grp_1]].[Individus]].[D70]].[All]]]" c="Groupe1"/>
        <s v="[Individus].[D70].[D701].[GROUPMEMBER.[Aged70Xl_Grp_2]].[Individus]].[D70]].[All]]]" c="Groupe2"/>
        <s v="[Individus].[D70].[D701].[GROUPMEMBER.[Aged70Xl_Grp_3]].[Individus]].[D70]].[All]]]" c="Groupe3"/>
      </sharedItems>
    </cacheField>
    <cacheField name="[Individus].[Vie en couple].[Vie en couple]" caption="Vie en couple" numFmtId="0" hierarchy="117" level="1">
      <sharedItems count="2">
        <s v="[Individus].[Vie en couple].&amp;[0]" c="Pas en couple sous le même toit"/>
        <s v="[Individus].[Vie en couple].&amp;[1]" c="En couple sous le même toit"/>
      </sharedItems>
    </cacheField>
    <cacheField name="[Individus].[Dernier diplôme obtenu].[Dernier diplôme obtenu]" caption="Dernier diplôme obtenu" numFmtId="0" hierarchy="49" level="2">
      <sharedItems count="12">
        <s v="[Individus].[Dernier diplôme obtenu].&amp;[13]" c="CAP-BEP"/>
        <s v="[Individus].[Dernier diplôme obtenu].&amp;[12]" u="1" c="DNB"/>
        <s v="[Individus].[Dernier diplôme obtenu].&amp;[11]" u="1" c="Certificat d'études primaire"/>
        <s v="[Individus].[Dernier diplôme obtenu].&amp;[16]" u="1" c="Bac+2"/>
        <s v="[Individus].[Dernier diplôme obtenu].&amp;[17]" u="1" c="Licence Bac+3"/>
        <s v="[Individus].[Dernier diplôme obtenu].&amp;[18]" u="1" c="Master Bac+5"/>
        <s v="[Individus].[Dernier diplôme obtenu].&amp;[19]" u="1" c="Doctorat (hors santé)"/>
        <s v="[Individus].[Dernier diplôme obtenu].&amp;[14]" u="1" c="Bac général ou technologique"/>
        <s v="[Individus].[Dernier diplôme obtenu].&amp;[15]" u="1" c="Bac professionnel"/>
        <s v="[Individus].[Dernier diplôme obtenu].&amp;[1]" u="1" c="Jamais allé à l'école"/>
        <s v="[Individus].[Dernier diplôme obtenu].&amp;[2]" u="1" c="Aucun diplôme et scolarité avant fin du collège"/>
        <s v="[Individus].[Dernier diplôme obtenu].&amp;[3]" u="1" c="Aucun diplôme et scolarité fin du collège ou plus"/>
      </sharedItems>
    </cacheField>
    <cacheField name="[Individus].[Dernier diplôme obtenu].[Dernier diplôme obtenu1]" caption="Dernier diplôme obtenu1" numFmtId="0" hierarchy="49" level="1">
      <sharedItems count="7">
        <s v="[Individus].[Dernier diplôme obtenu].[Dernier diplôme obtenu1].[OTHERMEMBER.[Individus]].[Dernier diplôme obtenu]].[All]]]" c="Autre"/>
        <s v="[Individus].[Dernier diplôme obtenu].[Dernier diplôme obtenu1].[GROUPMEMBER.[Dernier_diplôme_obtenuXl_Grp_1]].[Individus]].[Dernier diplôme obtenu]].[All]]]" c="Groupe1"/>
        <s v="[Individus].[Dernier diplôme obtenu].[Dernier diplôme obtenu1].[GROUPMEMBER.[Dernier_diplôme_obtenuXl_Grp_2]].[Individus]].[Dernier diplôme obtenu]].[All]]]" c="Groupe2"/>
        <s v="[Individus].[Dernier diplôme obtenu].[Dernier diplôme obtenu1].[GROUPMEMBER.[Dernier_diplôme_obtenuXl_Grp_3]].[Individus]].[Dernier diplôme obtenu]].[All]]]" c="Groupe3"/>
        <s v="[Individus].[Dernier diplôme obtenu].[Dernier diplôme obtenu1].[GROUPMEMBER.[Dernier_diplôme_obtenuXl_Grp_4]].[Individus]].[Dernier diplôme obtenu]].[All]]]" c="Groupe4"/>
        <s v="[Individus].[Dernier diplôme obtenu].[Dernier diplôme obtenu1].[GROUPMEMBER.[Dernier_diplôme_obtenuXl_Grp_5]].[Individus]].[Dernier diplôme obtenu]].[All]]]" c="Groupe5"/>
        <s v="[Individus].[Dernier diplôme obtenu].[Dernier diplôme obtenu1].[GROUPMEMBER.[Dernier_diplôme_obtenuXl_Grp_6]].[Individus]].[Dernier diplôme obtenu]].[All]]]" c="Groupe6"/>
      </sharedItems>
    </cacheField>
  </cacheFields>
  <cacheHierarchies count="228">
    <cacheHierarchy uniqueName="[Geographie].[Administrative]" caption="Administrative" defaultMemberUniqueName="[Geographie].[Administrative].[All]" allUniqueName="[Geographie].[Administrative].[All]" dimensionUniqueName="[Geographie]" displayFolder="" count="0" unbalancedGroup="0"/>
    <cacheHierarchy uniqueName="[Geographie].[Comas]" caption="Comas" attribute="1" defaultMemberUniqueName="[Geographie].[Comas].[All]" allUniqueName="[Geographie].[Comas].[All]" dimensionUniqueName="[Geographie]" displayFolder="Libelles" count="0" unbalancedGroup="0"/>
    <cacheHierarchy uniqueName="[Geographie].[Commune]" caption="Commune" attribute="1" defaultMemberUniqueName="[Geographie].[Commune].[All]" allUniqueName="[Geographie].[Commune].[All]" dimensionUniqueName="[Geographie]" displayFolder="Libelles" count="0" unbalancedGroup="0"/>
    <cacheHierarchy uniqueName="[Geographie].[District]" caption="District" attribute="1" defaultMemberUniqueName="[Geographie].[District].[All]" allUniqueName="[Geographie].[District].[All]" dimensionUniqueName="[Geographie]" displayFolder="Libelles" count="0" unbalancedGroup="0"/>
    <cacheHierarchy uniqueName="[Geographie].[Geo]" caption="Geo" attribute="1" defaultMemberUniqueName="[Geographie].[Geo].[All]" allUniqueName="[Geographie].[Geo].[All]" dimensionUniqueName="[Geographie]" displayFolder="Libelles" count="0" unbalancedGroup="0"/>
    <cacheHierarchy uniqueName="[Geographie].[Geographique]" caption="Geographique" defaultMemberUniqueName="[Geographie].[Geographique].[All]" allUniqueName="[Geographie].[Geographique].[All]" dimensionUniqueName="[Geographie]" displayFolder="" count="0" unbalancedGroup="0"/>
    <cacheHierarchy uniqueName="[Geographie].[ID Com]" caption="ID Com" attribute="1" defaultMemberUniqueName="[Geographie].[ID Com].[All]" allUniqueName="[Geographie].[ID Com].[All]" dimensionUniqueName="[Geographie]" displayFolder="Codes" count="0" unbalancedGroup="0"/>
    <cacheHierarchy uniqueName="[Geographie].[ID Comas]" caption="ID Comas" attribute="1" defaultMemberUniqueName="[Geographie].[ID Comas].[All]" allUniqueName="[Geographie].[ID Comas].[All]" dimensionUniqueName="[Geographie]" displayFolder="Codes" count="0" unbalancedGroup="0"/>
    <cacheHierarchy uniqueName="[Geographie].[ID Dist]" caption="ID Dist" attribute="1" keyAttribute="1" defaultMemberUniqueName="[Geographie].[ID Dist].[All]" allUniqueName="[Geographie].[ID Dist].[All]" dimensionUniqueName="[Geographie]" displayFolder="Codes" count="0" unbalancedGroup="0"/>
    <cacheHierarchy uniqueName="[Geographie].[ID Geo]" caption="ID Geo" attribute="1" defaultMemberUniqueName="[Geographie].[ID Geo].[All]" allUniqueName="[Geographie].[ID Geo].[All]" dimensionUniqueName="[Geographie]" displayFolder="Codes" count="0" unbalancedGroup="0"/>
    <cacheHierarchy uniqueName="[Geographie].[ID Ile]" caption="ID Ile" attribute="1" defaultMemberUniqueName="[Geographie].[ID Ile].[All]" allUniqueName="[Geographie].[ID Ile].[All]" dimensionUniqueName="[Geographie]" displayFolder="Codes" count="0" unbalancedGroup="0"/>
    <cacheHierarchy uniqueName="[Geographie].[ID Quartier]" caption="ID Quartier" attribute="1" defaultMemberUniqueName="[Geographie].[ID Quartier].[All]" allUniqueName="[Geographie].[ID Quartier].[All]" dimensionUniqueName="[Geographie]" displayFolder="Codes" count="0" unbalancedGroup="0"/>
    <cacheHierarchy uniqueName="[Geographie].[ID Sub]" caption="ID Sub" attribute="1" defaultMemberUniqueName="[Geographie].[ID Sub].[All]" allUniqueName="[Geographie].[ID Sub].[All]" dimensionUniqueName="[Geographie]" displayFolder="Codes" count="0" unbalancedGroup="0"/>
    <cacheHierarchy uniqueName="[Geographie].[Ile]" caption="Ile" attribute="1" defaultMemberUniqueName="[Geographie].[Ile].[All]" allUniqueName="[Geographie].[Ile].[All]" dimensionUniqueName="[Geographie]" displayFolder="Libelles" count="0" unbalancedGroup="0"/>
    <cacheHierarchy uniqueName="[Geographie].[Quartier2000]" caption="Quartier2000" attribute="1" defaultMemberUniqueName="[Geographie].[Quartier2000].[All]" allUniqueName="[Geographie].[Quartier2000].[All]" dimensionUniqueName="[Geographie]" displayFolder="Libelles" count="0" unbalancedGroup="0"/>
    <cacheHierarchy uniqueName="[Geographie].[Subdivision]" caption="Subdivision" attribute="1" defaultMemberUniqueName="[Geographie].[Subdivision].[All]" allUniqueName="[Geographie].[Subdivision].[All]" dimensionUniqueName="[Geographie]" displayFolder="Libelles" count="0" unbalancedGroup="0"/>
    <cacheHierarchy uniqueName="[Individus].[Activité]" caption="Activité" attribute="1" defaultMemberUniqueName="[Individus].[Activité].[All]" allUniqueName="[Individus].[Activité].[All]" dimensionUniqueName="[Individus]" displayFolder="Activité" count="0" unbalancedGroup="0"/>
    <cacheHierarchy uniqueName="[Individus].[Activité détaillée 1]" caption="Activité détaillée 1" attribute="1" defaultMemberUniqueName="[Individus].[Activité détaillée 1].[All]" allUniqueName="[Individus].[Activité détaillée 1].[All]" dimensionUniqueName="[Individus]" displayFolder="Activité" count="0" unbalancedGroup="0"/>
    <cacheHierarchy uniqueName="[Individus].[Activité détaillée 2]" caption="Activité détaillée 2" attribute="1" defaultMemberUniqueName="[Individus].[Activité détaillée 2].[All]" allUniqueName="[Individus].[Activité détaillée 2].[All]" dimensionUniqueName="[Individus]" displayFolder="Activité" count="0" unbalancedGroup="0"/>
    <cacheHierarchy uniqueName="[Individus].[Age RP]" caption="Age RP" attribute="1" defaultMemberUniqueName="[Individus].[Age RP].[All]" allUniqueName="[Individus].[Age RP].[All]" dimensionUniqueName="[Individus]" displayFolder="Age &amp; Sexe" count="0" unbalancedGroup="0"/>
    <cacheHierarchy uniqueName="[Individus].[Age14 Et Moins]" caption="Age14 Et Moins" attribute="1" defaultMemberUniqueName="[Individus].[Age14 Et Moins].[All]" allUniqueName="[Individus].[Age14 Et Moins].[All]" dimensionUniqueName="[Individus]" displayFolder="Age &amp; Sexe" count="0" unbalancedGroup="0"/>
    <cacheHierarchy uniqueName="[Individus].[Age15 Et Plus]" caption="Age15 Et Plus" attribute="1" defaultMemberUniqueName="[Individus].[Age15 Et Plus].[All]" allUniqueName="[Individus].[Age15 Et Plus].[All]" dimensionUniqueName="[Individus]" displayFolder="Age &amp; Sexe" count="0" unbalancedGroup="0"/>
    <cacheHierarchy uniqueName="[Individus].[Age15A64]" caption="Age15A64" attribute="1" defaultMemberUniqueName="[Individus].[Age15A64].[All]" allUniqueName="[Individus].[Age15A64].[All]" dimensionUniqueName="[Individus]" displayFolder="Age &amp; Sexe" count="0" unbalancedGroup="0"/>
    <cacheHierarchy uniqueName="[Individus].[Age3112]" caption="Age3112" attribute="1" defaultMemberUniqueName="[Individus].[Age3112].[All]" allUniqueName="[Individus].[Age3112].[All]" dimensionUniqueName="[Individus]" displayFolder="Age &amp; Sexe" count="0" unbalancedGroup="0"/>
    <cacheHierarchy uniqueName="[Individus].[Agriculture]" caption="Agriculture" attribute="1" defaultMemberUniqueName="[Individus].[Agriculture].[All]" allUniqueName="[Individus].[Agriculture].[All]" dimensionUniqueName="[Individus]" displayFolder="Activités annexes" count="0" unbalancedGroup="0"/>
    <cacheHierarchy uniqueName="[Individus].[Année installation]" caption="Année installation" attribute="1" defaultMemberUniqueName="[Individus].[Année installation].[All]" allUniqueName="[Individus].[Année installation].[All]" dimensionUniqueName="[Individus]" displayFolder="Lieu de naissance" count="0" unbalancedGroup="0"/>
    <cacheHierarchy uniqueName="[Individus].[Artisanat]" caption="Artisanat" attribute="1" defaultMemberUniqueName="[Individus].[Artisanat].[All]" allUniqueName="[Individus].[Artisanat].[All]" dimensionUniqueName="[Individus]" displayFolder="Activités annexes" count="0" unbalancedGroup="0"/>
    <cacheHierarchy uniqueName="[Individus].[Au moins une activité annexe pour la vente]" caption="Au moins une activité annexe pour la vente" attribute="1" defaultMemberUniqueName="[Individus].[Au moins une activité annexe pour la vente].[All]" allUniqueName="[Individus].[Au moins une activité annexe pour la vente].[All]" dimensionUniqueName="[Individus]" displayFolder="Activités annexes" count="0" unbalancedGroup="0"/>
    <cacheHierarchy uniqueName="[Individus].[Autre activité annexe]" caption="Autre activité annexe" attribute="1" defaultMemberUniqueName="[Individus].[Autre activité annexe].[All]" allUniqueName="[Individus].[Autre activité annexe].[All]" dimensionUniqueName="[Individus]" displayFolder="Activités annexes" count="0" unbalancedGroup="0"/>
    <cacheHierarchy uniqueName="[Individus].[Autre activité annexe détail]" caption="Autre activité annexe détail" attribute="1" defaultMemberUniqueName="[Individus].[Autre activité annexe détail].[All]" allUniqueName="[Individus].[Autre activité annexe détail].[All]" dimensionUniqueName="[Individus]" displayFolder="Activités annexes" count="0" unbalancedGroup="0"/>
    <cacheHierarchy uniqueName="[Individus].[Catégorie de communauté]" caption="Catégorie de communauté" attribute="1" defaultMemberUniqueName="[Individus].[Catégorie de communauté].[All]" allUniqueName="[Individus].[Catégorie de communauté].[All]" dimensionUniqueName="[Individus]" displayFolder="Communautés" count="0" unbalancedGroup="0"/>
    <cacheHierarchy uniqueName="[Individus].[Catégorie de population]" caption="Catégorie de population" attribute="1" defaultMemberUniqueName="[Individus].[Catégorie de population].[All]" allUniqueName="[Individus].[Catégorie de population].[All]" dimensionUniqueName="[Individus]" displayFolder="Catégories" count="0" unbalancedGroup="0"/>
    <cacheHierarchy uniqueName="[Individus].[Code NAF04]" caption="Code NAF04" attribute="1" defaultMemberUniqueName="[Individus].[Code NAF04].[All]" allUniqueName="[Individus].[Code NAF04].[All]" dimensionUniqueName="[Individus]" displayFolder="Activité" count="0" unbalancedGroup="0"/>
    <cacheHierarchy uniqueName="[Individus].[Code NAF21]" caption="Code NAF21" attribute="1" defaultMemberUniqueName="[Individus].[Code NAF21].[All]" allUniqueName="[Individus].[Code NAF21].[All]" dimensionUniqueName="[Individus]" displayFolder="Activité" count="0" unbalancedGroup="0"/>
    <cacheHierarchy uniqueName="[Individus].[Code NAF88]" caption="Code NAF88" attribute="1" defaultMemberUniqueName="[Individus].[Code NAF88].[All]" allUniqueName="[Individus].[Code NAF88].[All]" dimensionUniqueName="[Individus]" displayFolder="Activité" count="0" unbalancedGroup="0"/>
    <cacheHierarchy uniqueName="[Individus].[Code PCS2020 1]" caption="Code PCS2020 1" attribute="1" defaultMemberUniqueName="[Individus].[Code PCS2020 1].[All]" allUniqueName="[Individus].[Code PCS2020 1].[All]" dimensionUniqueName="[Individus]" displayFolder="Activité" count="0" unbalancedGroup="0"/>
    <cacheHierarchy uniqueName="[Individus].[Code PCS2020 2]" caption="Code PCS2020 2" attribute="1" defaultMemberUniqueName="[Individus].[Code PCS2020 2].[All]" allUniqueName="[Individus].[Code PCS2020 2].[All]" dimensionUniqueName="[Individus]" displayFolder="Activité" count="0" unbalancedGroup="0"/>
    <cacheHierarchy uniqueName="[Individus].[Code PCS2020 3]" caption="Code PCS2020 3" attribute="1" defaultMemberUniqueName="[Individus].[Code PCS2020 3].[All]" allUniqueName="[Individus].[Code PCS2020 3].[All]" dimensionUniqueName="[Individus]" displayFolder="Activité" count="0" unbalancedGroup="0"/>
    <cacheHierarchy uniqueName="[Individus].[Code PCS2020 4]" caption="Code PCS2020 4" attribute="1" defaultMemberUniqueName="[Individus].[Code PCS2020 4].[All]" allUniqueName="[Individus].[Code PCS2020 4].[All]" dimensionUniqueName="[Individus]" displayFolder="Activité" count="0" unbalancedGroup="0"/>
    <cacheHierarchy uniqueName="[Individus].[Communauté]" caption="Communauté" attribute="1" defaultMemberUniqueName="[Individus].[Communauté].[All]" allUniqueName="[Individus].[Communauté].[All]" dimensionUniqueName="[Individus]" displayFolder="Communautés" count="0" unbalancedGroup="0"/>
    <cacheHierarchy uniqueName="[Individus].[Compréhension du français]" caption="Compréhension du français" attribute="1" defaultMemberUniqueName="[Individus].[Compréhension du français].[All]" allUniqueName="[Individus].[Compréhension du français].[All]" dimensionUniqueName="[Individus]" displayFolder="Langues" count="0" unbalancedGroup="0"/>
    <cacheHierarchy uniqueName="[Individus].[Compréhension langue polynésienne]" caption="Compréhension langue polynésienne" attribute="1" defaultMemberUniqueName="[Individus].[Compréhension langue polynésienne].[All]" allUniqueName="[Individus].[Compréhension langue polynésienne].[All]" dimensionUniqueName="[Individus]" displayFolder="Langues" count="0" unbalancedGroup="0"/>
    <cacheHierarchy uniqueName="[Individus].[Coprahculture]" caption="Coprahculture" attribute="1" defaultMemberUniqueName="[Individus].[Coprahculture].[All]" allUniqueName="[Individus].[Coprahculture].[All]" dimensionUniqueName="[Individus]" displayFolder="Activités annexes" count="0" unbalancedGroup="0"/>
    <cacheHierarchy uniqueName="[Individus].[D100]" caption="D100" defaultMemberUniqueName="[Individus].[D100].[All]" allUniqueName="[Individus].[D100].[All]" dimensionUniqueName="[Individus]" displayFolder="Age &amp; Sexe" count="0" unbalancedGroup="0"/>
    <cacheHierarchy uniqueName="[Individus].[D60]" caption="D60" defaultMemberUniqueName="[Individus].[D60].[All]" allUniqueName="[Individus].[D60].[All]" dimensionUniqueName="[Individus]" displayFolder="Age &amp; Sexe" count="0" unbalancedGroup="0"/>
    <cacheHierarchy uniqueName="[Individus].[D70]" caption="D70" defaultMemberUniqueName="[Individus].[D70].[All]" allUniqueName="[Individus].[D70].[All]" dimensionUniqueName="[Individus]" displayFolder="Age &amp; Sexe" count="4" unbalanced="0" unbalancedGroup="0">
      <fieldsUsage count="4">
        <fieldUsage x="-1"/>
        <fieldUsage x="17"/>
        <fieldUsage x="3"/>
        <fieldUsage x="4"/>
      </fieldsUsage>
      <groupLevels count="4">
        <groupLevel uniqueName="[Individus].[D70].[(All)]" caption="(All)"/>
        <groupLevel uniqueName="[Individus].[D70].[D701]" caption="D701" user="1"/>
        <groupLevel uniqueName="[Individus].[D70].[Aged70]" caption="Aged70">
          <groups count="3">
            <group name="Aged70Xl_Grp_1" uniqueName="[Individus].[D70].[D701].[GROUPMEMBER.[Aged70Xl_Grp_1]].[Individus]].[D70]].[All]]]" caption="Groupe1" uniqueParent="[Individus].[D70].[All]" id="1">
              <groupMembers count="2">
                <groupMember uniqueName="[Individus].[D70].[Aged70].&amp;[2]"/>
                <groupMember uniqueName="[Individus].[D70].[Aged70].&amp;[3]"/>
              </groupMembers>
            </group>
            <group name="Aged70Xl_Grp_2" uniqueName="[Individus].[D70].[D701].[GROUPMEMBER.[Aged70Xl_Grp_2]].[Individus]].[D70]].[All]]]" caption="Groupe2" uniqueParent="[Individus].[D70].[All]" id="2">
              <groupMembers count="2">
                <groupMember uniqueName="[Individus].[D70].[Aged70].&amp;[4]"/>
                <groupMember uniqueName="[Individus].[D70].[Aged70].&amp;[5]"/>
              </groupMembers>
            </group>
            <group name="Aged70Xl_Grp_3" uniqueName="[Individus].[D70].[D701].[GROUPMEMBER.[Aged70Xl_Grp_3]].[Individus]].[D70]].[All]]]" caption="Groupe3" uniqueParent="[Individus].[D70].[All]" id="3">
              <groupMembers count="2">
                <groupMember uniqueName="[Individus].[D70].[Aged70].&amp;[6]"/>
                <groupMember uniqueName="[Individus].[D70].[Aged70].&amp;[7]"/>
              </groupMembers>
            </group>
          </groups>
        </groupLevel>
        <groupLevel uniqueName="[Individus].[D70].[Age3112]" caption="Age3112"/>
      </groupLevels>
    </cacheHierarchy>
    <cacheHierarchy uniqueName="[Individus].[D80]" caption="D80" defaultMemberUniqueName="[Individus].[D80].[All]" allUniqueName="[Individus].[D80].[All]" dimensionUniqueName="[Individus]" displayFolder="Age &amp; Sexe" count="0" unbalancedGroup="0"/>
    <cacheHierarchy uniqueName="[Individus].[D90]" caption="D90" defaultMemberUniqueName="[Individus].[D90].[All]" allUniqueName="[Individus].[D90].[All]" dimensionUniqueName="[Individus]" displayFolder="Age &amp; Sexe" count="0" unbalancedGroup="0"/>
    <cacheHierarchy uniqueName="[Individus].[Déjà travaillé]" caption="Déjà travaillé" attribute="1" defaultMemberUniqueName="[Individus].[Déjà travaillé].[All]" allUniqueName="[Individus].[Déjà travaillé].[All]" dimensionUniqueName="[Individus]" displayFolder="Activité" count="0" unbalancedGroup="0"/>
    <cacheHierarchy uniqueName="[Individus].[Dernier diplôme obtenu]" caption="Dernier diplôme obtenu" defaultMemberUniqueName="[Individus].[Dernier diplôme obtenu].[All]" allUniqueName="[Individus].[Dernier diplôme obtenu].[All]" dimensionUniqueName="[Individus]" displayFolder="Etudes &amp; diplôme" count="3" unbalanced="0" unbalancedGroup="0">
      <fieldsUsage count="3">
        <fieldUsage x="-1"/>
        <fieldUsage x="20"/>
        <fieldUsage x="19"/>
      </fieldsUsage>
      <groupLevels count="3">
        <groupLevel uniqueName="[Individus].[Dernier diplôme obtenu].[(All)]" caption="(All)"/>
        <groupLevel uniqueName="[Individus].[Dernier diplôme obtenu].[Dernier diplôme obtenu1]" caption="Dernier diplôme obtenu1" user="1"/>
        <groupLevel uniqueName="[Individus].[Dernier diplôme obtenu].[Dernier diplôme obtenu]" caption="Dernier diplôme obtenu">
          <groups count="6">
            <group name="Dernier_diplôme_obtenuXl_Grp_1" uniqueName="[Individus].[Dernier diplôme obtenu].[Dernier diplôme obtenu1].[GROUPMEMBER.[Dernier_diplôme_obtenuXl_Grp_1]].[Individus]].[Dernier diplôme obtenu]].[All]]]" caption="Groupe1" uniqueParent="[Individus].[Dernier diplôme obtenu].[All]" id="1">
              <groupMembers count="3">
                <groupMember uniqueName="[Individus].[Dernier diplôme obtenu].&amp;[1]"/>
                <groupMember uniqueName="[Individus].[Dernier diplôme obtenu].&amp;[2]"/>
                <groupMember uniqueName="[Individus].[Dernier diplôme obtenu].&amp;[3]"/>
              </groupMembers>
            </group>
            <group name="Dernier_diplôme_obtenuXl_Grp_2" uniqueName="[Individus].[Dernier diplôme obtenu].[Dernier diplôme obtenu1].[GROUPMEMBER.[Dernier_diplôme_obtenuXl_Grp_2]].[Individus]].[Dernier diplôme obtenu]].[All]]]" caption="Groupe2" uniqueParent="[Individus].[Dernier diplôme obtenu].[All]" id="2">
              <groupMembers count="2">
                <groupMember uniqueName="[Individus].[Dernier diplôme obtenu].&amp;[14]"/>
                <groupMember uniqueName="[Individus].[Dernier diplôme obtenu].&amp;[15]"/>
              </groupMembers>
            </group>
            <group name="Dernier_diplôme_obtenuXl_Grp_3" uniqueName="[Individus].[Dernier diplôme obtenu].[Dernier diplôme obtenu1].[GROUPMEMBER.[Dernier_diplôme_obtenuXl_Grp_3]].[Individus]].[Dernier diplôme obtenu]].[All]]]" caption="Groupe3" uniqueParent="[Individus].[Dernier diplôme obtenu].[All]" id="3">
              <groupMembers count="2">
                <groupMember uniqueName="[Individus].[Dernier diplôme obtenu].&amp;[18]"/>
                <groupMember uniqueName="[Individus].[Dernier diplôme obtenu].&amp;[19]"/>
              </groupMembers>
            </group>
            <group name="Dernier_diplôme_obtenuXl_Grp_4" uniqueName="[Individus].[Dernier diplôme obtenu].[Dernier diplôme obtenu1].[GROUPMEMBER.[Dernier_diplôme_obtenuXl_Grp_4]].[Individus]].[Dernier diplôme obtenu]].[All]]]" caption="Groupe4" uniqueParent="[Individus].[Dernier diplôme obtenu].[All]" id="4">
              <groupMembers count="2">
                <groupMember uniqueName="[Individus].[Dernier diplôme obtenu].&amp;[16]"/>
                <groupMember uniqueName="[Individus].[Dernier diplôme obtenu].&amp;[17]"/>
              </groupMembers>
            </group>
            <group name="Dernier_diplôme_obtenuXl_Grp_5" uniqueName="[Individus].[Dernier diplôme obtenu].[Dernier diplôme obtenu1].[GROUPMEMBER.[Dernier_diplôme_obtenuXl_Grp_5]].[Individus]].[Dernier diplôme obtenu]].[All]]]" caption="Groupe5" uniqueParent="[Individus].[Dernier diplôme obtenu].[All]" id="5">
              <groupMembers count="1">
                <groupMember uniqueName="[Individus].[Dernier diplôme obtenu].&amp;[11]"/>
              </groupMembers>
            </group>
            <group name="Dernier_diplôme_obtenuXl_Grp_6" uniqueName="[Individus].[Dernier diplôme obtenu].[Dernier diplôme obtenu1].[GROUPMEMBER.[Dernier_diplôme_obtenuXl_Grp_6]].[Individus]].[Dernier diplôme obtenu]].[All]]]" caption="Groupe6" uniqueParent="[Individus].[Dernier diplôme obtenu].[All]" id="6">
              <groupMembers count="1">
                <groupMember uniqueName="[Individus].[Dernier diplôme obtenu].&amp;[12]"/>
              </groupMembers>
            </group>
          </groups>
        </groupLevel>
      </groupLevels>
    </cacheHierarchy>
    <cacheHierarchy uniqueName="[Individus].[Dernière année exercice]" caption="Dernière année exercice" attribute="1" defaultMemberUniqueName="[Individus].[Dernière année exercice].[All]" allUniqueName="[Individus].[Dernière année exercice].[All]" dimensionUniqueName="[Individus]" displayFolder="Activité" count="0" unbalancedGroup="0"/>
    <cacheHierarchy uniqueName="[Individus].[Disponibilité emploi]" caption="Disponibilité emploi" attribute="1" defaultMemberUniqueName="[Individus].[Disponibilité emploi].[All]" allUniqueName="[Individus].[Disponibilité emploi].[All]" dimensionUniqueName="[Individus]" displayFolder="Activité" count="0" unbalancedGroup="0"/>
    <cacheHierarchy uniqueName="[Individus].[Durée des démarches]" caption="Durée des démarches" attribute="1" defaultMemberUniqueName="[Individus].[Durée des démarches].[All]" allUniqueName="[Individus].[Durée des démarches].[All]" dimensionUniqueName="[Individus]" displayFolder="Activité" count="0" unbalancedGroup="0"/>
    <cacheHierarchy uniqueName="[Individus].[Emploi2020]" caption="Emploi2020" attribute="1" defaultMemberUniqueName="[Individus].[Emploi2020].[All]" allUniqueName="[Individus].[Emploi2020].[All]" dimensionUniqueName="[Individus]" displayFolder="Activité" count="0" unbalancedGroup="0"/>
    <cacheHierarchy uniqueName="[Individus].[Enfant donnés à faamu]" caption="Enfant donnés à faamu" attribute="1" defaultMemberUniqueName="[Individus].[Enfant donnés à faamu].[All]" allUniqueName="[Individus].[Enfant donnés à faamu].[All]" dimensionUniqueName="[Individus]" displayFolder="Enfants" count="0" unbalancedGroup="0"/>
    <cacheHierarchy uniqueName="[Individus].[Enfants donnés à faaamu (nb)]" caption="Enfants donnés à faaamu (nb)" attribute="1" defaultMemberUniqueName="[Individus].[Enfants donnés à faaamu (nb)].[All]" allUniqueName="[Individus].[Enfants donnés à faaamu (nb)].[All]" dimensionUniqueName="[Individus]" displayFolder="Enfants" count="0" unbalancedGroup="0"/>
    <cacheHierarchy uniqueName="[Individus].[Enfants faaamu]" caption="Enfants faaamu" attribute="1" defaultMemberUniqueName="[Individus].[Enfants faaamu].[All]" allUniqueName="[Individus].[Enfants faaamu].[All]" dimensionUniqueName="[Individus]" displayFolder="Enfants" count="0" unbalancedGroup="0"/>
    <cacheHierarchy uniqueName="[Individus].[Enfants faaamu (nb)]" caption="Enfants faaamu (nb)" attribute="1" defaultMemberUniqueName="[Individus].[Enfants faaamu (nb)].[All]" allUniqueName="[Individus].[Enfants faaamu (nb)].[All]" dimensionUniqueName="[Individus]" displayFolder="Enfants" count="0" unbalancedGroup="0"/>
    <cacheHierarchy uniqueName="[Individus].[Etat matrimonial légal]" caption="Etat matrimonial légal" defaultMemberUniqueName="[Individus].[Etat matrimonial légal].[All]" allUniqueName="[Individus].[Etat matrimonial légal].[All]" dimensionUniqueName="[Individus]" displayFolder="Couple" count="3" unbalanced="0" unbalancedGroup="0">
      <fieldsUsage count="3">
        <fieldUsage x="-1"/>
        <fieldUsage x="16"/>
        <fieldUsage x="2"/>
      </fieldsUsage>
      <groupLevels count="3">
        <groupLevel uniqueName="[Individus].[Etat matrimonial légal].[(All)]" caption="(All)"/>
        <groupLevel uniqueName="[Individus].[Etat matrimonial légal].[Etat matrimonial légal1]" caption="Etat matrimonial légal1" user="1"/>
        <groupLevel uniqueName="[Individus].[Etat matrimonial légal].[Etat matrimonial légal]" caption="Etat matrimonial légal">
          <groups count="3">
            <group name="Etat_matrimonial_légalXl_Grp_1" uniqueName="[Individus].[Etat matrimonial légal].[Etat matrimonial légal1].[GROUPMEMBER.[Etat_matrimonial_légalXl_Grp_1]].[Individus]].[Etat matrimonial légal]].[All]]]" caption="Groupe1" uniqueParent="[Individus].[Etat matrimonial légal].[All]" id="1">
              <groupMembers count="2">
                <groupMember uniqueName="[Individus].[Etat matrimonial légal].&amp;[1]"/>
                <groupMember uniqueName="[Individus].[Etat matrimonial légal].&amp;[2]"/>
              </groupMembers>
            </group>
            <group name="Etat_matrimonial_légalXl_Grp_2" uniqueName="[Individus].[Etat matrimonial légal].[Etat matrimonial légal1].[GROUPMEMBER.[Etat_matrimonial_légalXl_Grp_2]].[Individus]].[Etat matrimonial légal]].[All]]]" caption="Groupe2" uniqueParent="[Individus].[Etat matrimonial légal].[All]" id="2">
              <groupMembers count="2">
                <groupMember uniqueName="[Individus].[Etat matrimonial légal].&amp;[3]"/>
                <groupMember uniqueName="[Individus].[Etat matrimonial légal].&amp;[6]"/>
              </groupMembers>
            </group>
            <group name="Etat_matrimonial_légalXl_Grp_3" uniqueName="[Individus].[Etat matrimonial légal].[Etat matrimonial légal1].[GROUPMEMBER.[Etat_matrimonial_légalXl_Grp_3]].[Individus]].[Etat matrimonial légal]].[All]]]" caption="Groupe3" uniqueParent="[Individus].[Etat matrimonial légal].[All]" id="3">
              <groupMembers count="1">
                <groupMember uniqueName="[Individus].[Etat matrimonial légal].&amp;[4]"/>
              </groupMembers>
            </group>
          </groups>
        </groupLevel>
      </groupLevels>
    </cacheHierarchy>
    <cacheHierarchy uniqueName="[Individus].[Exercice occasionnel ou saisonnier]" caption="Exercice occasionnel ou saisonnier" attribute="1" defaultMemberUniqueName="[Individus].[Exercice occasionnel ou saisonnier].[All]" allUniqueName="[Individus].[Exercice occasionnel ou saisonnier].[All]" dimensionUniqueName="[Individus]" displayFolder="Activité" count="0" unbalancedGroup="0"/>
    <cacheHierarchy uniqueName="[Individus].[Habitat précédent]" caption="Habitat précédent" defaultMemberUniqueName="[Individus].[Habitat précédent].[All]" allUniqueName="[Individus].[Habitat précédent].[All]" dimensionUniqueName="[Individus]" displayFolder="Habitat précédent" count="0" unbalancedGroup="0"/>
    <cacheHierarchy uniqueName="[Individus].[Habitat précédent 1]" caption="Habitat précédent 1" attribute="1" defaultMemberUniqueName="[Individus].[Habitat précédent 1].[All]" allUniqueName="[Individus].[Habitat précédent 1].[All]" dimensionUniqueName="[Individus]" displayFolder="Habitat précédent" count="0" unbalancedGroup="0"/>
    <cacheHierarchy uniqueName="[Individus].[Habitat précédent 2]" caption="Habitat précédent 2" attribute="1" defaultMemberUniqueName="[Individus].[Habitat précédent 2].[All]" allUniqueName="[Individus].[Habitat précédent 2].[All]" dimensionUniqueName="[Individus]" displayFolder="Habitat précédent" count="0" unbalancedGroup="0"/>
    <cacheHierarchy uniqueName="[Individus].[Habitat précédent 3]" caption="Habitat précédent 3" attribute="1" defaultMemberUniqueName="[Individus].[Habitat précédent 3].[All]" allUniqueName="[Individus].[Habitat précédent 3].[All]" dimensionUniqueName="[Individus]" displayFolder="Habitat précédent" count="0" unbalancedGroup="0"/>
    <cacheHierarchy uniqueName="[Individus].[Habitat précédent 4]" caption="Habitat précédent 4" attribute="1" defaultMemberUniqueName="[Individus].[Habitat précédent 4].[All]" allUniqueName="[Individus].[Habitat précédent 4].[All]" dimensionUniqueName="[Individus]" displayFolder="Habitat précédent" count="0" unbalancedGroup="0"/>
    <cacheHierarchy uniqueName="[Individus].[ID Communauté]" caption="ID Communauté" attribute="1" defaultMemberUniqueName="[Individus].[ID Communauté].[All]" allUniqueName="[Individus].[ID Communauté].[All]" dimensionUniqueName="[Individus]" displayFolder="Communautés" count="0" unbalancedGroup="0"/>
    <cacheHierarchy uniqueName="[Individus].[IDBI]" caption="IDBI" attribute="1" keyAttribute="1" defaultMemberUniqueName="[Individus].[IDBI].[All]" allUniqueName="[Individus].[IDBI].[All]" dimensionUniqueName="[Individus]" displayFolder="Identifiants" count="0" unbalancedGroup="0"/>
    <cacheHierarchy uniqueName="[Individus].[IDFL]" caption="IDFL" attribute="1" defaultMemberUniqueName="[Individus].[IDFL].[All]" allUniqueName="[Individus].[IDFL].[All]" dimensionUniqueName="[Individus]" displayFolder="Identifiants" count="0" unbalancedGroup="0"/>
    <cacheHierarchy uniqueName="[Individus].[Langue parlée en famille]" caption="Langue parlée en famille" attribute="1" defaultMemberUniqueName="[Individus].[Langue parlée en famille].[All]" allUniqueName="[Individus].[Langue parlée en famille].[All]" dimensionUniqueName="[Individus]" displayFolder="Langues" count="0" unbalancedGroup="0"/>
    <cacheHierarchy uniqueName="[Individus].[Lieu de naissance]" caption="Lieu de naissance" defaultMemberUniqueName="[Individus].[Lieu de naissance].[All]" allUniqueName="[Individus].[Lieu de naissance].[All]" dimensionUniqueName="[Individus]" displayFolder="Lieu de naissance" count="0" unbalancedGroup="0"/>
    <cacheHierarchy uniqueName="[Individus].[Lieu de naissance 1]" caption="Lieu de naissance 1" attribute="1" defaultMemberUniqueName="[Individus].[Lieu de naissance 1].[All]" allUniqueName="[Individus].[Lieu de naissance 1].[All]" dimensionUniqueName="[Individus]" displayFolder="Lieu de naissance" count="0" unbalancedGroup="0"/>
    <cacheHierarchy uniqueName="[Individus].[Lieu de naissance 2]" caption="Lieu de naissance 2" attribute="1" defaultMemberUniqueName="[Individus].[Lieu de naissance 2].[All]" allUniqueName="[Individus].[Lieu de naissance 2].[All]" dimensionUniqueName="[Individus]" displayFolder="Lieu de naissance" count="0" unbalancedGroup="0"/>
    <cacheHierarchy uniqueName="[Individus].[Lieu de naissance 3]" caption="Lieu de naissance 3" attribute="1" defaultMemberUniqueName="[Individus].[Lieu de naissance 3].[All]" allUniqueName="[Individus].[Lieu de naissance 3].[All]" dimensionUniqueName="[Individus]" displayFolder="Lieu de naissance" count="0" unbalancedGroup="0"/>
    <cacheHierarchy uniqueName="[Individus].[Lieu de naissance 4]" caption="Lieu de naissance 4" attribute="1" defaultMemberUniqueName="[Individus].[Lieu de naissance 4].[All]" allUniqueName="[Individus].[Lieu de naissance 4].[All]" dimensionUniqueName="[Individus]" displayFolder="Lieu de naissance" count="0" unbalancedGroup="0"/>
    <cacheHierarchy uniqueName="[Individus].[Lieu de travail]" caption="Lieu de travail" defaultMemberUniqueName="[Individus].[Lieu de travail].[All]" allUniqueName="[Individus].[Lieu de travail].[All]" dimensionUniqueName="[Individus]" displayFolder="Activité" count="0" unbalancedGroup="0"/>
    <cacheHierarchy uniqueName="[Individus].[Lieu établissement]" caption="Lieu établissement" defaultMemberUniqueName="[Individus].[Lieu établissement].[All]" allUniqueName="[Individus].[Lieu établissement].[All]" dimensionUniqueName="[Individus]" displayFolder="Etudes &amp; diplôme" count="0" unbalancedGroup="0"/>
    <cacheHierarchy uniqueName="[Individus].[Lieu établissement 1]" caption="Lieu établissement 1" attribute="1" defaultMemberUniqueName="[Individus].[Lieu établissement 1].[All]" allUniqueName="[Individus].[Lieu établissement 1].[All]" dimensionUniqueName="[Individus]" displayFolder="Etudes &amp; diplôme" count="0" unbalancedGroup="0"/>
    <cacheHierarchy uniqueName="[Individus].[Lieu établissement 2]" caption="Lieu établissement 2" attribute="1" defaultMemberUniqueName="[Individus].[Lieu établissement 2].[All]" allUniqueName="[Individus].[Lieu établissement 2].[All]" dimensionUniqueName="[Individus]" displayFolder="Etudes &amp; diplôme" count="0" unbalancedGroup="0"/>
    <cacheHierarchy uniqueName="[Individus].[Lieu établissement 3]" caption="Lieu établissement 3" attribute="1" defaultMemberUniqueName="[Individus].[Lieu établissement 3].[All]" allUniqueName="[Individus].[Lieu établissement 3].[All]" dimensionUniqueName="[Individus]" displayFolder="Etudes &amp; diplôme" count="0" unbalancedGroup="0"/>
    <cacheHierarchy uniqueName="[Individus].[Lieu établissement 4]" caption="Lieu établissement 4" attribute="1" defaultMemberUniqueName="[Individus].[Lieu établissement 4].[All]" allUniqueName="[Individus].[Lieu établissement 4].[All]" dimensionUniqueName="[Individus]" displayFolder="Etudes &amp; diplôme" count="0" unbalancedGroup="0"/>
    <cacheHierarchy uniqueName="[Individus].[Lieu Travail 1]" caption="Lieu Travail 1" attribute="1" defaultMemberUniqueName="[Individus].[Lieu Travail 1].[All]" allUniqueName="[Individus].[Lieu Travail 1].[All]" dimensionUniqueName="[Individus]" displayFolder="Activité" count="0" unbalancedGroup="0"/>
    <cacheHierarchy uniqueName="[Individus].[Lieu Travail 2]" caption="Lieu Travail 2" attribute="1" defaultMemberUniqueName="[Individus].[Lieu Travail 2].[All]" allUniqueName="[Individus].[Lieu Travail 2].[All]" dimensionUniqueName="[Individus]" displayFolder="Activité" count="0" unbalancedGroup="0"/>
    <cacheHierarchy uniqueName="[Individus].[Lieu Travail 3]" caption="Lieu Travail 3" attribute="1" defaultMemberUniqueName="[Individus].[Lieu Travail 3].[All]" allUniqueName="[Individus].[Lieu Travail 3].[All]" dimensionUniqueName="[Individus]" displayFolder="Activité" count="0" unbalancedGroup="0"/>
    <cacheHierarchy uniqueName="[Individus].[Lieu Travail 4]" caption="Lieu Travail 4" attribute="1" defaultMemberUniqueName="[Individus].[Lieu Travail 4].[All]" allUniqueName="[Individus].[Lieu Travail 4].[All]" dimensionUniqueName="[Individus]" displayFolder="Activité" count="0" unbalancedGroup="0"/>
    <cacheHierarchy uniqueName="[Individus].[Mode de transport principal]" caption="Mode de transport principal" attribute="1" defaultMemberUniqueName="[Individus].[Mode de transport principal].[All]" allUniqueName="[Individus].[Mode de transport principal].[All]" dimensionUniqueName="[Individus]" displayFolder="" count="0" unbalancedGroup="0"/>
    <cacheHierarchy uniqueName="[Individus].[NAF]" caption="NAF" defaultMemberUniqueName="[Individus].[NAF].[All]" allUniqueName="[Individus].[NAF].[All]" dimensionUniqueName="[Individus]" displayFolder="" count="0" unbalancedGroup="0"/>
    <cacheHierarchy uniqueName="[Individus].[NAF04]" caption="NAF04" attribute="1" defaultMemberUniqueName="[Individus].[NAF04].[All]" allUniqueName="[Individus].[NAF04].[All]" dimensionUniqueName="[Individus]" displayFolder="Activité" count="0" unbalancedGroup="0"/>
    <cacheHierarchy uniqueName="[Individus].[NAF21]" caption="NAF21" attribute="1" defaultMemberUniqueName="[Individus].[NAF21].[All]" allUniqueName="[Individus].[NAF21].[All]" dimensionUniqueName="[Individus]" displayFolder="Activité" count="0" unbalancedGroup="0"/>
    <cacheHierarchy uniqueName="[Individus].[NAF88]" caption="NAF88" attribute="1" defaultMemberUniqueName="[Individus].[NAF88].[All]" allUniqueName="[Individus].[NAF88].[All]" dimensionUniqueName="[Individus]" displayFolder="Activité" count="0" unbalancedGroup="0"/>
    <cacheHierarchy uniqueName="[Individus].[Nationalité]" caption="Nationalité" defaultMemberUniqueName="[Individus].[Nationalité].[All]" allUniqueName="[Individus].[Nationalité].[All]" dimensionUniqueName="[Individus]" displayFolder="Nationalité" count="0" unbalancedGroup="0"/>
    <cacheHierarchy uniqueName="[Individus].[Nationalite 1]" caption="Nationalite 1" attribute="1" defaultMemberUniqueName="[Individus].[Nationalite 1].[All]" allUniqueName="[Individus].[Nationalite 1].[All]" dimensionUniqueName="[Individus]" displayFolder="Nationalité" count="0" unbalancedGroup="0"/>
    <cacheHierarchy uniqueName="[Individus].[Nationalite 2]" caption="Nationalite 2" attribute="1" defaultMemberUniqueName="[Individus].[Nationalite 2].[All]" allUniqueName="[Individus].[Nationalite 2].[All]" dimensionUniqueName="[Individus]" displayFolder="Nationalité" count="0" unbalancedGroup="0"/>
    <cacheHierarchy uniqueName="[Individus].[Nationalite 3]" caption="Nationalite 3" attribute="1" defaultMemberUniqueName="[Individus].[Nationalite 3].[All]" allUniqueName="[Individus].[Nationalite 3].[All]" dimensionUniqueName="[Individus]" displayFolder="Nationalité" count="0" unbalancedGroup="0"/>
    <cacheHierarchy uniqueName="[Individus].[Nationalite 4]" caption="Nationalite 4" attribute="1" defaultMemberUniqueName="[Individus].[Nationalite 4].[All]" allUniqueName="[Individus].[Nationalite 4].[All]" dimensionUniqueName="[Individus]" displayFolder="Nationalité" count="0" unbalancedGroup="0"/>
    <cacheHierarchy uniqueName="[Individus].[Occupation emploi]" caption="Occupation emploi" attribute="1" defaultMemberUniqueName="[Individus].[Occupation emploi].[All]" allUniqueName="[Individus].[Occupation emploi].[All]" dimensionUniqueName="[Individus]" displayFolder="Activité" count="0" unbalancedGroup="0"/>
    <cacheHierarchy uniqueName="[Individus].[PCS]" caption="PCS" defaultMemberUniqueName="[Individus].[PCS].[All]" allUniqueName="[Individus].[PCS].[All]" dimensionUniqueName="[Individus]" displayFolder="" count="0" unbalancedGroup="0"/>
    <cacheHierarchy uniqueName="[Individus].[PCS2020 1]" caption="PCS2020 1" attribute="1" defaultMemberUniqueName="[Individus].[PCS2020 1].[All]" allUniqueName="[Individus].[PCS2020 1].[All]" dimensionUniqueName="[Individus]" displayFolder="Activité" count="0" unbalancedGroup="0"/>
    <cacheHierarchy uniqueName="[Individus].[PCS2020 2]" caption="PCS2020 2" attribute="1" defaultMemberUniqueName="[Individus].[PCS2020 2].[All]" allUniqueName="[Individus].[PCS2020 2].[All]" dimensionUniqueName="[Individus]" displayFolder="Activité" count="0" unbalancedGroup="0"/>
    <cacheHierarchy uniqueName="[Individus].[PCS2020 3]" caption="PCS2020 3" attribute="1" defaultMemberUniqueName="[Individus].[PCS2020 3].[All]" allUniqueName="[Individus].[PCS2020 3].[All]" dimensionUniqueName="[Individus]" displayFolder="Activité" count="0" unbalancedGroup="0"/>
    <cacheHierarchy uniqueName="[Individus].[PCS2020 4]" caption="PCS2020 4" attribute="1" defaultMemberUniqueName="[Individus].[PCS2020 4].[All]" allUniqueName="[Individus].[PCS2020 4].[All]" dimensionUniqueName="[Individus]" displayFolder="Activité" count="0" unbalancedGroup="0"/>
    <cacheHierarchy uniqueName="[Individus].[Pêche]" caption="Pêche" attribute="1" defaultMemberUniqueName="[Individus].[Pêche].[All]" allUniqueName="[Individus].[Pêche].[All]" dimensionUniqueName="[Individus]" displayFolder="Activités annexes" count="0" unbalancedGroup="0"/>
    <cacheHierarchy uniqueName="[Individus].[Personne de référence du ménage]" caption="Personne de référence du ménage" attribute="1" defaultMemberUniqueName="[Individus].[Personne de référence du ménage].[All]" allUniqueName="[Individus].[Personne de référence du ménage].[All]" dimensionUniqueName="[Individus]" displayFolder="" count="0" unbalancedGroup="0"/>
    <cacheHierarchy uniqueName="[Individus].[Public Privé]" caption="Public Privé" attribute="1" defaultMemberUniqueName="[Individus].[Public Privé].[All]" allUniqueName="[Individus].[Public Privé].[All]" dimensionUniqueName="[Individus]" displayFolder="Activité" count="0" unbalancedGroup="0"/>
    <cacheHierarchy uniqueName="[Individus].[Q100]" caption="Q100" defaultMemberUniqueName="[Individus].[Q100].[All]" allUniqueName="[Individus].[Q100].[All]" dimensionUniqueName="[Individus]" displayFolder="Age &amp; Sexe" count="0" unbalancedGroup="0"/>
    <cacheHierarchy uniqueName="[Individus].[Q70]" caption="Q70" defaultMemberUniqueName="[Individus].[Q70].[All]" allUniqueName="[Individus].[Q70].[All]" dimensionUniqueName="[Individus]" displayFolder="Age &amp; Sexe" count="0" unbalancedGroup="0"/>
    <cacheHierarchy uniqueName="[Individus].[Q75]" caption="Q75" defaultMemberUniqueName="[Individus].[Q75].[All]" allUniqueName="[Individus].[Q75].[All]" dimensionUniqueName="[Individus]" displayFolder="Age &amp; Sexe" count="0" unbalancedGroup="0"/>
    <cacheHierarchy uniqueName="[Individus].[Q80]" caption="Q80" defaultMemberUniqueName="[Individus].[Q80].[All]" allUniqueName="[Individus].[Q80].[All]" dimensionUniqueName="[Individus]" displayFolder="Age &amp; Sexe" count="0" unbalancedGroup="0">
      <groupLevels count="4">
        <groupLevel uniqueName="[Individus].[Q80].[(All)]" caption="(All)"/>
        <groupLevel uniqueName="[Individus].[Q80].[Q801]" caption="Q801" user="1"/>
        <groupLevel uniqueName="[Individus].[Q80].[Ageq80]" caption="Ageq80">
          <groups count="1">
            <group name="Ageq80Xl_Grp_1" uniqueName="[Individus].[Q80].[Q801].[GROUPMEMBER.[Ageq80Xl_Grp_1]].[Individus]].[Q80]].[All]]]" caption="Groupe1" uniqueParent="[Individus].[Q80].[All]" id="1">
              <groupMembers count="2">
                <groupMember uniqueName="[Individus].[Q80].[Ageq80].&amp;[3]"/>
                <groupMember uniqueName="[Individus].[Q80].[Ageq80].&amp;[4]"/>
              </groupMembers>
            </group>
          </groups>
        </groupLevel>
        <groupLevel uniqueName="[Individus].[Q80].[Age3112]" caption="Age3112"/>
      </groupLevels>
    </cacheHierarchy>
    <cacheHierarchy uniqueName="[Individus].[Q85]" caption="Q85" defaultMemberUniqueName="[Individus].[Q85].[All]" allUniqueName="[Individus].[Q85].[All]" dimensionUniqueName="[Individus]" displayFolder="Age &amp; Sexe" count="0" unbalancedGroup="0"/>
    <cacheHierarchy uniqueName="[Individus].[Q90]" caption="Q90" defaultMemberUniqueName="[Individus].[Q90].[All]" allUniqueName="[Individus].[Q90].[All]" dimensionUniqueName="[Individus]" displayFolder="Age &amp; Sexe" count="0" unbalancedGroup="0"/>
    <cacheHierarchy uniqueName="[Individus].[Scolarise]" caption="Scolarise" attribute="1" defaultMemberUniqueName="[Individus].[Scolarise].[All]" allUniqueName="[Individus].[Scolarise].[All]" dimensionUniqueName="[Individus]" displayFolder="Etudes &amp; diplôme" count="0" unbalancedGroup="0"/>
    <cacheHierarchy uniqueName="[Individus].[Sexe]" caption="Sexe" attribute="1" defaultMemberUniqueName="[Individus].[Sexe].[All]" allUniqueName="[Individus].[Sexe].[All]" dimensionUniqueName="[Individus]" displayFolder="Age &amp; Sexe" count="2" unbalanced="0" unbalancedGroup="0">
      <fieldsUsage count="2">
        <fieldUsage x="-1"/>
        <fieldUsage x="1"/>
      </fieldsUsage>
    </cacheHierarchy>
    <cacheHierarchy uniqueName="[Individus].[Source]" caption="Source" attribute="1" defaultMemberUniqueName="[Individus].[Source].[All]" allUniqueName="[Individus].[Source].[All]" dimensionUniqueName="[Individus]" displayFolder="Identifiants" count="0" unbalancedGroup="0"/>
    <cacheHierarchy uniqueName="[Individus].[Statut]" caption="Statut" defaultMemberUniqueName="[Individus].[Statut].[All]" allUniqueName="[Individus].[Statut].[All]" dimensionUniqueName="[Individus]" displayFolder="" count="0" unbalancedGroup="0"/>
    <cacheHierarchy uniqueName="[Individus].[Statut profession]" caption="Statut profession" attribute="1" defaultMemberUniqueName="[Individus].[Statut profession].[All]" allUniqueName="[Individus].[Statut profession].[All]" dimensionUniqueName="[Individus]" displayFolder="Activité" count="0" unbalancedGroup="0"/>
    <cacheHierarchy uniqueName="[Individus].[Travaille dans la même commune]" caption="Travaille dans la même commune" attribute="1" defaultMemberUniqueName="[Individus].[Travaille dans la même commune].[All]" allUniqueName="[Individus].[Travaille dans la même commune].[All]" dimensionUniqueName="[Individus]" displayFolder="Activité" count="0" unbalancedGroup="0"/>
    <cacheHierarchy uniqueName="[Individus].[Type activité déclarée]" caption="Type activité déclarée" attribute="1" defaultMemberUniqueName="[Individus].[Type activité déclarée].[All]" allUniqueName="[Individus].[Type activité déclarée].[All]" dimensionUniqueName="[Individus]" displayFolder="Activité" count="0" unbalancedGroup="0"/>
    <cacheHierarchy uniqueName="[Individus].[Type de contrat]" caption="Type de contrat" attribute="1" defaultMemberUniqueName="[Individus].[Type de contrat].[All]" allUniqueName="[Individus].[Type de contrat].[All]" dimensionUniqueName="[Individus]" displayFolder="Activité" count="0" unbalancedGroup="0"/>
    <cacheHierarchy uniqueName="[Individus].[Vie en couple]" caption="Vie en couple" attribute="1" defaultMemberUniqueName="[Individus].[Vie en couple].[All]" allUniqueName="[Individus].[Vie en couple].[All]" dimensionUniqueName="[Individus]" displayFolder="Couple" count="2" unbalanced="0" unbalancedGroup="0">
      <fieldsUsage count="2">
        <fieldUsage x="-1"/>
        <fieldUsage x="18"/>
      </fieldsUsage>
    </cacheHierarchy>
    <cacheHierarchy uniqueName="[Logements].[Achèvement immeuble]" caption="Achèvement immeuble" attribute="1" defaultMemberUniqueName="[Logements].[Achèvement immeuble].[All]" allUniqueName="[Logements].[Achèvement immeuble].[All]" dimensionUniqueName="[Logements]" displayFolder="Caractéristiques du logement" count="0" unbalancedGroup="0"/>
    <cacheHierarchy uniqueName="[Logements].[ADSL]" caption="ADSL" attribute="1" defaultMemberUniqueName="[Logements].[ADSL].[All]" allUniqueName="[Logements].[ADSL].[All]" dimensionUniqueName="[Logements]" displayFolder="Equipement du logement" count="0" unbalancedGroup="0"/>
    <cacheHierarchy uniqueName="[Logements].[Alimentation principale en eau]" caption="Alimentation principale en eau" attribute="1" defaultMemberUniqueName="[Logements].[Alimentation principale en eau].[All]" allUniqueName="[Logements].[Alimentation principale en eau].[All]" dimensionUniqueName="[Logements]" displayFolder="Eau" count="0" unbalancedGroup="0"/>
    <cacheHierarchy uniqueName="[Logements].[Aucune électricité alternative]" caption="Aucune électricité alternative" attribute="1" defaultMemberUniqueName="[Logements].[Aucune électricité alternative].[All]" allUniqueName="[Logements].[Aucune électricité alternative].[All]" dimensionUniqueName="[Logements]" displayFolder="Electricité" count="0" unbalancedGroup="0"/>
    <cacheHierarchy uniqueName="[Logements].[Autre électricité alternative]" caption="Autre électricité alternative" attribute="1" defaultMemberUniqueName="[Logements].[Autre électricité alternative].[All]" allUniqueName="[Logements].[Autre électricité alternative].[All]" dimensionUniqueName="[Logements]" displayFolder="Electricité" count="0" unbalancedGroup="0"/>
    <cacheHierarchy uniqueName="[Logements].[Catégorie de communauté]" caption="Catégorie de communauté" attribute="1" defaultMemberUniqueName="[Logements].[Catégorie de communauté].[All]" allUniqueName="[Logements].[Catégorie de communauté].[All]" dimensionUniqueName="[Logements]" displayFolder="Communautés" count="0" unbalancedGroup="0"/>
    <cacheHierarchy uniqueName="[Logements].[Categorie de logement]" caption="Categorie de logement" defaultMemberUniqueName="[Logements].[Categorie de logement].[All]" allUniqueName="[Logements].[Categorie de logement].[All]" dimensionUniqueName="[Logements]" displayFolder="" count="0" unbalancedGroup="0"/>
    <cacheHierarchy uniqueName="[Logements].[Catégorie de logement]" caption="Catégorie de logement" attribute="1" defaultMemberUniqueName="[Logements].[Catégorie de logement].[All]" allUniqueName="[Logements].[Catégorie de logement].[All]" dimensionUniqueName="[Logements]" displayFolder="Catégories" count="0" unbalancedGroup="0"/>
    <cacheHierarchy uniqueName="[Logements].[Catégorie de logement détaillée]" caption="Catégorie de logement détaillée" attribute="1" defaultMemberUniqueName="[Logements].[Catégorie de logement détaillée].[All]" allUniqueName="[Logements].[Catégorie de logement détaillée].[All]" dimensionUniqueName="[Logements]" displayFolder="Catégories" count="0" unbalancedGroup="0"/>
    <cacheHierarchy uniqueName="[Logements].[Chauffe-eau électrique ou gaz]" caption="Chauffe-eau électrique ou gaz" attribute="1" defaultMemberUniqueName="[Logements].[Chauffe-eau électrique ou gaz].[All]" allUniqueName="[Logements].[Chauffe-eau électrique ou gaz].[All]" dimensionUniqueName="[Logements]" displayFolder="Equipement du logement" count="0" unbalancedGroup="0"/>
    <cacheHierarchy uniqueName="[Logements].[Chauffe-eau solaire]" caption="Chauffe-eau solaire" attribute="1" defaultMemberUniqueName="[Logements].[Chauffe-eau solaire].[All]" allUniqueName="[Logements].[Chauffe-eau solaire].[All]" dimensionUniqueName="[Logements]" displayFolder="Equipement du logement" count="0" unbalancedGroup="0"/>
    <cacheHierarchy uniqueName="[Logements].[Communaute]" caption="Communaute" attribute="1" defaultMemberUniqueName="[Logements].[Communaute].[All]" allUniqueName="[Logements].[Communaute].[All]" dimensionUniqueName="[Logements]" displayFolder="Communautés" count="0" unbalancedGroup="0"/>
    <cacheHierarchy uniqueName="[Logements].[Congélateur]" caption="Congélateur" attribute="1" defaultMemberUniqueName="[Logements].[Congélateur].[All]" allUniqueName="[Logements].[Congélateur].[All]" dimensionUniqueName="[Logements]" displayFolder="Equipement du logement" count="0" unbalancedGroup="0"/>
    <cacheHierarchy uniqueName="[Logements].[Cuisine]" caption="Cuisine" attribute="1" defaultMemberUniqueName="[Logements].[Cuisine].[All]" allUniqueName="[Logements].[Cuisine].[All]" dimensionUniqueName="[Logements]" displayFolder="Pièces du logement" count="0" unbalancedGroup="0"/>
    <cacheHierarchy uniqueName="[Logements].[Douche ou baignoire intérieur]" caption="Douche ou baignoire intérieur" attribute="1" defaultMemberUniqueName="[Logements].[Douche ou baignoire intérieur].[All]" allUniqueName="[Logements].[Douche ou baignoire intérieur].[All]" dimensionUniqueName="[Logements]" displayFolder="Pièces du logement" count="0" unbalancedGroup="0"/>
    <cacheHierarchy uniqueName="[Logements].[Electricité réseau général]" caption="Electricité réseau général" attribute="1" defaultMemberUniqueName="[Logements].[Electricité réseau général].[All]" allUniqueName="[Logements].[Electricité réseau général].[All]" dimensionUniqueName="[Logements]" displayFolder="Electricité" count="0" unbalancedGroup="0"/>
    <cacheHierarchy uniqueName="[Logements].[Éolienne]" caption="Éolienne" attribute="1" defaultMemberUniqueName="[Logements].[Éolienne].[All]" allUniqueName="[Logements].[Éolienne].[All]" dimensionUniqueName="[Logements]" displayFolder="Electricité" count="0" unbalancedGroup="0"/>
    <cacheHierarchy uniqueName="[Logements].[Evacuation des eaux usées]" caption="Evacuation des eaux usées" attribute="1" defaultMemberUniqueName="[Logements].[Evacuation des eaux usées].[All]" allUniqueName="[Logements].[Evacuation des eaux usées].[All]" dimensionUniqueName="[Logements]" displayFolder="Eau" count="0" unbalancedGroup="0"/>
    <cacheHierarchy uniqueName="[Logements].[Fibre]" caption="Fibre" attribute="1" defaultMemberUniqueName="[Logements].[Fibre].[All]" allUniqueName="[Logements].[Fibre].[All]" dimensionUniqueName="[Logements]" displayFolder="Equipement du logement" count="0" unbalancedGroup="0"/>
    <cacheHierarchy uniqueName="[Logements].[Groupe électrogène]" caption="Groupe électrogène" attribute="1" defaultMemberUniqueName="[Logements].[Groupe électrogène].[All]" allUniqueName="[Logements].[Groupe électrogène].[All]" dimensionUniqueName="[Logements]" displayFolder="Electricité" count="0" unbalancedGroup="0"/>
    <cacheHierarchy uniqueName="[Logements].[ID Communaute]" caption="ID Communaute" attribute="1" defaultMemberUniqueName="[Logements].[ID Communaute].[All]" allUniqueName="[Logements].[ID Communaute].[All]" dimensionUniqueName="[Logements]" displayFolder="Communautés" count="0" unbalancedGroup="0"/>
    <cacheHierarchy uniqueName="[Logements].[IDBI PersRefMenage]" caption="IDBI PersRefMenage" attribute="1" defaultMemberUniqueName="[Logements].[IDBI PersRefMenage].[All]" allUniqueName="[Logements].[IDBI PersRefMenage].[All]" dimensionUniqueName="[Logements]" displayFolder="Identifiants" count="0" unbalancedGroup="0"/>
    <cacheHierarchy uniqueName="[Logements].[IDFL]" caption="IDFL" attribute="1" keyAttribute="1" defaultMemberUniqueName="[Logements].[IDFL].[All]" allUniqueName="[Logements].[IDFL].[All]" dimensionUniqueName="[Logements]" displayFolder="Identifiants" count="0" unbalancedGroup="0"/>
    <cacheHierarchy uniqueName="[Logements].[Individuel Collectif]" caption="Individuel Collectif" defaultMemberUniqueName="[Logements].[Individuel Collectif].[All]" allUniqueName="[Logements].[Individuel Collectif].[All]" dimensionUniqueName="[Logements]" displayFolder="" count="0" unbalancedGroup="0"/>
    <cacheHierarchy uniqueName="[Logements].[Internet]" caption="Internet" attribute="1" defaultMemberUniqueName="[Logements].[Internet].[All]" allUniqueName="[Logements].[Internet].[All]" dimensionUniqueName="[Logements]" displayFolder="Equipement du logement" count="0" unbalancedGroup="0"/>
    <cacheHierarchy uniqueName="[Logements].[Machine à laver]" caption="Machine à laver" attribute="1" defaultMemberUniqueName="[Logements].[Machine à laver].[All]" allUniqueName="[Logements].[Machine à laver].[All]" dimensionUniqueName="[Logements]" displayFolder="Equipement du logement" count="0" unbalancedGroup="0"/>
    <cacheHierarchy uniqueName="[Logements].[Murs]" caption="Murs" attribute="1" defaultMemberUniqueName="[Logements].[Murs].[All]" allUniqueName="[Logements].[Murs].[All]" dimensionUniqueName="[Logements]" displayFolder="Caractéristiques du logement" count="0" unbalancedGroup="0"/>
    <cacheHierarchy uniqueName="[Logements].[Nb Automobiles]" caption="Nb Automobiles" attribute="1" defaultMemberUniqueName="[Logements].[Nb Automobiles].[All]" allUniqueName="[Logements].[Nb Automobiles].[All]" dimensionUniqueName="[Logements]" displayFolder="Moyens de transport" count="0" unbalancedGroup="0"/>
    <cacheHierarchy uniqueName="[Logements].[Nb Automobiles hybrides ou électriques]" caption="Nb Automobiles hybrides ou électriques" attribute="1" defaultMemberUniqueName="[Logements].[Nb Automobiles hybrides ou électriques].[All]" allUniqueName="[Logements].[Nb Automobiles hybrides ou électriques].[All]" dimensionUniqueName="[Logements]" displayFolder="Moyens de transport" count="0" unbalancedGroup="0"/>
    <cacheHierarchy uniqueName="[Logements].[Nb Bateaux]" caption="Nb Bateaux" attribute="1" defaultMemberUniqueName="[Logements].[Nb Bateaux].[All]" allUniqueName="[Logements].[Nb Bateaux].[All]" dimensionUniqueName="[Logements]" displayFolder="Moyens de transport" count="0" unbalancedGroup="0"/>
    <cacheHierarchy uniqueName="[Logements].[Nb Deux Roues]" caption="Nb Deux Roues" attribute="1" defaultMemberUniqueName="[Logements].[Nb Deux Roues].[All]" allUniqueName="[Logements].[Nb Deux Roues].[All]" dimensionUniqueName="[Logements]" displayFolder="Moyens de transport" count="0" unbalancedGroup="0"/>
    <cacheHierarchy uniqueName="[Logements].[Nb Pirogues]" caption="Nb Pirogues" attribute="1" defaultMemberUniqueName="[Logements].[Nb Pirogues].[All]" allUniqueName="[Logements].[Nb Pirogues].[All]" dimensionUniqueName="[Logements]" displayFolder="Moyens de transport" count="0" unbalancedGroup="0"/>
    <cacheHierarchy uniqueName="[Logements].[Nombre pieces habitation]" caption="Nombre pieces habitation" defaultMemberUniqueName="[Logements].[Nombre pieces habitation].[All]" allUniqueName="[Logements].[Nombre pieces habitation].[All]" dimensionUniqueName="[Logements]" displayFolder="Pièces du logement" count="0" unbalancedGroup="0"/>
    <cacheHierarchy uniqueName="[Logements].[Nombre pièces habitation]" caption="Nombre pièces habitation" attribute="1" defaultMemberUniqueName="[Logements].[Nombre pièces habitation].[All]" allUniqueName="[Logements].[Nombre pièces habitation].[All]" dimensionUniqueName="[Logements]" displayFolder="Pièces du logement" count="0" unbalancedGroup="0"/>
    <cacheHierarchy uniqueName="[Logements].[Nombre pièces habitation détaillée]" caption="Nombre pièces habitation détaillée" attribute="1" defaultMemberUniqueName="[Logements].[Nombre pièces habitation détaillée].[All]" allUniqueName="[Logements].[Nombre pièces habitation détaillée].[All]" dimensionUniqueName="[Logements]" displayFolder="Pièces du logement" count="0" unbalancedGroup="0"/>
    <cacheHierarchy uniqueName="[Logements].[Ordinateur]" caption="Ordinateur" attribute="1" defaultMemberUniqueName="[Logements].[Ordinateur].[All]" allUniqueName="[Logements].[Ordinateur].[All]" dimensionUniqueName="[Logements]" displayFolder="Equipement du logement" count="0" unbalancedGroup="0"/>
    <cacheHierarchy uniqueName="[Logements].[Panneaux solaires]" caption="Panneaux solaires" attribute="1" defaultMemberUniqueName="[Logements].[Panneaux solaires].[All]" allUniqueName="[Logements].[Panneaux solaires].[All]" dimensionUniqueName="[Logements]" displayFolder="Electricité" count="0" unbalancedGroup="0"/>
    <cacheHierarchy uniqueName="[Logements].[PCS Menage]" caption="PCS Menage" defaultMemberUniqueName="[Logements].[PCS Menage].[All]" allUniqueName="[Logements].[PCS Menage].[All]" dimensionUniqueName="[Logements]" displayFolder="" count="0" unbalancedGroup="0"/>
    <cacheHierarchy uniqueName="[Logements].[PCS Menage1]" caption="PCS Menage1" attribute="1" defaultMemberUniqueName="[Logements].[PCS Menage1].[All]" allUniqueName="[Logements].[PCS Menage1].[All]" dimensionUniqueName="[Logements]" displayFolder="Ménage" count="0" unbalancedGroup="0"/>
    <cacheHierarchy uniqueName="[Logements].[PCS Menage2]" caption="PCS Menage2" attribute="1" defaultMemberUniqueName="[Logements].[PCS Menage2].[All]" allUniqueName="[Logements].[PCS Menage2].[All]" dimensionUniqueName="[Logements]" displayFolder="Ménage" count="0" unbalancedGroup="0"/>
    <cacheHierarchy uniqueName="[Logements].[Personne du logement]" caption="Personne du logement" defaultMemberUniqueName="[Logements].[Personne du logement].[All]" allUniqueName="[Logements].[Personne du logement].[All]" dimensionUniqueName="[Logements]" displayFolder="" count="0" unbalancedGroup="0"/>
    <cacheHierarchy uniqueName="[Logements].[Personnes du logement]" caption="Personnes du logement" attribute="1" defaultMemberUniqueName="[Logements].[Personnes du logement].[All]" allUniqueName="[Logements].[Personnes du logement].[All]" dimensionUniqueName="[Logements]" displayFolder="Ménage" count="0" unbalancedGroup="0"/>
    <cacheHierarchy uniqueName="[Logements].[Personnes du logement détaillé]" caption="Personnes du logement détaillé" attribute="1" defaultMemberUniqueName="[Logements].[Personnes du logement détaillé].[All]" allUniqueName="[Logements].[Personnes du logement détaillé].[All]" dimensionUniqueName="[Logements]" displayFolder="Ménage" count="0" unbalancedGroup="0"/>
    <cacheHierarchy uniqueName="[Logements].[Pièce climatisée]" caption="Pièce climatisée" attribute="1" defaultMemberUniqueName="[Logements].[Pièce climatisée].[All]" allUniqueName="[Logements].[Pièce climatisée].[All]" dimensionUniqueName="[Logements]" displayFolder="Pièces du logement" count="0" unbalancedGroup="0"/>
    <cacheHierarchy uniqueName="[Logements].[Propriétaire Locataire]" caption="Propriétaire Locataire" defaultMemberUniqueName="[Logements].[Propriétaire Locataire].[All]" allUniqueName="[Logements].[Propriétaire Locataire].[All]" dimensionUniqueName="[Logements]" displayFolder="" count="0" unbalancedGroup="0"/>
    <cacheHierarchy uniqueName="[Logements].[Ramassage des ordures]" caption="Ramassage des ordures" attribute="1" defaultMemberUniqueName="[Logements].[Ramassage des ordures].[All]" allUniqueName="[Logements].[Ramassage des ordures].[All]" dimensionUniqueName="[Logements]" displayFolder="Ordures" count="0" unbalancedGroup="0"/>
    <cacheHierarchy uniqueName="[Logements].[Réfrigérateur]" caption="Réfrigérateur" attribute="1" defaultMemberUniqueName="[Logements].[Réfrigérateur].[All]" allUniqueName="[Logements].[Réfrigérateur].[All]" dimensionUniqueName="[Logements]" displayFolder="Equipement du logement" count="0" unbalancedGroup="0"/>
    <cacheHierarchy uniqueName="[Logements].[Sol]" caption="Sol" attribute="1" defaultMemberUniqueName="[Logements].[Sol].[All]" allUniqueName="[Logements].[Sol].[All]" dimensionUniqueName="[Logements]" displayFolder="Caractéristiques du logement" count="0" unbalancedGroup="0"/>
    <cacheHierarchy uniqueName="[Logements].[Source]" caption="Source" attribute="1" defaultMemberUniqueName="[Logements].[Source].[All]" allUniqueName="[Logements].[Source].[All]" dimensionUniqueName="[Logements]" displayFolder="Identifiants" count="0" unbalancedGroup="0"/>
    <cacheHierarchy uniqueName="[Logements].[Statut occupation]" caption="Statut occupation" attribute="1" defaultMemberUniqueName="[Logements].[Statut occupation].[All]" allUniqueName="[Logements].[Statut occupation].[All]" dimensionUniqueName="[Logements]" displayFolder="Ménage" count="0" unbalancedGroup="0"/>
    <cacheHierarchy uniqueName="[Logements].[Statut occupation détaillé]" caption="Statut occupation détaillé" attribute="1" defaultMemberUniqueName="[Logements].[Statut occupation détaillé].[All]" allUniqueName="[Logements].[Statut occupation détaillé].[All]" dimensionUniqueName="[Logements]" displayFolder="Ménage" count="0" unbalancedGroup="0"/>
    <cacheHierarchy uniqueName="[Logements].[Téléphone fixe]" caption="Téléphone fixe" attribute="1" defaultMemberUniqueName="[Logements].[Téléphone fixe].[All]" allUniqueName="[Logements].[Téléphone fixe].[All]" dimensionUniqueName="[Logements]" displayFolder="Equipement du logement" count="0" unbalancedGroup="0"/>
    <cacheHierarchy uniqueName="[Logements].[Téléphone mobile]" caption="Téléphone mobile" attribute="1" defaultMemberUniqueName="[Logements].[Téléphone mobile].[All]" allUniqueName="[Logements].[Téléphone mobile].[All]" dimensionUniqueName="[Logements]" displayFolder="Equipement du logement" count="0" unbalancedGroup="0"/>
    <cacheHierarchy uniqueName="[Logements].[Télévision]" caption="Télévision" attribute="1" defaultMemberUniqueName="[Logements].[Télévision].[All]" allUniqueName="[Logements].[Télévision].[All]" dimensionUniqueName="[Logements]" displayFolder="Equipement du logement" count="0" unbalancedGroup="0"/>
    <cacheHierarchy uniqueName="[Logements].[Toit]" caption="Toit" attribute="1" defaultMemberUniqueName="[Logements].[Toit].[All]" allUniqueName="[Logements].[Toit].[All]" dimensionUniqueName="[Logements]" displayFolder="Caractéristiques du logement" count="0" unbalancedGroup="0"/>
    <cacheHierarchy uniqueName="[Logements].[Type de construction]" caption="Type de construction" attribute="1" defaultMemberUniqueName="[Logements].[Type de construction].[All]" allUniqueName="[Logements].[Type de construction].[All]" dimensionUniqueName="[Logements]" displayFolder="Caractéristiques du logement" count="0" unbalancedGroup="0"/>
    <cacheHierarchy uniqueName="[Logements].[Type de construction détaillée]" caption="Type de construction détaillée" attribute="1" defaultMemberUniqueName="[Logements].[Type de construction détaillée].[All]" allUniqueName="[Logements].[Type de construction détaillée].[All]" dimensionUniqueName="[Logements]" displayFolder="Caractéristiques du logement" count="0" unbalancedGroup="0"/>
    <cacheHierarchy uniqueName="[Logements].[Type de ménage]" caption="Type de ménage" attribute="1" defaultMemberUniqueName="[Logements].[Type de ménage].[All]" allUniqueName="[Logements].[Type de ménage].[All]" dimensionUniqueName="[Logements]" displayFolder="Ménage" count="0" unbalancedGroup="0"/>
    <cacheHierarchy uniqueName="[Logements].[WC Intérieur]" caption="WC Intérieur" attribute="1" defaultMemberUniqueName="[Logements].[WC Intérieur].[All]" allUniqueName="[Logements].[WC Intérieur].[All]" dimensionUniqueName="[Logements]" displayFolder="Pièces du logement" count="0" unbalancedGroup="0"/>
    <cacheHierarchy uniqueName="[Individus].[Aged100]" caption="Aged100" attribute="1" defaultMemberUniqueName="[Individus].[Aged100].[All]" allUniqueName="[Individus].[Aged100].[All]" dimensionUniqueName="[Individus]" displayFolder="Age &amp; Sexe" count="0" unbalancedGroup="0" hidden="1"/>
    <cacheHierarchy uniqueName="[Individus].[Aged60]" caption="Aged60" attribute="1" defaultMemberUniqueName="[Individus].[Aged60].[All]" allUniqueName="[Individus].[Aged60].[All]" dimensionUniqueName="[Individus]" displayFolder="Age &amp; Sexe" count="0" unbalancedGroup="0" hidden="1"/>
    <cacheHierarchy uniqueName="[Individus].[Aged70]" caption="Aged70" attribute="1" defaultMemberUniqueName="[Individus].[Aged70].[All]" allUniqueName="[Individus].[Aged70].[All]" dimensionUniqueName="[Individus]" displayFolder="Age &amp; Sexe" count="0" unbalancedGroup="0" hidden="1"/>
    <cacheHierarchy uniqueName="[Individus].[Aged80]" caption="Aged80" attribute="1" defaultMemberUniqueName="[Individus].[Aged80].[All]" allUniqueName="[Individus].[Aged80].[All]" dimensionUniqueName="[Individus]" displayFolder="Age &amp; Sexe" count="0" unbalancedGroup="0" hidden="1"/>
    <cacheHierarchy uniqueName="[Individus].[Aged90]" caption="Aged90" attribute="1" defaultMemberUniqueName="[Individus].[Aged90].[All]" allUniqueName="[Individus].[Aged90].[All]" dimensionUniqueName="[Individus]" displayFolder="Age &amp; Sexe" count="0" unbalancedGroup="0" hidden="1"/>
    <cacheHierarchy uniqueName="[Individus].[Ageq100]" caption="Ageq100" attribute="1" defaultMemberUniqueName="[Individus].[Ageq100].[All]" allUniqueName="[Individus].[Ageq100].[All]" dimensionUniqueName="[Individus]" displayFolder="Age &amp; Sexe" count="0" unbalancedGroup="0" hidden="1"/>
    <cacheHierarchy uniqueName="[Individus].[Ageq70]" caption="Ageq70" attribute="1" defaultMemberUniqueName="[Individus].[Ageq70].[All]" allUniqueName="[Individus].[Ageq70].[All]" dimensionUniqueName="[Individus]" displayFolder="Age &amp; Sexe" count="0" unbalancedGroup="0" hidden="1"/>
    <cacheHierarchy uniqueName="[Individus].[Ageq75]" caption="Ageq75" attribute="1" defaultMemberUniqueName="[Individus].[Ageq75].[All]" allUniqueName="[Individus].[Ageq75].[All]" dimensionUniqueName="[Individus]" displayFolder="Age &amp; Sexe" count="0" unbalancedGroup="0" hidden="1"/>
    <cacheHierarchy uniqueName="[Individus].[Ageq80]" caption="Ageq80" attribute="1" defaultMemberUniqueName="[Individus].[Ageq80].[All]" allUniqueName="[Individus].[Ageq80].[All]" dimensionUniqueName="[Individus]" displayFolder="Age &amp; Sexe" count="0" unbalancedGroup="0" hidden="1"/>
    <cacheHierarchy uniqueName="[Individus].[Ageq85]" caption="Ageq85" attribute="1" defaultMemberUniqueName="[Individus].[Ageq85].[All]" allUniqueName="[Individus].[Ageq85].[All]" dimensionUniqueName="[Individus]" displayFolder="Age &amp; Sexe" count="0" unbalancedGroup="0" hidden="1"/>
    <cacheHierarchy uniqueName="[Individus].[Ageq90]" caption="Ageq90" attribute="1" defaultMemberUniqueName="[Individus].[Ageq90].[All]" allUniqueName="[Individus].[Ageq90].[All]" dimensionUniqueName="[Individus]" displayFolder="Age &amp; Sexe" count="0" unbalancedGroup="0" hidden="1"/>
    <cacheHierarchy uniqueName="[Individus].[D701]" caption="D701" attribute="1" defaultMemberUniqueName="[Individus].[D701].[All]" allUniqueName="[Individus].[D701].[All]" dimensionUniqueName="[Individus]" displayFolder="" count="0" unbalancedGroup="0" hidden="1"/>
    <cacheHierarchy uniqueName="[Individus].[Dernier diplôme obtenu Internal]" caption="Dernier diplôme obtenu Internal" attribute="1" defaultMemberUniqueName="[Individus].[Dernier diplôme obtenu Internal].[All]" allUniqueName="[Individus].[Dernier diplôme obtenu Internal].[All]" dimensionUniqueName="[Individus]" displayFolder="Etudes &amp; diplôme" count="0" unbalancedGroup="0" hidden="1"/>
    <cacheHierarchy uniqueName="[Individus].[Dernier diplôme obtenu1]" caption="Dernier diplôme obtenu1" attribute="1" defaultMemberUniqueName="[Individus].[Dernier diplôme obtenu1].[All]" allUniqueName="[Individus].[Dernier diplôme obtenu1].[All]" dimensionUniqueName="[Individus]" displayFolder="" count="0" unbalancedGroup="0" hidden="1"/>
    <cacheHierarchy uniqueName="[Individus].[Etat matrimonial légal Internal]" caption="Etat matrimonial légal Internal" attribute="1" defaultMemberUniqueName="[Individus].[Etat matrimonial légal Internal].[All]" allUniqueName="[Individus].[Etat matrimonial légal Internal].[All]" dimensionUniqueName="[Individus]" displayFolder="Couple" count="0" unbalancedGroup="0" hidden="1"/>
    <cacheHierarchy uniqueName="[Individus].[Etat matrimonial légal1]" caption="Etat matrimonial légal1" attribute="1" defaultMemberUniqueName="[Individus].[Etat matrimonial légal1].[All]" allUniqueName="[Individus].[Etat matrimonial légal1].[All]" dimensionUniqueName="[Individus]" displayFolder="" count="0" unbalancedGroup="0" hidden="1"/>
    <cacheHierarchy uniqueName="[Individus].[Q801]" caption="Q801" attribute="1" defaultMemberUniqueName="[Individus].[Q801].[All]" allUniqueName="[Individus].[Q801].[All]" dimensionUniqueName="[Individus]" displayFolder="" count="0" unbalancedGroup="0" hidden="1"/>
    <cacheHierarchy uniqueName="[Measures].[Logements]" caption="Logements" measure="1" displayFolder="" measureGroup="Logements" count="0"/>
    <cacheHierarchy uniqueName="[Measures].[Logement collectif]" caption="Logement collectif" measure="1" displayFolder="" measureGroup="Logements" count="0"/>
    <cacheHierarchy uniqueName="[Measures].[Résidence principale]" caption="Résidence principale" measure="1" displayFolder="" measureGroup="Logements" count="0"/>
    <cacheHierarchy uniqueName="[Measures].[Nb Automobiles]" caption="Nb Automobiles" measure="1" displayFolder="Déplacement" measureGroup="Logements" count="0"/>
    <cacheHierarchy uniqueName="[Measures].[Nb Auto Hybrides Elec]" caption="Nb Auto Hybrides Elec" measure="1" displayFolder="Déplacement" measureGroup="Logements" count="0"/>
    <cacheHierarchy uniqueName="[Measures].[Nb Deux Roues]" caption="Nb Deux Roues" measure="1" displayFolder="Déplacement" measureGroup="Logements" count="0"/>
    <cacheHierarchy uniqueName="[Measures].[Nb Bateaux]" caption="Nb Bateaux" measure="1" displayFolder="Déplacement" measureGroup="Logements" count="0"/>
    <cacheHierarchy uniqueName="[Measures].[Nb Pirogues]" caption="Nb Pirogues" measure="1" displayFolder="Déplacement" measureGroup="Logements" count="0"/>
    <cacheHierarchy uniqueName="[Measures].[Individus]" caption="Individus" measure="1" displayFolder="" measureGroup="Individus" count="0" oneField="1">
      <fieldsUsage count="1">
        <fieldUsage x="0"/>
      </fieldsUsage>
    </cacheHierarchy>
    <cacheHierarchy uniqueName="[Measures].[Individus de 14 ans et moins]" caption="Individus de 14 ans et moins" measure="1" displayFolder="Autres" measureGroup="Individus" count="0"/>
    <cacheHierarchy uniqueName="[Measures].[Individus de 15 à 64 ans]" caption="Individus de 15 à 64 ans" measure="1" displayFolder="Autres" measureGroup="Individus" count="0"/>
    <cacheHierarchy uniqueName="[Measures].[Individus de 15 ans et plus]" caption="Individus de 15 ans et plus" measure="1" displayFolder="" measureGroup="Individus" count="0"/>
    <cacheHierarchy uniqueName="[Measures].[Individus des résidences principales]" caption="Individus des résidences principales" measure="1" displayFolder="" measureGroup="Individus" count="0"/>
    <cacheHierarchy uniqueName="[Measures].[Individus des résidences principales de 15 ans et plus]" caption="Individus des résidences principales de 15 ans et plus" measure="1" displayFolder="" measureGroup="Individus" count="0"/>
    <cacheHierarchy uniqueName="[Measures].[Actif]" caption="Actif" measure="1" displayFolder="Actifs &amp; inactifs" measureGroup="Individus" count="0"/>
    <cacheHierarchy uniqueName="[Measures].[Actif occupé]" caption="Actif occupé" measure="1" displayFolder="Actifs &amp; inactifs" measureGroup="Individus" count="0"/>
    <cacheHierarchy uniqueName="[Measures].[Chomeur]" caption="Chomeur" measure="1" displayFolder="Actifs &amp; inactifs" measureGroup="Individus" count="0"/>
    <cacheHierarchy uniqueName="[Measures].[Inactif]" caption="Inactif" measure="1" displayFolder="Actifs &amp; inactifs" measureGroup="Individus" count="0"/>
    <cacheHierarchy uniqueName="[Measures].[Personne de référence du ménage]" caption="Personne de référence du ménage" measure="1" displayFolder="Autres" measureGroup="Individus" count="0"/>
    <cacheHierarchy uniqueName="[Measures].[IDFL Distinct Count]" caption="IDFL Distinct Count" measure="1" displayFolder="" measureGroup="Logements concernés" count="0"/>
    <cacheHierarchy uniqueName="[Measures].[Taux de chomage]" caption="Taux de chomage" measure="1" displayFolder="Taux" count="0"/>
    <cacheHierarchy uniqueName="[Measures].[Taux d'activité]" caption="Taux d'activité" measure="1" displayFolder="Taux" count="0"/>
    <cacheHierarchy uniqueName="[Measures].[Taux d'emploi]" caption="Taux d'emploi" measure="1" displayFolder="Taux" count="0"/>
    <cacheHierarchy uniqueName="[Measures].[Age moyen]" caption="Age moyen" measure="1" displayFolder="Moyenne" count="0"/>
    <cacheHierarchy uniqueName="[Measures].[Personnes par RP]" caption="Personnes par RP" measure="1" displayFolder="Moyenne" count="0"/>
    <cacheHierarchy uniqueName="[Measures].[Nb Automobiles moyen]" caption="Nb Automobiles moyen" measure="1" displayFolder="Moyenne" count="0"/>
    <cacheHierarchy uniqueName="[Measures].[Nb Auto Hybrides Elec moyen]" caption="Nb Auto Hybrides Elec moyen" measure="1" displayFolder="Moyenne" count="0"/>
    <cacheHierarchy uniqueName="[Measures].[Nb Deux Roues moyen]" caption="Nb Deux Roues moyen" measure="1" displayFolder="Moyenne" count="0"/>
    <cacheHierarchy uniqueName="[Measures].[Nb Bateaux moyen]" caption="Nb Bateaux moyen" measure="1" displayFolder="Moyenne" count="0"/>
    <cacheHierarchy uniqueName="[Measures].[Nb Pirogues moyen]" caption="Nb Pirogues moyen" measure="1" displayFolder="Moyenne" count="0"/>
    <cacheHierarchy uniqueName="[Measures].[Nb Pieces]" caption="Nb Pieces" measure="1" displayFolder="" measureGroup="Logements" count="0" hidden="1"/>
    <cacheHierarchy uniqueName="[Measures].[Nb Liste A]" caption="Nb Liste A" measure="1" displayFolder="" measureGroup="Logements" count="0" hidden="1"/>
    <cacheHierarchy uniqueName="[Measures].[RPLO]" caption="RPLO" measure="1" displayFolder="" measureGroup="Logements" count="0" hidden="1"/>
    <cacheHierarchy uniqueName="[Measures].[Somme Age 3112]" caption="Somme Age 3112" measure="1" displayFolder="" measureGroup="Individus" count="0" hidden="1"/>
  </cacheHierarchies>
  <kpis count="0"/>
  <dimensions count="4">
    <dimension name="Geographie" uniqueName="[Geographie]" caption="Geographie"/>
    <dimension name="Individus" uniqueName="[Individus]" caption="Individus"/>
    <dimension name="Logements" uniqueName="[Logements]" caption="Logements"/>
    <dimension measure="1" name="Measures" uniqueName="[Measures]" caption="Measures"/>
  </dimensions>
  <measureGroups count="3">
    <measureGroup name="Individus" caption="Individus"/>
    <measureGroup name="Logements" caption="Logements"/>
    <measureGroup name="Logements concernés" caption="Logements concernés"/>
  </measureGroups>
  <maps count="9">
    <map measureGroup="0" dimension="0"/>
    <map measureGroup="0" dimension="1"/>
    <map measureGroup="0" dimension="2"/>
    <map measureGroup="1" dimension="0"/>
    <map measureGroup="1" dimension="1"/>
    <map measureGroup="1" dimension="2"/>
    <map measureGroup="2" dimension="0"/>
    <map measureGroup="2" dimension="1"/>
    <map measureGroup="2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Julie Pasquier" refreshedDate="45293.473440624999" backgroundQuery="1" createdVersion="8" refreshedVersion="8" minRefreshableVersion="3" recordCount="0" supportSubquery="1" supportAdvancedDrill="1" xr:uid="{DE359084-1F5A-4568-804D-56A5632D0195}">
  <cacheSource type="external" connectionId="4"/>
  <cacheFields count="21">
    <cacheField name="[Individus].[Sexe].[Sexe]" caption="Sexe" numFmtId="0" hierarchy="110" level="1">
      <sharedItems count="2">
        <s v="[Individus].[Sexe].&amp;[1]" c="Homme"/>
        <s v="[Individus].[Sexe].&amp;[2]" c="Femme"/>
      </sharedItems>
    </cacheField>
    <cacheField name="[Individus].[Etat matrimonial légal].[Etat matrimonial légal]" caption="Etat matrimonial légal" numFmtId="0" hierarchy="58" level="2">
      <sharedItems containsSemiMixedTypes="0" containsString="0"/>
    </cacheField>
    <cacheField name="[Individus].[D70].[Aged70]" caption="Aged70" numFmtId="0" hierarchy="45" level="2">
      <sharedItems containsSemiMixedTypes="0" containsString="0"/>
    </cacheField>
    <cacheField name="[Individus].[D70].[Age3112]" caption="Age3112" numFmtId="0" hierarchy="45" level="3">
      <sharedItems containsSemiMixedTypes="0" containsString="0"/>
    </cacheField>
    <cacheField name="[Individus].[D70].[Age3112].[Aged100]" caption="Aged100" propertyName="Aged100" numFmtId="0" hierarchy="45" level="3" memberPropertyField="1">
      <sharedItems containsSemiMixedTypes="0" containsString="0"/>
    </cacheField>
    <cacheField name="[Individus].[D70].[Age3112].[Aged60]" caption="Aged60" propertyName="Aged60" numFmtId="0" hierarchy="45" level="3" memberPropertyField="1">
      <sharedItems containsSemiMixedTypes="0" containsString="0"/>
    </cacheField>
    <cacheField name="[Individus].[D70].[Age3112].[Aged70]" caption="Aged70" propertyName="Aged70" numFmtId="0" hierarchy="45" level="3" memberPropertyField="1">
      <sharedItems containsSemiMixedTypes="0" containsString="0"/>
    </cacheField>
    <cacheField name="[Individus].[D70].[Age3112].[Aged80]" caption="Aged80" propertyName="Aged80" numFmtId="0" hierarchy="45" level="3" memberPropertyField="1">
      <sharedItems containsSemiMixedTypes="0" containsString="0"/>
    </cacheField>
    <cacheField name="[Individus].[D70].[Age3112].[Aged90]" caption="Aged90" propertyName="Aged90" numFmtId="0" hierarchy="45" level="3" memberPropertyField="1">
      <sharedItems containsSemiMixedTypes="0" containsString="0"/>
    </cacheField>
    <cacheField name="[Individus].[D70].[Age3112].[Ageq100]" caption="Ageq100" propertyName="Ageq100" numFmtId="0" hierarchy="45" level="3" memberPropertyField="1">
      <sharedItems containsSemiMixedTypes="0" containsString="0"/>
    </cacheField>
    <cacheField name="[Individus].[D70].[Age3112].[Ageq70]" caption="Ageq70" propertyName="Ageq70" numFmtId="0" hierarchy="45" level="3" memberPropertyField="1">
      <sharedItems containsSemiMixedTypes="0" containsString="0"/>
    </cacheField>
    <cacheField name="[Individus].[D70].[Age3112].[Ageq75]" caption="Ageq75" propertyName="Ageq75" numFmtId="0" hierarchy="45" level="3" memberPropertyField="1">
      <sharedItems containsSemiMixedTypes="0" containsString="0"/>
    </cacheField>
    <cacheField name="[Individus].[D70].[Age3112].[Ageq80]" caption="Ageq80" propertyName="Ageq80" numFmtId="0" hierarchy="45" level="3" memberPropertyField="1">
      <sharedItems containsSemiMixedTypes="0" containsString="0"/>
    </cacheField>
    <cacheField name="[Individus].[D70].[Age3112].[Ageq85]" caption="Ageq85" propertyName="Ageq85" numFmtId="0" hierarchy="45" level="3" memberPropertyField="1">
      <sharedItems containsSemiMixedTypes="0" containsString="0"/>
    </cacheField>
    <cacheField name="[Individus].[D70].[Age3112].[Ageq90]" caption="Ageq90" propertyName="Ageq90" numFmtId="0" hierarchy="45" level="3" memberPropertyField="1">
      <sharedItems containsSemiMixedTypes="0" containsString="0"/>
    </cacheField>
    <cacheField name="[Individus].[Etat matrimonial légal].[Etat matrimonial légal1]" caption="Etat matrimonial légal1" numFmtId="0" hierarchy="58" level="1">
      <sharedItems count="4">
        <s v="[Individus].[Etat matrimonial légal].[Etat matrimonial légal1].[OTHERMEMBER.[Individus]].[Etat matrimonial légal]].[All]]]" c="Autre"/>
        <s v="[Individus].[Etat matrimonial légal].[Etat matrimonial légal1].[GROUPMEMBER.[Etat_matrimonial_légalXl_Grp_1]].[Individus]].[Etat matrimonial légal]].[All]]]" c="Groupe1"/>
        <s v="[Individus].[Etat matrimonial légal].[Etat matrimonial légal1].[GROUPMEMBER.[Etat_matrimonial_légalXl_Grp_2]].[Individus]].[Etat matrimonial légal]].[All]]]" c="Groupe2"/>
        <s v="[Individus].[Etat matrimonial légal].[Etat matrimonial légal1].[GROUPMEMBER.[Etat_matrimonial_légalXl_Grp_3]].[Individus]].[Etat matrimonial légal]].[All]]]" c="Groupe3"/>
      </sharedItems>
    </cacheField>
    <cacheField name="[Individus].[D70].[D701]" caption="D701" numFmtId="0" hierarchy="45" level="1">
      <sharedItems count="4">
        <s v="[Individus].[D70].[D701].[OTHERMEMBER.[Individus]].[D70]].[All]]]" c="Autre"/>
        <s v="[Individus].[D70].[D701].[GROUPMEMBER.[Aged70Xl_Grp_1]].[Individus]].[D70]].[All]]]" c="Groupe1"/>
        <s v="[Individus].[D70].[D701].[GROUPMEMBER.[Aged70Xl_Grp_2]].[Individus]].[D70]].[All]]]" c="Groupe2"/>
        <s v="[Individus].[D70].[D701].[GROUPMEMBER.[Aged70Xl_Grp_3]].[Individus]].[D70]].[All]]]" c="Groupe3"/>
      </sharedItems>
    </cacheField>
    <cacheField name="[Individus].[Vie en couple].[Vie en couple]" caption="Vie en couple" numFmtId="0" hierarchy="117" level="1">
      <sharedItems count="2">
        <s v="[Individus].[Vie en couple].&amp;[0]" c="Pas en couple sous le même toit"/>
        <s v="[Individus].[Vie en couple].&amp;[1]" c="En couple sous le même toit"/>
      </sharedItems>
    </cacheField>
    <cacheField name="[Individus].[Dernier diplôme obtenu].[Dernier diplôme obtenu]" caption="Dernier diplôme obtenu" numFmtId="0" hierarchy="49" level="2">
      <sharedItems count="12">
        <s v="[Individus].[Dernier diplôme obtenu].&amp;[13]" c="CAP-BEP"/>
        <s v="[Individus].[Dernier diplôme obtenu].&amp;[12]" u="1" c="DNB"/>
        <s v="[Individus].[Dernier diplôme obtenu].&amp;[11]" u="1" c="Certificat d'études primaire"/>
        <s v="[Individus].[Dernier diplôme obtenu].&amp;[16]" u="1" c="Bac+2"/>
        <s v="[Individus].[Dernier diplôme obtenu].&amp;[17]" u="1" c="Licence Bac+3"/>
        <s v="[Individus].[Dernier diplôme obtenu].&amp;[18]" u="1" c="Master Bac+5"/>
        <s v="[Individus].[Dernier diplôme obtenu].&amp;[19]" u="1" c="Doctorat (hors santé)"/>
        <s v="[Individus].[Dernier diplôme obtenu].&amp;[14]" u="1" c="Bac général ou technologique"/>
        <s v="[Individus].[Dernier diplôme obtenu].&amp;[15]" u="1" c="Bac professionnel"/>
        <s v="[Individus].[Dernier diplôme obtenu].&amp;[1]" u="1" c="Jamais allé à l'école"/>
        <s v="[Individus].[Dernier diplôme obtenu].&amp;[2]" u="1" c="Aucun diplôme et scolarité avant fin du collège"/>
        <s v="[Individus].[Dernier diplôme obtenu].&amp;[3]" u="1" c="Aucun diplôme et scolarité fin du collège ou plus"/>
      </sharedItems>
    </cacheField>
    <cacheField name="[Individus].[Dernier diplôme obtenu].[Dernier diplôme obtenu1]" caption="Dernier diplôme obtenu1" numFmtId="0" hierarchy="49" level="1">
      <sharedItems count="7">
        <s v="[Individus].[Dernier diplôme obtenu].[Dernier diplôme obtenu1].[OTHERMEMBER.[Individus]].[Dernier diplôme obtenu]].[All]]]" c="Autre"/>
        <s v="[Individus].[Dernier diplôme obtenu].[Dernier diplôme obtenu1].[GROUPMEMBER.[Dernier_diplôme_obtenuXl_Grp_1]].[Individus]].[Dernier diplôme obtenu]].[All]]]" c="Groupe1"/>
        <s v="[Individus].[Dernier diplôme obtenu].[Dernier diplôme obtenu1].[GROUPMEMBER.[Dernier_diplôme_obtenuXl_Grp_2]].[Individus]].[Dernier diplôme obtenu]].[All]]]" c="Groupe2"/>
        <s v="[Individus].[Dernier diplôme obtenu].[Dernier diplôme obtenu1].[GROUPMEMBER.[Dernier_diplôme_obtenuXl_Grp_3]].[Individus]].[Dernier diplôme obtenu]].[All]]]" c="Groupe3"/>
        <s v="[Individus].[Dernier diplôme obtenu].[Dernier diplôme obtenu1].[GROUPMEMBER.[Dernier_diplôme_obtenuXl_Grp_4]].[Individus]].[Dernier diplôme obtenu]].[All]]]" c="Groupe4"/>
        <s v="[Individus].[Dernier diplôme obtenu].[Dernier diplôme obtenu1].[GROUPMEMBER.[Dernier_diplôme_obtenuXl_Grp_5]].[Individus]].[Dernier diplôme obtenu]].[All]]]" c="Groupe5"/>
        <s v="[Individus].[Dernier diplôme obtenu].[Dernier diplôme obtenu1].[GROUPMEMBER.[Dernier_diplôme_obtenuXl_Grp_6]].[Individus]].[Dernier diplôme obtenu]].[All]]]" c="Groupe6"/>
      </sharedItems>
    </cacheField>
    <cacheField name="[Measures].[Taux d'emploi]" caption="Taux d'emploi" numFmtId="0" hierarchy="216" level="32767"/>
  </cacheFields>
  <cacheHierarchies count="228">
    <cacheHierarchy uniqueName="[Geographie].[Administrative]" caption="Administrative" defaultMemberUniqueName="[Geographie].[Administrative].[All]" allUniqueName="[Geographie].[Administrative].[All]" dimensionUniqueName="[Geographie]" displayFolder="" count="0" unbalancedGroup="0"/>
    <cacheHierarchy uniqueName="[Geographie].[Comas]" caption="Comas" attribute="1" defaultMemberUniqueName="[Geographie].[Comas].[All]" allUniqueName="[Geographie].[Comas].[All]" dimensionUniqueName="[Geographie]" displayFolder="Libelles" count="0" unbalancedGroup="0"/>
    <cacheHierarchy uniqueName="[Geographie].[Commune]" caption="Commune" attribute="1" defaultMemberUniqueName="[Geographie].[Commune].[All]" allUniqueName="[Geographie].[Commune].[All]" dimensionUniqueName="[Geographie]" displayFolder="Libelles" count="0" unbalancedGroup="0"/>
    <cacheHierarchy uniqueName="[Geographie].[District]" caption="District" attribute="1" defaultMemberUniqueName="[Geographie].[District].[All]" allUniqueName="[Geographie].[District].[All]" dimensionUniqueName="[Geographie]" displayFolder="Libelles" count="0" unbalancedGroup="0"/>
    <cacheHierarchy uniqueName="[Geographie].[Geo]" caption="Geo" attribute="1" defaultMemberUniqueName="[Geographie].[Geo].[All]" allUniqueName="[Geographie].[Geo].[All]" dimensionUniqueName="[Geographie]" displayFolder="Libelles" count="0" unbalancedGroup="0"/>
    <cacheHierarchy uniqueName="[Geographie].[Geographique]" caption="Geographique" defaultMemberUniqueName="[Geographie].[Geographique].[All]" allUniqueName="[Geographie].[Geographique].[All]" dimensionUniqueName="[Geographie]" displayFolder="" count="0" unbalancedGroup="0"/>
    <cacheHierarchy uniqueName="[Geographie].[ID Com]" caption="ID Com" attribute="1" defaultMemberUniqueName="[Geographie].[ID Com].[All]" allUniqueName="[Geographie].[ID Com].[All]" dimensionUniqueName="[Geographie]" displayFolder="Codes" count="0" unbalancedGroup="0"/>
    <cacheHierarchy uniqueName="[Geographie].[ID Comas]" caption="ID Comas" attribute="1" defaultMemberUniqueName="[Geographie].[ID Comas].[All]" allUniqueName="[Geographie].[ID Comas].[All]" dimensionUniqueName="[Geographie]" displayFolder="Codes" count="0" unbalancedGroup="0"/>
    <cacheHierarchy uniqueName="[Geographie].[ID Dist]" caption="ID Dist" attribute="1" keyAttribute="1" defaultMemberUniqueName="[Geographie].[ID Dist].[All]" allUniqueName="[Geographie].[ID Dist].[All]" dimensionUniqueName="[Geographie]" displayFolder="Codes" count="0" unbalancedGroup="0"/>
    <cacheHierarchy uniqueName="[Geographie].[ID Geo]" caption="ID Geo" attribute="1" defaultMemberUniqueName="[Geographie].[ID Geo].[All]" allUniqueName="[Geographie].[ID Geo].[All]" dimensionUniqueName="[Geographie]" displayFolder="Codes" count="0" unbalancedGroup="0"/>
    <cacheHierarchy uniqueName="[Geographie].[ID Ile]" caption="ID Ile" attribute="1" defaultMemberUniqueName="[Geographie].[ID Ile].[All]" allUniqueName="[Geographie].[ID Ile].[All]" dimensionUniqueName="[Geographie]" displayFolder="Codes" count="0" unbalancedGroup="0"/>
    <cacheHierarchy uniqueName="[Geographie].[ID Quartier]" caption="ID Quartier" attribute="1" defaultMemberUniqueName="[Geographie].[ID Quartier].[All]" allUniqueName="[Geographie].[ID Quartier].[All]" dimensionUniqueName="[Geographie]" displayFolder="Codes" count="0" unbalancedGroup="0"/>
    <cacheHierarchy uniqueName="[Geographie].[ID Sub]" caption="ID Sub" attribute="1" defaultMemberUniqueName="[Geographie].[ID Sub].[All]" allUniqueName="[Geographie].[ID Sub].[All]" dimensionUniqueName="[Geographie]" displayFolder="Codes" count="0" unbalancedGroup="0"/>
    <cacheHierarchy uniqueName="[Geographie].[Ile]" caption="Ile" attribute="1" defaultMemberUniqueName="[Geographie].[Ile].[All]" allUniqueName="[Geographie].[Ile].[All]" dimensionUniqueName="[Geographie]" displayFolder="Libelles" count="0" unbalancedGroup="0"/>
    <cacheHierarchy uniqueName="[Geographie].[Quartier2000]" caption="Quartier2000" attribute="1" defaultMemberUniqueName="[Geographie].[Quartier2000].[All]" allUniqueName="[Geographie].[Quartier2000].[All]" dimensionUniqueName="[Geographie]" displayFolder="Libelles" count="0" unbalancedGroup="0"/>
    <cacheHierarchy uniqueName="[Geographie].[Subdivision]" caption="Subdivision" attribute="1" defaultMemberUniqueName="[Geographie].[Subdivision].[All]" allUniqueName="[Geographie].[Subdivision].[All]" dimensionUniqueName="[Geographie]" displayFolder="Libelles" count="0" unbalancedGroup="0"/>
    <cacheHierarchy uniqueName="[Individus].[Activité]" caption="Activité" attribute="1" defaultMemberUniqueName="[Individus].[Activité].[All]" allUniqueName="[Individus].[Activité].[All]" dimensionUniqueName="[Individus]" displayFolder="Activité" count="0" unbalancedGroup="0"/>
    <cacheHierarchy uniqueName="[Individus].[Activité détaillée 1]" caption="Activité détaillée 1" attribute="1" defaultMemberUniqueName="[Individus].[Activité détaillée 1].[All]" allUniqueName="[Individus].[Activité détaillée 1].[All]" dimensionUniqueName="[Individus]" displayFolder="Activité" count="0" unbalancedGroup="0"/>
    <cacheHierarchy uniqueName="[Individus].[Activité détaillée 2]" caption="Activité détaillée 2" attribute="1" defaultMemberUniqueName="[Individus].[Activité détaillée 2].[All]" allUniqueName="[Individus].[Activité détaillée 2].[All]" dimensionUniqueName="[Individus]" displayFolder="Activité" count="0" unbalancedGroup="0"/>
    <cacheHierarchy uniqueName="[Individus].[Age RP]" caption="Age RP" attribute="1" defaultMemberUniqueName="[Individus].[Age RP].[All]" allUniqueName="[Individus].[Age RP].[All]" dimensionUniqueName="[Individus]" displayFolder="Age &amp; Sexe" count="0" unbalancedGroup="0"/>
    <cacheHierarchy uniqueName="[Individus].[Age14 Et Moins]" caption="Age14 Et Moins" attribute="1" defaultMemberUniqueName="[Individus].[Age14 Et Moins].[All]" allUniqueName="[Individus].[Age14 Et Moins].[All]" dimensionUniqueName="[Individus]" displayFolder="Age &amp; Sexe" count="0" unbalancedGroup="0"/>
    <cacheHierarchy uniqueName="[Individus].[Age15 Et Plus]" caption="Age15 Et Plus" attribute="1" defaultMemberUniqueName="[Individus].[Age15 Et Plus].[All]" allUniqueName="[Individus].[Age15 Et Plus].[All]" dimensionUniqueName="[Individus]" displayFolder="Age &amp; Sexe" count="0" unbalancedGroup="0"/>
    <cacheHierarchy uniqueName="[Individus].[Age15A64]" caption="Age15A64" attribute="1" defaultMemberUniqueName="[Individus].[Age15A64].[All]" allUniqueName="[Individus].[Age15A64].[All]" dimensionUniqueName="[Individus]" displayFolder="Age &amp; Sexe" count="0" unbalancedGroup="0"/>
    <cacheHierarchy uniqueName="[Individus].[Age3112]" caption="Age3112" attribute="1" defaultMemberUniqueName="[Individus].[Age3112].[All]" allUniqueName="[Individus].[Age3112].[All]" dimensionUniqueName="[Individus]" displayFolder="Age &amp; Sexe" count="0" unbalancedGroup="0"/>
    <cacheHierarchy uniqueName="[Individus].[Agriculture]" caption="Agriculture" attribute="1" defaultMemberUniqueName="[Individus].[Agriculture].[All]" allUniqueName="[Individus].[Agriculture].[All]" dimensionUniqueName="[Individus]" displayFolder="Activités annexes" count="0" unbalancedGroup="0"/>
    <cacheHierarchy uniqueName="[Individus].[Année installation]" caption="Année installation" attribute="1" defaultMemberUniqueName="[Individus].[Année installation].[All]" allUniqueName="[Individus].[Année installation].[All]" dimensionUniqueName="[Individus]" displayFolder="Lieu de naissance" count="0" unbalancedGroup="0"/>
    <cacheHierarchy uniqueName="[Individus].[Artisanat]" caption="Artisanat" attribute="1" defaultMemberUniqueName="[Individus].[Artisanat].[All]" allUniqueName="[Individus].[Artisanat].[All]" dimensionUniqueName="[Individus]" displayFolder="Activités annexes" count="0" unbalancedGroup="0"/>
    <cacheHierarchy uniqueName="[Individus].[Au moins une activité annexe pour la vente]" caption="Au moins une activité annexe pour la vente" attribute="1" defaultMemberUniqueName="[Individus].[Au moins une activité annexe pour la vente].[All]" allUniqueName="[Individus].[Au moins une activité annexe pour la vente].[All]" dimensionUniqueName="[Individus]" displayFolder="Activités annexes" count="0" unbalancedGroup="0"/>
    <cacheHierarchy uniqueName="[Individus].[Autre activité annexe]" caption="Autre activité annexe" attribute="1" defaultMemberUniqueName="[Individus].[Autre activité annexe].[All]" allUniqueName="[Individus].[Autre activité annexe].[All]" dimensionUniqueName="[Individus]" displayFolder="Activités annexes" count="0" unbalancedGroup="0"/>
    <cacheHierarchy uniqueName="[Individus].[Autre activité annexe détail]" caption="Autre activité annexe détail" attribute="1" defaultMemberUniqueName="[Individus].[Autre activité annexe détail].[All]" allUniqueName="[Individus].[Autre activité annexe détail].[All]" dimensionUniqueName="[Individus]" displayFolder="Activités annexes" count="0" unbalancedGroup="0"/>
    <cacheHierarchy uniqueName="[Individus].[Catégorie de communauté]" caption="Catégorie de communauté" attribute="1" defaultMemberUniqueName="[Individus].[Catégorie de communauté].[All]" allUniqueName="[Individus].[Catégorie de communauté].[All]" dimensionUniqueName="[Individus]" displayFolder="Communautés" count="0" unbalancedGroup="0"/>
    <cacheHierarchy uniqueName="[Individus].[Catégorie de population]" caption="Catégorie de population" attribute="1" defaultMemberUniqueName="[Individus].[Catégorie de population].[All]" allUniqueName="[Individus].[Catégorie de population].[All]" dimensionUniqueName="[Individus]" displayFolder="Catégories" count="0" unbalancedGroup="0"/>
    <cacheHierarchy uniqueName="[Individus].[Code NAF04]" caption="Code NAF04" attribute="1" defaultMemberUniqueName="[Individus].[Code NAF04].[All]" allUniqueName="[Individus].[Code NAF04].[All]" dimensionUniqueName="[Individus]" displayFolder="Activité" count="0" unbalancedGroup="0"/>
    <cacheHierarchy uniqueName="[Individus].[Code NAF21]" caption="Code NAF21" attribute="1" defaultMemberUniqueName="[Individus].[Code NAF21].[All]" allUniqueName="[Individus].[Code NAF21].[All]" dimensionUniqueName="[Individus]" displayFolder="Activité" count="0" unbalancedGroup="0"/>
    <cacheHierarchy uniqueName="[Individus].[Code NAF88]" caption="Code NAF88" attribute="1" defaultMemberUniqueName="[Individus].[Code NAF88].[All]" allUniqueName="[Individus].[Code NAF88].[All]" dimensionUniqueName="[Individus]" displayFolder="Activité" count="0" unbalancedGroup="0"/>
    <cacheHierarchy uniqueName="[Individus].[Code PCS2020 1]" caption="Code PCS2020 1" attribute="1" defaultMemberUniqueName="[Individus].[Code PCS2020 1].[All]" allUniqueName="[Individus].[Code PCS2020 1].[All]" dimensionUniqueName="[Individus]" displayFolder="Activité" count="0" unbalancedGroup="0"/>
    <cacheHierarchy uniqueName="[Individus].[Code PCS2020 2]" caption="Code PCS2020 2" attribute="1" defaultMemberUniqueName="[Individus].[Code PCS2020 2].[All]" allUniqueName="[Individus].[Code PCS2020 2].[All]" dimensionUniqueName="[Individus]" displayFolder="Activité" count="0" unbalancedGroup="0"/>
    <cacheHierarchy uniqueName="[Individus].[Code PCS2020 3]" caption="Code PCS2020 3" attribute="1" defaultMemberUniqueName="[Individus].[Code PCS2020 3].[All]" allUniqueName="[Individus].[Code PCS2020 3].[All]" dimensionUniqueName="[Individus]" displayFolder="Activité" count="0" unbalancedGroup="0"/>
    <cacheHierarchy uniqueName="[Individus].[Code PCS2020 4]" caption="Code PCS2020 4" attribute="1" defaultMemberUniqueName="[Individus].[Code PCS2020 4].[All]" allUniqueName="[Individus].[Code PCS2020 4].[All]" dimensionUniqueName="[Individus]" displayFolder="Activité" count="0" unbalancedGroup="0"/>
    <cacheHierarchy uniqueName="[Individus].[Communauté]" caption="Communauté" attribute="1" defaultMemberUniqueName="[Individus].[Communauté].[All]" allUniqueName="[Individus].[Communauté].[All]" dimensionUniqueName="[Individus]" displayFolder="Communautés" count="0" unbalancedGroup="0"/>
    <cacheHierarchy uniqueName="[Individus].[Compréhension du français]" caption="Compréhension du français" attribute="1" defaultMemberUniqueName="[Individus].[Compréhension du français].[All]" allUniqueName="[Individus].[Compréhension du français].[All]" dimensionUniqueName="[Individus]" displayFolder="Langues" count="0" unbalancedGroup="0"/>
    <cacheHierarchy uniqueName="[Individus].[Compréhension langue polynésienne]" caption="Compréhension langue polynésienne" attribute="1" defaultMemberUniqueName="[Individus].[Compréhension langue polynésienne].[All]" allUniqueName="[Individus].[Compréhension langue polynésienne].[All]" dimensionUniqueName="[Individus]" displayFolder="Langues" count="0" unbalancedGroup="0"/>
    <cacheHierarchy uniqueName="[Individus].[Coprahculture]" caption="Coprahculture" attribute="1" defaultMemberUniqueName="[Individus].[Coprahculture].[All]" allUniqueName="[Individus].[Coprahculture].[All]" dimensionUniqueName="[Individus]" displayFolder="Activités annexes" count="0" unbalancedGroup="0"/>
    <cacheHierarchy uniqueName="[Individus].[D100]" caption="D100" defaultMemberUniqueName="[Individus].[D100].[All]" allUniqueName="[Individus].[D100].[All]" dimensionUniqueName="[Individus]" displayFolder="Age &amp; Sexe" count="0" unbalancedGroup="0"/>
    <cacheHierarchy uniqueName="[Individus].[D60]" caption="D60" defaultMemberUniqueName="[Individus].[D60].[All]" allUniqueName="[Individus].[D60].[All]" dimensionUniqueName="[Individus]" displayFolder="Age &amp; Sexe" count="0" unbalancedGroup="0"/>
    <cacheHierarchy uniqueName="[Individus].[D70]" caption="D70" defaultMemberUniqueName="[Individus].[D70].[All]" allUniqueName="[Individus].[D70].[All]" dimensionUniqueName="[Individus]" displayFolder="Age &amp; Sexe" count="4" unbalanced="0" unbalancedGroup="0">
      <fieldsUsage count="4">
        <fieldUsage x="-1"/>
        <fieldUsage x="16"/>
        <fieldUsage x="2"/>
        <fieldUsage x="3"/>
      </fieldsUsage>
      <groupLevels count="4">
        <groupLevel uniqueName="[Individus].[D70].[(All)]" caption="(All)"/>
        <groupLevel uniqueName="[Individus].[D70].[D701]" caption="D701" user="1"/>
        <groupLevel uniqueName="[Individus].[D70].[Aged70]" caption="Aged70">
          <groups count="3">
            <group name="Aged70Xl_Grp_1" uniqueName="[Individus].[D70].[D701].[GROUPMEMBER.[Aged70Xl_Grp_1]].[Individus]].[D70]].[All]]]" caption="Groupe1" uniqueParent="[Individus].[D70].[All]" id="1">
              <groupMembers count="2">
                <groupMember uniqueName="[Individus].[D70].[Aged70].&amp;[2]"/>
                <groupMember uniqueName="[Individus].[D70].[Aged70].&amp;[3]"/>
              </groupMembers>
            </group>
            <group name="Aged70Xl_Grp_2" uniqueName="[Individus].[D70].[D701].[GROUPMEMBER.[Aged70Xl_Grp_2]].[Individus]].[D70]].[All]]]" caption="Groupe2" uniqueParent="[Individus].[D70].[All]" id="2">
              <groupMembers count="2">
                <groupMember uniqueName="[Individus].[D70].[Aged70].&amp;[4]"/>
                <groupMember uniqueName="[Individus].[D70].[Aged70].&amp;[5]"/>
              </groupMembers>
            </group>
            <group name="Aged70Xl_Grp_3" uniqueName="[Individus].[D70].[D701].[GROUPMEMBER.[Aged70Xl_Grp_3]].[Individus]].[D70]].[All]]]" caption="Groupe3" uniqueParent="[Individus].[D70].[All]" id="3">
              <groupMembers count="2">
                <groupMember uniqueName="[Individus].[D70].[Aged70].&amp;[6]"/>
                <groupMember uniqueName="[Individus].[D70].[Aged70].&amp;[7]"/>
              </groupMembers>
            </group>
          </groups>
        </groupLevel>
        <groupLevel uniqueName="[Individus].[D70].[Age3112]" caption="Age3112"/>
      </groupLevels>
    </cacheHierarchy>
    <cacheHierarchy uniqueName="[Individus].[D80]" caption="D80" defaultMemberUniqueName="[Individus].[D80].[All]" allUniqueName="[Individus].[D80].[All]" dimensionUniqueName="[Individus]" displayFolder="Age &amp; Sexe" count="0" unbalancedGroup="0"/>
    <cacheHierarchy uniqueName="[Individus].[D90]" caption="D90" defaultMemberUniqueName="[Individus].[D90].[All]" allUniqueName="[Individus].[D90].[All]" dimensionUniqueName="[Individus]" displayFolder="Age &amp; Sexe" count="0" unbalancedGroup="0"/>
    <cacheHierarchy uniqueName="[Individus].[Déjà travaillé]" caption="Déjà travaillé" attribute="1" defaultMemberUniqueName="[Individus].[Déjà travaillé].[All]" allUniqueName="[Individus].[Déjà travaillé].[All]" dimensionUniqueName="[Individus]" displayFolder="Activité" count="0" unbalancedGroup="0"/>
    <cacheHierarchy uniqueName="[Individus].[Dernier diplôme obtenu]" caption="Dernier diplôme obtenu" defaultMemberUniqueName="[Individus].[Dernier diplôme obtenu].[All]" allUniqueName="[Individus].[Dernier diplôme obtenu].[All]" dimensionUniqueName="[Individus]" displayFolder="Etudes &amp; diplôme" count="3" unbalanced="0" unbalancedGroup="0">
      <fieldsUsage count="3">
        <fieldUsage x="-1"/>
        <fieldUsage x="19"/>
        <fieldUsage x="18"/>
      </fieldsUsage>
      <groupLevels count="3">
        <groupLevel uniqueName="[Individus].[Dernier diplôme obtenu].[(All)]" caption="(All)"/>
        <groupLevel uniqueName="[Individus].[Dernier diplôme obtenu].[Dernier diplôme obtenu1]" caption="Dernier diplôme obtenu1" user="1"/>
        <groupLevel uniqueName="[Individus].[Dernier diplôme obtenu].[Dernier diplôme obtenu]" caption="Dernier diplôme obtenu">
          <groups count="6">
            <group name="Dernier_diplôme_obtenuXl_Grp_1" uniqueName="[Individus].[Dernier diplôme obtenu].[Dernier diplôme obtenu1].[GROUPMEMBER.[Dernier_diplôme_obtenuXl_Grp_1]].[Individus]].[Dernier diplôme obtenu]].[All]]]" caption="Groupe1" uniqueParent="[Individus].[Dernier diplôme obtenu].[All]" id="1">
              <groupMembers count="3">
                <groupMember uniqueName="[Individus].[Dernier diplôme obtenu].&amp;[1]"/>
                <groupMember uniqueName="[Individus].[Dernier diplôme obtenu].&amp;[2]"/>
                <groupMember uniqueName="[Individus].[Dernier diplôme obtenu].&amp;[3]"/>
              </groupMembers>
            </group>
            <group name="Dernier_diplôme_obtenuXl_Grp_2" uniqueName="[Individus].[Dernier diplôme obtenu].[Dernier diplôme obtenu1].[GROUPMEMBER.[Dernier_diplôme_obtenuXl_Grp_2]].[Individus]].[Dernier diplôme obtenu]].[All]]]" caption="Groupe2" uniqueParent="[Individus].[Dernier diplôme obtenu].[All]" id="2">
              <groupMembers count="2">
                <groupMember uniqueName="[Individus].[Dernier diplôme obtenu].&amp;[14]"/>
                <groupMember uniqueName="[Individus].[Dernier diplôme obtenu].&amp;[15]"/>
              </groupMembers>
            </group>
            <group name="Dernier_diplôme_obtenuXl_Grp_3" uniqueName="[Individus].[Dernier diplôme obtenu].[Dernier diplôme obtenu1].[GROUPMEMBER.[Dernier_diplôme_obtenuXl_Grp_3]].[Individus]].[Dernier diplôme obtenu]].[All]]]" caption="Groupe3" uniqueParent="[Individus].[Dernier diplôme obtenu].[All]" id="3">
              <groupMembers count="2">
                <groupMember uniqueName="[Individus].[Dernier diplôme obtenu].&amp;[18]"/>
                <groupMember uniqueName="[Individus].[Dernier diplôme obtenu].&amp;[19]"/>
              </groupMembers>
            </group>
            <group name="Dernier_diplôme_obtenuXl_Grp_4" uniqueName="[Individus].[Dernier diplôme obtenu].[Dernier diplôme obtenu1].[GROUPMEMBER.[Dernier_diplôme_obtenuXl_Grp_4]].[Individus]].[Dernier diplôme obtenu]].[All]]]" caption="Groupe4" uniqueParent="[Individus].[Dernier diplôme obtenu].[All]" id="4">
              <groupMembers count="2">
                <groupMember uniqueName="[Individus].[Dernier diplôme obtenu].&amp;[16]"/>
                <groupMember uniqueName="[Individus].[Dernier diplôme obtenu].&amp;[17]"/>
              </groupMembers>
            </group>
            <group name="Dernier_diplôme_obtenuXl_Grp_5" uniqueName="[Individus].[Dernier diplôme obtenu].[Dernier diplôme obtenu1].[GROUPMEMBER.[Dernier_diplôme_obtenuXl_Grp_5]].[Individus]].[Dernier diplôme obtenu]].[All]]]" caption="Groupe5" uniqueParent="[Individus].[Dernier diplôme obtenu].[All]" id="5">
              <groupMembers count="1">
                <groupMember uniqueName="[Individus].[Dernier diplôme obtenu].&amp;[11]"/>
              </groupMembers>
            </group>
            <group name="Dernier_diplôme_obtenuXl_Grp_6" uniqueName="[Individus].[Dernier diplôme obtenu].[Dernier diplôme obtenu1].[GROUPMEMBER.[Dernier_diplôme_obtenuXl_Grp_6]].[Individus]].[Dernier diplôme obtenu]].[All]]]" caption="Groupe6" uniqueParent="[Individus].[Dernier diplôme obtenu].[All]" id="6">
              <groupMembers count="1">
                <groupMember uniqueName="[Individus].[Dernier diplôme obtenu].&amp;[12]"/>
              </groupMembers>
            </group>
          </groups>
        </groupLevel>
      </groupLevels>
    </cacheHierarchy>
    <cacheHierarchy uniqueName="[Individus].[Dernière année exercice]" caption="Dernière année exercice" attribute="1" defaultMemberUniqueName="[Individus].[Dernière année exercice].[All]" allUniqueName="[Individus].[Dernière année exercice].[All]" dimensionUniqueName="[Individus]" displayFolder="Activité" count="0" unbalancedGroup="0"/>
    <cacheHierarchy uniqueName="[Individus].[Disponibilité emploi]" caption="Disponibilité emploi" attribute="1" defaultMemberUniqueName="[Individus].[Disponibilité emploi].[All]" allUniqueName="[Individus].[Disponibilité emploi].[All]" dimensionUniqueName="[Individus]" displayFolder="Activité" count="0" unbalancedGroup="0"/>
    <cacheHierarchy uniqueName="[Individus].[Durée des démarches]" caption="Durée des démarches" attribute="1" defaultMemberUniqueName="[Individus].[Durée des démarches].[All]" allUniqueName="[Individus].[Durée des démarches].[All]" dimensionUniqueName="[Individus]" displayFolder="Activité" count="0" unbalancedGroup="0"/>
    <cacheHierarchy uniqueName="[Individus].[Emploi2020]" caption="Emploi2020" attribute="1" defaultMemberUniqueName="[Individus].[Emploi2020].[All]" allUniqueName="[Individus].[Emploi2020].[All]" dimensionUniqueName="[Individus]" displayFolder="Activité" count="0" unbalancedGroup="0"/>
    <cacheHierarchy uniqueName="[Individus].[Enfant donnés à faamu]" caption="Enfant donnés à faamu" attribute="1" defaultMemberUniqueName="[Individus].[Enfant donnés à faamu].[All]" allUniqueName="[Individus].[Enfant donnés à faamu].[All]" dimensionUniqueName="[Individus]" displayFolder="Enfants" count="0" unbalancedGroup="0"/>
    <cacheHierarchy uniqueName="[Individus].[Enfants donnés à faaamu (nb)]" caption="Enfants donnés à faaamu (nb)" attribute="1" defaultMemberUniqueName="[Individus].[Enfants donnés à faaamu (nb)].[All]" allUniqueName="[Individus].[Enfants donnés à faaamu (nb)].[All]" dimensionUniqueName="[Individus]" displayFolder="Enfants" count="0" unbalancedGroup="0"/>
    <cacheHierarchy uniqueName="[Individus].[Enfants faaamu]" caption="Enfants faaamu" attribute="1" defaultMemberUniqueName="[Individus].[Enfants faaamu].[All]" allUniqueName="[Individus].[Enfants faaamu].[All]" dimensionUniqueName="[Individus]" displayFolder="Enfants" count="0" unbalancedGroup="0"/>
    <cacheHierarchy uniqueName="[Individus].[Enfants faaamu (nb)]" caption="Enfants faaamu (nb)" attribute="1" defaultMemberUniqueName="[Individus].[Enfants faaamu (nb)].[All]" allUniqueName="[Individus].[Enfants faaamu (nb)].[All]" dimensionUniqueName="[Individus]" displayFolder="Enfants" count="0" unbalancedGroup="0"/>
    <cacheHierarchy uniqueName="[Individus].[Etat matrimonial légal]" caption="Etat matrimonial légal" defaultMemberUniqueName="[Individus].[Etat matrimonial légal].[All]" allUniqueName="[Individus].[Etat matrimonial légal].[All]" dimensionUniqueName="[Individus]" displayFolder="Couple" count="3" unbalanced="0" unbalancedGroup="0">
      <fieldsUsage count="3">
        <fieldUsage x="-1"/>
        <fieldUsage x="15"/>
        <fieldUsage x="1"/>
      </fieldsUsage>
      <groupLevels count="3">
        <groupLevel uniqueName="[Individus].[Etat matrimonial légal].[(All)]" caption="(All)"/>
        <groupLevel uniqueName="[Individus].[Etat matrimonial légal].[Etat matrimonial légal1]" caption="Etat matrimonial légal1" user="1"/>
        <groupLevel uniqueName="[Individus].[Etat matrimonial légal].[Etat matrimonial légal]" caption="Etat matrimonial légal">
          <groups count="3">
            <group name="Etat_matrimonial_légalXl_Grp_1" uniqueName="[Individus].[Etat matrimonial légal].[Etat matrimonial légal1].[GROUPMEMBER.[Etat_matrimonial_légalXl_Grp_1]].[Individus]].[Etat matrimonial légal]].[All]]]" caption="Groupe1" uniqueParent="[Individus].[Etat matrimonial légal].[All]" id="1">
              <groupMembers count="2">
                <groupMember uniqueName="[Individus].[Etat matrimonial légal].&amp;[1]"/>
                <groupMember uniqueName="[Individus].[Etat matrimonial légal].&amp;[2]"/>
              </groupMembers>
            </group>
            <group name="Etat_matrimonial_légalXl_Grp_2" uniqueName="[Individus].[Etat matrimonial légal].[Etat matrimonial légal1].[GROUPMEMBER.[Etat_matrimonial_légalXl_Grp_2]].[Individus]].[Etat matrimonial légal]].[All]]]" caption="Groupe2" uniqueParent="[Individus].[Etat matrimonial légal].[All]" id="2">
              <groupMembers count="2">
                <groupMember uniqueName="[Individus].[Etat matrimonial légal].&amp;[3]"/>
                <groupMember uniqueName="[Individus].[Etat matrimonial légal].&amp;[6]"/>
              </groupMembers>
            </group>
            <group name="Etat_matrimonial_légalXl_Grp_3" uniqueName="[Individus].[Etat matrimonial légal].[Etat matrimonial légal1].[GROUPMEMBER.[Etat_matrimonial_légalXl_Grp_3]].[Individus]].[Etat matrimonial légal]].[All]]]" caption="Groupe3" uniqueParent="[Individus].[Etat matrimonial légal].[All]" id="3">
              <groupMembers count="1">
                <groupMember uniqueName="[Individus].[Etat matrimonial légal].&amp;[4]"/>
              </groupMembers>
            </group>
          </groups>
        </groupLevel>
      </groupLevels>
    </cacheHierarchy>
    <cacheHierarchy uniqueName="[Individus].[Exercice occasionnel ou saisonnier]" caption="Exercice occasionnel ou saisonnier" attribute="1" defaultMemberUniqueName="[Individus].[Exercice occasionnel ou saisonnier].[All]" allUniqueName="[Individus].[Exercice occasionnel ou saisonnier].[All]" dimensionUniqueName="[Individus]" displayFolder="Activité" count="0" unbalancedGroup="0"/>
    <cacheHierarchy uniqueName="[Individus].[Habitat précédent]" caption="Habitat précédent" defaultMemberUniqueName="[Individus].[Habitat précédent].[All]" allUniqueName="[Individus].[Habitat précédent].[All]" dimensionUniqueName="[Individus]" displayFolder="Habitat précédent" count="0" unbalancedGroup="0"/>
    <cacheHierarchy uniqueName="[Individus].[Habitat précédent 1]" caption="Habitat précédent 1" attribute="1" defaultMemberUniqueName="[Individus].[Habitat précédent 1].[All]" allUniqueName="[Individus].[Habitat précédent 1].[All]" dimensionUniqueName="[Individus]" displayFolder="Habitat précédent" count="0" unbalancedGroup="0"/>
    <cacheHierarchy uniqueName="[Individus].[Habitat précédent 2]" caption="Habitat précédent 2" attribute="1" defaultMemberUniqueName="[Individus].[Habitat précédent 2].[All]" allUniqueName="[Individus].[Habitat précédent 2].[All]" dimensionUniqueName="[Individus]" displayFolder="Habitat précédent" count="0" unbalancedGroup="0"/>
    <cacheHierarchy uniqueName="[Individus].[Habitat précédent 3]" caption="Habitat précédent 3" attribute="1" defaultMemberUniqueName="[Individus].[Habitat précédent 3].[All]" allUniqueName="[Individus].[Habitat précédent 3].[All]" dimensionUniqueName="[Individus]" displayFolder="Habitat précédent" count="0" unbalancedGroup="0"/>
    <cacheHierarchy uniqueName="[Individus].[Habitat précédent 4]" caption="Habitat précédent 4" attribute="1" defaultMemberUniqueName="[Individus].[Habitat précédent 4].[All]" allUniqueName="[Individus].[Habitat précédent 4].[All]" dimensionUniqueName="[Individus]" displayFolder="Habitat précédent" count="0" unbalancedGroup="0"/>
    <cacheHierarchy uniqueName="[Individus].[ID Communauté]" caption="ID Communauté" attribute="1" defaultMemberUniqueName="[Individus].[ID Communauté].[All]" allUniqueName="[Individus].[ID Communauté].[All]" dimensionUniqueName="[Individus]" displayFolder="Communautés" count="0" unbalancedGroup="0"/>
    <cacheHierarchy uniqueName="[Individus].[IDBI]" caption="IDBI" attribute="1" keyAttribute="1" defaultMemberUniqueName="[Individus].[IDBI].[All]" allUniqueName="[Individus].[IDBI].[All]" dimensionUniqueName="[Individus]" displayFolder="Identifiants" count="0" unbalancedGroup="0"/>
    <cacheHierarchy uniqueName="[Individus].[IDFL]" caption="IDFL" attribute="1" defaultMemberUniqueName="[Individus].[IDFL].[All]" allUniqueName="[Individus].[IDFL].[All]" dimensionUniqueName="[Individus]" displayFolder="Identifiants" count="0" unbalancedGroup="0"/>
    <cacheHierarchy uniqueName="[Individus].[Langue parlée en famille]" caption="Langue parlée en famille" attribute="1" defaultMemberUniqueName="[Individus].[Langue parlée en famille].[All]" allUniqueName="[Individus].[Langue parlée en famille].[All]" dimensionUniqueName="[Individus]" displayFolder="Langues" count="0" unbalancedGroup="0"/>
    <cacheHierarchy uniqueName="[Individus].[Lieu de naissance]" caption="Lieu de naissance" defaultMemberUniqueName="[Individus].[Lieu de naissance].[All]" allUniqueName="[Individus].[Lieu de naissance].[All]" dimensionUniqueName="[Individus]" displayFolder="Lieu de naissance" count="0" unbalancedGroup="0"/>
    <cacheHierarchy uniqueName="[Individus].[Lieu de naissance 1]" caption="Lieu de naissance 1" attribute="1" defaultMemberUniqueName="[Individus].[Lieu de naissance 1].[All]" allUniqueName="[Individus].[Lieu de naissance 1].[All]" dimensionUniqueName="[Individus]" displayFolder="Lieu de naissance" count="0" unbalancedGroup="0"/>
    <cacheHierarchy uniqueName="[Individus].[Lieu de naissance 2]" caption="Lieu de naissance 2" attribute="1" defaultMemberUniqueName="[Individus].[Lieu de naissance 2].[All]" allUniqueName="[Individus].[Lieu de naissance 2].[All]" dimensionUniqueName="[Individus]" displayFolder="Lieu de naissance" count="0" unbalancedGroup="0"/>
    <cacheHierarchy uniqueName="[Individus].[Lieu de naissance 3]" caption="Lieu de naissance 3" attribute="1" defaultMemberUniqueName="[Individus].[Lieu de naissance 3].[All]" allUniqueName="[Individus].[Lieu de naissance 3].[All]" dimensionUniqueName="[Individus]" displayFolder="Lieu de naissance" count="0" unbalancedGroup="0"/>
    <cacheHierarchy uniqueName="[Individus].[Lieu de naissance 4]" caption="Lieu de naissance 4" attribute="1" defaultMemberUniqueName="[Individus].[Lieu de naissance 4].[All]" allUniqueName="[Individus].[Lieu de naissance 4].[All]" dimensionUniqueName="[Individus]" displayFolder="Lieu de naissance" count="0" unbalancedGroup="0"/>
    <cacheHierarchy uniqueName="[Individus].[Lieu de travail]" caption="Lieu de travail" defaultMemberUniqueName="[Individus].[Lieu de travail].[All]" allUniqueName="[Individus].[Lieu de travail].[All]" dimensionUniqueName="[Individus]" displayFolder="Activité" count="0" unbalancedGroup="0"/>
    <cacheHierarchy uniqueName="[Individus].[Lieu établissement]" caption="Lieu établissement" defaultMemberUniqueName="[Individus].[Lieu établissement].[All]" allUniqueName="[Individus].[Lieu établissement].[All]" dimensionUniqueName="[Individus]" displayFolder="Etudes &amp; diplôme" count="0" unbalancedGroup="0"/>
    <cacheHierarchy uniqueName="[Individus].[Lieu établissement 1]" caption="Lieu établissement 1" attribute="1" defaultMemberUniqueName="[Individus].[Lieu établissement 1].[All]" allUniqueName="[Individus].[Lieu établissement 1].[All]" dimensionUniqueName="[Individus]" displayFolder="Etudes &amp; diplôme" count="0" unbalancedGroup="0"/>
    <cacheHierarchy uniqueName="[Individus].[Lieu établissement 2]" caption="Lieu établissement 2" attribute="1" defaultMemberUniqueName="[Individus].[Lieu établissement 2].[All]" allUniqueName="[Individus].[Lieu établissement 2].[All]" dimensionUniqueName="[Individus]" displayFolder="Etudes &amp; diplôme" count="0" unbalancedGroup="0"/>
    <cacheHierarchy uniqueName="[Individus].[Lieu établissement 3]" caption="Lieu établissement 3" attribute="1" defaultMemberUniqueName="[Individus].[Lieu établissement 3].[All]" allUniqueName="[Individus].[Lieu établissement 3].[All]" dimensionUniqueName="[Individus]" displayFolder="Etudes &amp; diplôme" count="0" unbalancedGroup="0"/>
    <cacheHierarchy uniqueName="[Individus].[Lieu établissement 4]" caption="Lieu établissement 4" attribute="1" defaultMemberUniqueName="[Individus].[Lieu établissement 4].[All]" allUniqueName="[Individus].[Lieu établissement 4].[All]" dimensionUniqueName="[Individus]" displayFolder="Etudes &amp; diplôme" count="0" unbalancedGroup="0"/>
    <cacheHierarchy uniqueName="[Individus].[Lieu Travail 1]" caption="Lieu Travail 1" attribute="1" defaultMemberUniqueName="[Individus].[Lieu Travail 1].[All]" allUniqueName="[Individus].[Lieu Travail 1].[All]" dimensionUniqueName="[Individus]" displayFolder="Activité" count="0" unbalancedGroup="0"/>
    <cacheHierarchy uniqueName="[Individus].[Lieu Travail 2]" caption="Lieu Travail 2" attribute="1" defaultMemberUniqueName="[Individus].[Lieu Travail 2].[All]" allUniqueName="[Individus].[Lieu Travail 2].[All]" dimensionUniqueName="[Individus]" displayFolder="Activité" count="0" unbalancedGroup="0"/>
    <cacheHierarchy uniqueName="[Individus].[Lieu Travail 3]" caption="Lieu Travail 3" attribute="1" defaultMemberUniqueName="[Individus].[Lieu Travail 3].[All]" allUniqueName="[Individus].[Lieu Travail 3].[All]" dimensionUniqueName="[Individus]" displayFolder="Activité" count="0" unbalancedGroup="0"/>
    <cacheHierarchy uniqueName="[Individus].[Lieu Travail 4]" caption="Lieu Travail 4" attribute="1" defaultMemberUniqueName="[Individus].[Lieu Travail 4].[All]" allUniqueName="[Individus].[Lieu Travail 4].[All]" dimensionUniqueName="[Individus]" displayFolder="Activité" count="0" unbalancedGroup="0"/>
    <cacheHierarchy uniqueName="[Individus].[Mode de transport principal]" caption="Mode de transport principal" attribute="1" defaultMemberUniqueName="[Individus].[Mode de transport principal].[All]" allUniqueName="[Individus].[Mode de transport principal].[All]" dimensionUniqueName="[Individus]" displayFolder="" count="0" unbalancedGroup="0"/>
    <cacheHierarchy uniqueName="[Individus].[NAF]" caption="NAF" defaultMemberUniqueName="[Individus].[NAF].[All]" allUniqueName="[Individus].[NAF].[All]" dimensionUniqueName="[Individus]" displayFolder="" count="0" unbalancedGroup="0"/>
    <cacheHierarchy uniqueName="[Individus].[NAF04]" caption="NAF04" attribute="1" defaultMemberUniqueName="[Individus].[NAF04].[All]" allUniqueName="[Individus].[NAF04].[All]" dimensionUniqueName="[Individus]" displayFolder="Activité" count="0" unbalancedGroup="0"/>
    <cacheHierarchy uniqueName="[Individus].[NAF21]" caption="NAF21" attribute="1" defaultMemberUniqueName="[Individus].[NAF21].[All]" allUniqueName="[Individus].[NAF21].[All]" dimensionUniqueName="[Individus]" displayFolder="Activité" count="0" unbalancedGroup="0"/>
    <cacheHierarchy uniqueName="[Individus].[NAF88]" caption="NAF88" attribute="1" defaultMemberUniqueName="[Individus].[NAF88].[All]" allUniqueName="[Individus].[NAF88].[All]" dimensionUniqueName="[Individus]" displayFolder="Activité" count="0" unbalancedGroup="0"/>
    <cacheHierarchy uniqueName="[Individus].[Nationalité]" caption="Nationalité" defaultMemberUniqueName="[Individus].[Nationalité].[All]" allUniqueName="[Individus].[Nationalité].[All]" dimensionUniqueName="[Individus]" displayFolder="Nationalité" count="0" unbalancedGroup="0"/>
    <cacheHierarchy uniqueName="[Individus].[Nationalite 1]" caption="Nationalite 1" attribute="1" defaultMemberUniqueName="[Individus].[Nationalite 1].[All]" allUniqueName="[Individus].[Nationalite 1].[All]" dimensionUniqueName="[Individus]" displayFolder="Nationalité" count="0" unbalancedGroup="0"/>
    <cacheHierarchy uniqueName="[Individus].[Nationalite 2]" caption="Nationalite 2" attribute="1" defaultMemberUniqueName="[Individus].[Nationalite 2].[All]" allUniqueName="[Individus].[Nationalite 2].[All]" dimensionUniqueName="[Individus]" displayFolder="Nationalité" count="0" unbalancedGroup="0"/>
    <cacheHierarchy uniqueName="[Individus].[Nationalite 3]" caption="Nationalite 3" attribute="1" defaultMemberUniqueName="[Individus].[Nationalite 3].[All]" allUniqueName="[Individus].[Nationalite 3].[All]" dimensionUniqueName="[Individus]" displayFolder="Nationalité" count="0" unbalancedGroup="0"/>
    <cacheHierarchy uniqueName="[Individus].[Nationalite 4]" caption="Nationalite 4" attribute="1" defaultMemberUniqueName="[Individus].[Nationalite 4].[All]" allUniqueName="[Individus].[Nationalite 4].[All]" dimensionUniqueName="[Individus]" displayFolder="Nationalité" count="0" unbalancedGroup="0"/>
    <cacheHierarchy uniqueName="[Individus].[Occupation emploi]" caption="Occupation emploi" attribute="1" defaultMemberUniqueName="[Individus].[Occupation emploi].[All]" allUniqueName="[Individus].[Occupation emploi].[All]" dimensionUniqueName="[Individus]" displayFolder="Activité" count="0" unbalancedGroup="0"/>
    <cacheHierarchy uniqueName="[Individus].[PCS]" caption="PCS" defaultMemberUniqueName="[Individus].[PCS].[All]" allUniqueName="[Individus].[PCS].[All]" dimensionUniqueName="[Individus]" displayFolder="" count="0" unbalancedGroup="0"/>
    <cacheHierarchy uniqueName="[Individus].[PCS2020 1]" caption="PCS2020 1" attribute="1" defaultMemberUniqueName="[Individus].[PCS2020 1].[All]" allUniqueName="[Individus].[PCS2020 1].[All]" dimensionUniqueName="[Individus]" displayFolder="Activité" count="0" unbalancedGroup="0"/>
    <cacheHierarchy uniqueName="[Individus].[PCS2020 2]" caption="PCS2020 2" attribute="1" defaultMemberUniqueName="[Individus].[PCS2020 2].[All]" allUniqueName="[Individus].[PCS2020 2].[All]" dimensionUniqueName="[Individus]" displayFolder="Activité" count="0" unbalancedGroup="0"/>
    <cacheHierarchy uniqueName="[Individus].[PCS2020 3]" caption="PCS2020 3" attribute="1" defaultMemberUniqueName="[Individus].[PCS2020 3].[All]" allUniqueName="[Individus].[PCS2020 3].[All]" dimensionUniqueName="[Individus]" displayFolder="Activité" count="0" unbalancedGroup="0"/>
    <cacheHierarchy uniqueName="[Individus].[PCS2020 4]" caption="PCS2020 4" attribute="1" defaultMemberUniqueName="[Individus].[PCS2020 4].[All]" allUniqueName="[Individus].[PCS2020 4].[All]" dimensionUniqueName="[Individus]" displayFolder="Activité" count="0" unbalancedGroup="0"/>
    <cacheHierarchy uniqueName="[Individus].[Pêche]" caption="Pêche" attribute="1" defaultMemberUniqueName="[Individus].[Pêche].[All]" allUniqueName="[Individus].[Pêche].[All]" dimensionUniqueName="[Individus]" displayFolder="Activités annexes" count="0" unbalancedGroup="0"/>
    <cacheHierarchy uniqueName="[Individus].[Personne de référence du ménage]" caption="Personne de référence du ménage" attribute="1" defaultMemberUniqueName="[Individus].[Personne de référence du ménage].[All]" allUniqueName="[Individus].[Personne de référence du ménage].[All]" dimensionUniqueName="[Individus]" displayFolder="" count="0" unbalancedGroup="0"/>
    <cacheHierarchy uniqueName="[Individus].[Public Privé]" caption="Public Privé" attribute="1" defaultMemberUniqueName="[Individus].[Public Privé].[All]" allUniqueName="[Individus].[Public Privé].[All]" dimensionUniqueName="[Individus]" displayFolder="Activité" count="0" unbalancedGroup="0"/>
    <cacheHierarchy uniqueName="[Individus].[Q100]" caption="Q100" defaultMemberUniqueName="[Individus].[Q100].[All]" allUniqueName="[Individus].[Q100].[All]" dimensionUniqueName="[Individus]" displayFolder="Age &amp; Sexe" count="0" unbalancedGroup="0"/>
    <cacheHierarchy uniqueName="[Individus].[Q70]" caption="Q70" defaultMemberUniqueName="[Individus].[Q70].[All]" allUniqueName="[Individus].[Q70].[All]" dimensionUniqueName="[Individus]" displayFolder="Age &amp; Sexe" count="0" unbalancedGroup="0"/>
    <cacheHierarchy uniqueName="[Individus].[Q75]" caption="Q75" defaultMemberUniqueName="[Individus].[Q75].[All]" allUniqueName="[Individus].[Q75].[All]" dimensionUniqueName="[Individus]" displayFolder="Age &amp; Sexe" count="0" unbalancedGroup="0"/>
    <cacheHierarchy uniqueName="[Individus].[Q80]" caption="Q80" defaultMemberUniqueName="[Individus].[Q80].[All]" allUniqueName="[Individus].[Q80].[All]" dimensionUniqueName="[Individus]" displayFolder="Age &amp; Sexe" count="0" unbalancedGroup="0">
      <groupLevels count="4">
        <groupLevel uniqueName="[Individus].[Q80].[(All)]" caption="(All)"/>
        <groupLevel uniqueName="[Individus].[Q80].[Q801]" caption="Q801" user="1"/>
        <groupLevel uniqueName="[Individus].[Q80].[Ageq80]" caption="Ageq80">
          <groups count="1">
            <group name="Ageq80Xl_Grp_1" uniqueName="[Individus].[Q80].[Q801].[GROUPMEMBER.[Ageq80Xl_Grp_1]].[Individus]].[Q80]].[All]]]" caption="Groupe1" uniqueParent="[Individus].[Q80].[All]" id="1">
              <groupMembers count="2">
                <groupMember uniqueName="[Individus].[Q80].[Ageq80].&amp;[3]"/>
                <groupMember uniqueName="[Individus].[Q80].[Ageq80].&amp;[4]"/>
              </groupMembers>
            </group>
          </groups>
        </groupLevel>
        <groupLevel uniqueName="[Individus].[Q80].[Age3112]" caption="Age3112"/>
      </groupLevels>
    </cacheHierarchy>
    <cacheHierarchy uniqueName="[Individus].[Q85]" caption="Q85" defaultMemberUniqueName="[Individus].[Q85].[All]" allUniqueName="[Individus].[Q85].[All]" dimensionUniqueName="[Individus]" displayFolder="Age &amp; Sexe" count="0" unbalancedGroup="0"/>
    <cacheHierarchy uniqueName="[Individus].[Q90]" caption="Q90" defaultMemberUniqueName="[Individus].[Q90].[All]" allUniqueName="[Individus].[Q90].[All]" dimensionUniqueName="[Individus]" displayFolder="Age &amp; Sexe" count="0" unbalancedGroup="0"/>
    <cacheHierarchy uniqueName="[Individus].[Scolarise]" caption="Scolarise" attribute="1" defaultMemberUniqueName="[Individus].[Scolarise].[All]" allUniqueName="[Individus].[Scolarise].[All]" dimensionUniqueName="[Individus]" displayFolder="Etudes &amp; diplôme" count="0" unbalancedGroup="0"/>
    <cacheHierarchy uniqueName="[Individus].[Sexe]" caption="Sexe" attribute="1" defaultMemberUniqueName="[Individus].[Sexe].[All]" allUniqueName="[Individus].[Sexe].[All]" dimensionUniqueName="[Individus]" displayFolder="Age &amp; Sexe" count="2" unbalanced="0" unbalancedGroup="0">
      <fieldsUsage count="2">
        <fieldUsage x="-1"/>
        <fieldUsage x="0"/>
      </fieldsUsage>
    </cacheHierarchy>
    <cacheHierarchy uniqueName="[Individus].[Source]" caption="Source" attribute="1" defaultMemberUniqueName="[Individus].[Source].[All]" allUniqueName="[Individus].[Source].[All]" dimensionUniqueName="[Individus]" displayFolder="Identifiants" count="0" unbalancedGroup="0"/>
    <cacheHierarchy uniqueName="[Individus].[Statut]" caption="Statut" defaultMemberUniqueName="[Individus].[Statut].[All]" allUniqueName="[Individus].[Statut].[All]" dimensionUniqueName="[Individus]" displayFolder="" count="0" unbalancedGroup="0"/>
    <cacheHierarchy uniqueName="[Individus].[Statut profession]" caption="Statut profession" attribute="1" defaultMemberUniqueName="[Individus].[Statut profession].[All]" allUniqueName="[Individus].[Statut profession].[All]" dimensionUniqueName="[Individus]" displayFolder="Activité" count="0" unbalancedGroup="0"/>
    <cacheHierarchy uniqueName="[Individus].[Travaille dans la même commune]" caption="Travaille dans la même commune" attribute="1" defaultMemberUniqueName="[Individus].[Travaille dans la même commune].[All]" allUniqueName="[Individus].[Travaille dans la même commune].[All]" dimensionUniqueName="[Individus]" displayFolder="Activité" count="0" unbalancedGroup="0"/>
    <cacheHierarchy uniqueName="[Individus].[Type activité déclarée]" caption="Type activité déclarée" attribute="1" defaultMemberUniqueName="[Individus].[Type activité déclarée].[All]" allUniqueName="[Individus].[Type activité déclarée].[All]" dimensionUniqueName="[Individus]" displayFolder="Activité" count="0" unbalancedGroup="0"/>
    <cacheHierarchy uniqueName="[Individus].[Type de contrat]" caption="Type de contrat" attribute="1" defaultMemberUniqueName="[Individus].[Type de contrat].[All]" allUniqueName="[Individus].[Type de contrat].[All]" dimensionUniqueName="[Individus]" displayFolder="Activité" count="0" unbalancedGroup="0"/>
    <cacheHierarchy uniqueName="[Individus].[Vie en couple]" caption="Vie en couple" attribute="1" defaultMemberUniqueName="[Individus].[Vie en couple].[All]" allUniqueName="[Individus].[Vie en couple].[All]" dimensionUniqueName="[Individus]" displayFolder="Couple" count="2" unbalanced="0" unbalancedGroup="0">
      <fieldsUsage count="2">
        <fieldUsage x="-1"/>
        <fieldUsage x="17"/>
      </fieldsUsage>
    </cacheHierarchy>
    <cacheHierarchy uniqueName="[Logements].[Achèvement immeuble]" caption="Achèvement immeuble" attribute="1" defaultMemberUniqueName="[Logements].[Achèvement immeuble].[All]" allUniqueName="[Logements].[Achèvement immeuble].[All]" dimensionUniqueName="[Logements]" displayFolder="Caractéristiques du logement" count="0" unbalancedGroup="0"/>
    <cacheHierarchy uniqueName="[Logements].[ADSL]" caption="ADSL" attribute="1" defaultMemberUniqueName="[Logements].[ADSL].[All]" allUniqueName="[Logements].[ADSL].[All]" dimensionUniqueName="[Logements]" displayFolder="Equipement du logement" count="0" unbalancedGroup="0"/>
    <cacheHierarchy uniqueName="[Logements].[Alimentation principale en eau]" caption="Alimentation principale en eau" attribute="1" defaultMemberUniqueName="[Logements].[Alimentation principale en eau].[All]" allUniqueName="[Logements].[Alimentation principale en eau].[All]" dimensionUniqueName="[Logements]" displayFolder="Eau" count="0" unbalancedGroup="0"/>
    <cacheHierarchy uniqueName="[Logements].[Aucune électricité alternative]" caption="Aucune électricité alternative" attribute="1" defaultMemberUniqueName="[Logements].[Aucune électricité alternative].[All]" allUniqueName="[Logements].[Aucune électricité alternative].[All]" dimensionUniqueName="[Logements]" displayFolder="Electricité" count="0" unbalancedGroup="0"/>
    <cacheHierarchy uniqueName="[Logements].[Autre électricité alternative]" caption="Autre électricité alternative" attribute="1" defaultMemberUniqueName="[Logements].[Autre électricité alternative].[All]" allUniqueName="[Logements].[Autre électricité alternative].[All]" dimensionUniqueName="[Logements]" displayFolder="Electricité" count="0" unbalancedGroup="0"/>
    <cacheHierarchy uniqueName="[Logements].[Catégorie de communauté]" caption="Catégorie de communauté" attribute="1" defaultMemberUniqueName="[Logements].[Catégorie de communauté].[All]" allUniqueName="[Logements].[Catégorie de communauté].[All]" dimensionUniqueName="[Logements]" displayFolder="Communautés" count="0" unbalancedGroup="0"/>
    <cacheHierarchy uniqueName="[Logements].[Categorie de logement]" caption="Categorie de logement" defaultMemberUniqueName="[Logements].[Categorie de logement].[All]" allUniqueName="[Logements].[Categorie de logement].[All]" dimensionUniqueName="[Logements]" displayFolder="" count="0" unbalancedGroup="0"/>
    <cacheHierarchy uniqueName="[Logements].[Catégorie de logement]" caption="Catégorie de logement" attribute="1" defaultMemberUniqueName="[Logements].[Catégorie de logement].[All]" allUniqueName="[Logements].[Catégorie de logement].[All]" dimensionUniqueName="[Logements]" displayFolder="Catégories" count="0" unbalancedGroup="0"/>
    <cacheHierarchy uniqueName="[Logements].[Catégorie de logement détaillée]" caption="Catégorie de logement détaillée" attribute="1" defaultMemberUniqueName="[Logements].[Catégorie de logement détaillée].[All]" allUniqueName="[Logements].[Catégorie de logement détaillée].[All]" dimensionUniqueName="[Logements]" displayFolder="Catégories" count="0" unbalancedGroup="0"/>
    <cacheHierarchy uniqueName="[Logements].[Chauffe-eau électrique ou gaz]" caption="Chauffe-eau électrique ou gaz" attribute="1" defaultMemberUniqueName="[Logements].[Chauffe-eau électrique ou gaz].[All]" allUniqueName="[Logements].[Chauffe-eau électrique ou gaz].[All]" dimensionUniqueName="[Logements]" displayFolder="Equipement du logement" count="0" unbalancedGroup="0"/>
    <cacheHierarchy uniqueName="[Logements].[Chauffe-eau solaire]" caption="Chauffe-eau solaire" attribute="1" defaultMemberUniqueName="[Logements].[Chauffe-eau solaire].[All]" allUniqueName="[Logements].[Chauffe-eau solaire].[All]" dimensionUniqueName="[Logements]" displayFolder="Equipement du logement" count="0" unbalancedGroup="0"/>
    <cacheHierarchy uniqueName="[Logements].[Communaute]" caption="Communaute" attribute="1" defaultMemberUniqueName="[Logements].[Communaute].[All]" allUniqueName="[Logements].[Communaute].[All]" dimensionUniqueName="[Logements]" displayFolder="Communautés" count="0" unbalancedGroup="0"/>
    <cacheHierarchy uniqueName="[Logements].[Congélateur]" caption="Congélateur" attribute="1" defaultMemberUniqueName="[Logements].[Congélateur].[All]" allUniqueName="[Logements].[Congélateur].[All]" dimensionUniqueName="[Logements]" displayFolder="Equipement du logement" count="0" unbalancedGroup="0"/>
    <cacheHierarchy uniqueName="[Logements].[Cuisine]" caption="Cuisine" attribute="1" defaultMemberUniqueName="[Logements].[Cuisine].[All]" allUniqueName="[Logements].[Cuisine].[All]" dimensionUniqueName="[Logements]" displayFolder="Pièces du logement" count="0" unbalancedGroup="0"/>
    <cacheHierarchy uniqueName="[Logements].[Douche ou baignoire intérieur]" caption="Douche ou baignoire intérieur" attribute="1" defaultMemberUniqueName="[Logements].[Douche ou baignoire intérieur].[All]" allUniqueName="[Logements].[Douche ou baignoire intérieur].[All]" dimensionUniqueName="[Logements]" displayFolder="Pièces du logement" count="0" unbalancedGroup="0"/>
    <cacheHierarchy uniqueName="[Logements].[Electricité réseau général]" caption="Electricité réseau général" attribute="1" defaultMemberUniqueName="[Logements].[Electricité réseau général].[All]" allUniqueName="[Logements].[Electricité réseau général].[All]" dimensionUniqueName="[Logements]" displayFolder="Electricité" count="0" unbalancedGroup="0"/>
    <cacheHierarchy uniqueName="[Logements].[Éolienne]" caption="Éolienne" attribute="1" defaultMemberUniqueName="[Logements].[Éolienne].[All]" allUniqueName="[Logements].[Éolienne].[All]" dimensionUniqueName="[Logements]" displayFolder="Electricité" count="0" unbalancedGroup="0"/>
    <cacheHierarchy uniqueName="[Logements].[Evacuation des eaux usées]" caption="Evacuation des eaux usées" attribute="1" defaultMemberUniqueName="[Logements].[Evacuation des eaux usées].[All]" allUniqueName="[Logements].[Evacuation des eaux usées].[All]" dimensionUniqueName="[Logements]" displayFolder="Eau" count="0" unbalancedGroup="0"/>
    <cacheHierarchy uniqueName="[Logements].[Fibre]" caption="Fibre" attribute="1" defaultMemberUniqueName="[Logements].[Fibre].[All]" allUniqueName="[Logements].[Fibre].[All]" dimensionUniqueName="[Logements]" displayFolder="Equipement du logement" count="0" unbalancedGroup="0"/>
    <cacheHierarchy uniqueName="[Logements].[Groupe électrogène]" caption="Groupe électrogène" attribute="1" defaultMemberUniqueName="[Logements].[Groupe électrogène].[All]" allUniqueName="[Logements].[Groupe électrogène].[All]" dimensionUniqueName="[Logements]" displayFolder="Electricité" count="0" unbalancedGroup="0"/>
    <cacheHierarchy uniqueName="[Logements].[ID Communaute]" caption="ID Communaute" attribute="1" defaultMemberUniqueName="[Logements].[ID Communaute].[All]" allUniqueName="[Logements].[ID Communaute].[All]" dimensionUniqueName="[Logements]" displayFolder="Communautés" count="0" unbalancedGroup="0"/>
    <cacheHierarchy uniqueName="[Logements].[IDBI PersRefMenage]" caption="IDBI PersRefMenage" attribute="1" defaultMemberUniqueName="[Logements].[IDBI PersRefMenage].[All]" allUniqueName="[Logements].[IDBI PersRefMenage].[All]" dimensionUniqueName="[Logements]" displayFolder="Identifiants" count="0" unbalancedGroup="0"/>
    <cacheHierarchy uniqueName="[Logements].[IDFL]" caption="IDFL" attribute="1" keyAttribute="1" defaultMemberUniqueName="[Logements].[IDFL].[All]" allUniqueName="[Logements].[IDFL].[All]" dimensionUniqueName="[Logements]" displayFolder="Identifiants" count="0" unbalancedGroup="0"/>
    <cacheHierarchy uniqueName="[Logements].[Individuel Collectif]" caption="Individuel Collectif" defaultMemberUniqueName="[Logements].[Individuel Collectif].[All]" allUniqueName="[Logements].[Individuel Collectif].[All]" dimensionUniqueName="[Logements]" displayFolder="" count="0" unbalancedGroup="0"/>
    <cacheHierarchy uniqueName="[Logements].[Internet]" caption="Internet" attribute="1" defaultMemberUniqueName="[Logements].[Internet].[All]" allUniqueName="[Logements].[Internet].[All]" dimensionUniqueName="[Logements]" displayFolder="Equipement du logement" count="0" unbalancedGroup="0"/>
    <cacheHierarchy uniqueName="[Logements].[Machine à laver]" caption="Machine à laver" attribute="1" defaultMemberUniqueName="[Logements].[Machine à laver].[All]" allUniqueName="[Logements].[Machine à laver].[All]" dimensionUniqueName="[Logements]" displayFolder="Equipement du logement" count="0" unbalancedGroup="0"/>
    <cacheHierarchy uniqueName="[Logements].[Murs]" caption="Murs" attribute="1" defaultMemberUniqueName="[Logements].[Murs].[All]" allUniqueName="[Logements].[Murs].[All]" dimensionUniqueName="[Logements]" displayFolder="Caractéristiques du logement" count="0" unbalancedGroup="0"/>
    <cacheHierarchy uniqueName="[Logements].[Nb Automobiles]" caption="Nb Automobiles" attribute="1" defaultMemberUniqueName="[Logements].[Nb Automobiles].[All]" allUniqueName="[Logements].[Nb Automobiles].[All]" dimensionUniqueName="[Logements]" displayFolder="Moyens de transport" count="0" unbalancedGroup="0"/>
    <cacheHierarchy uniqueName="[Logements].[Nb Automobiles hybrides ou électriques]" caption="Nb Automobiles hybrides ou électriques" attribute="1" defaultMemberUniqueName="[Logements].[Nb Automobiles hybrides ou électriques].[All]" allUniqueName="[Logements].[Nb Automobiles hybrides ou électriques].[All]" dimensionUniqueName="[Logements]" displayFolder="Moyens de transport" count="0" unbalancedGroup="0"/>
    <cacheHierarchy uniqueName="[Logements].[Nb Bateaux]" caption="Nb Bateaux" attribute="1" defaultMemberUniqueName="[Logements].[Nb Bateaux].[All]" allUniqueName="[Logements].[Nb Bateaux].[All]" dimensionUniqueName="[Logements]" displayFolder="Moyens de transport" count="0" unbalancedGroup="0"/>
    <cacheHierarchy uniqueName="[Logements].[Nb Deux Roues]" caption="Nb Deux Roues" attribute="1" defaultMemberUniqueName="[Logements].[Nb Deux Roues].[All]" allUniqueName="[Logements].[Nb Deux Roues].[All]" dimensionUniqueName="[Logements]" displayFolder="Moyens de transport" count="0" unbalancedGroup="0"/>
    <cacheHierarchy uniqueName="[Logements].[Nb Pirogues]" caption="Nb Pirogues" attribute="1" defaultMemberUniqueName="[Logements].[Nb Pirogues].[All]" allUniqueName="[Logements].[Nb Pirogues].[All]" dimensionUniqueName="[Logements]" displayFolder="Moyens de transport" count="0" unbalancedGroup="0"/>
    <cacheHierarchy uniqueName="[Logements].[Nombre pieces habitation]" caption="Nombre pieces habitation" defaultMemberUniqueName="[Logements].[Nombre pieces habitation].[All]" allUniqueName="[Logements].[Nombre pieces habitation].[All]" dimensionUniqueName="[Logements]" displayFolder="Pièces du logement" count="0" unbalancedGroup="0"/>
    <cacheHierarchy uniqueName="[Logements].[Nombre pièces habitation]" caption="Nombre pièces habitation" attribute="1" defaultMemberUniqueName="[Logements].[Nombre pièces habitation].[All]" allUniqueName="[Logements].[Nombre pièces habitation].[All]" dimensionUniqueName="[Logements]" displayFolder="Pièces du logement" count="0" unbalancedGroup="0"/>
    <cacheHierarchy uniqueName="[Logements].[Nombre pièces habitation détaillée]" caption="Nombre pièces habitation détaillée" attribute="1" defaultMemberUniqueName="[Logements].[Nombre pièces habitation détaillée].[All]" allUniqueName="[Logements].[Nombre pièces habitation détaillée].[All]" dimensionUniqueName="[Logements]" displayFolder="Pièces du logement" count="0" unbalancedGroup="0"/>
    <cacheHierarchy uniqueName="[Logements].[Ordinateur]" caption="Ordinateur" attribute="1" defaultMemberUniqueName="[Logements].[Ordinateur].[All]" allUniqueName="[Logements].[Ordinateur].[All]" dimensionUniqueName="[Logements]" displayFolder="Equipement du logement" count="0" unbalancedGroup="0"/>
    <cacheHierarchy uniqueName="[Logements].[Panneaux solaires]" caption="Panneaux solaires" attribute="1" defaultMemberUniqueName="[Logements].[Panneaux solaires].[All]" allUniqueName="[Logements].[Panneaux solaires].[All]" dimensionUniqueName="[Logements]" displayFolder="Electricité" count="0" unbalancedGroup="0"/>
    <cacheHierarchy uniqueName="[Logements].[PCS Menage]" caption="PCS Menage" defaultMemberUniqueName="[Logements].[PCS Menage].[All]" allUniqueName="[Logements].[PCS Menage].[All]" dimensionUniqueName="[Logements]" displayFolder="" count="0" unbalancedGroup="0"/>
    <cacheHierarchy uniqueName="[Logements].[PCS Menage1]" caption="PCS Menage1" attribute="1" defaultMemberUniqueName="[Logements].[PCS Menage1].[All]" allUniqueName="[Logements].[PCS Menage1].[All]" dimensionUniqueName="[Logements]" displayFolder="Ménage" count="0" unbalancedGroup="0"/>
    <cacheHierarchy uniqueName="[Logements].[PCS Menage2]" caption="PCS Menage2" attribute="1" defaultMemberUniqueName="[Logements].[PCS Menage2].[All]" allUniqueName="[Logements].[PCS Menage2].[All]" dimensionUniqueName="[Logements]" displayFolder="Ménage" count="0" unbalancedGroup="0"/>
    <cacheHierarchy uniqueName="[Logements].[Personne du logement]" caption="Personne du logement" defaultMemberUniqueName="[Logements].[Personne du logement].[All]" allUniqueName="[Logements].[Personne du logement].[All]" dimensionUniqueName="[Logements]" displayFolder="" count="0" unbalancedGroup="0"/>
    <cacheHierarchy uniqueName="[Logements].[Personnes du logement]" caption="Personnes du logement" attribute="1" defaultMemberUniqueName="[Logements].[Personnes du logement].[All]" allUniqueName="[Logements].[Personnes du logement].[All]" dimensionUniqueName="[Logements]" displayFolder="Ménage" count="0" unbalancedGroup="0"/>
    <cacheHierarchy uniqueName="[Logements].[Personnes du logement détaillé]" caption="Personnes du logement détaillé" attribute="1" defaultMemberUniqueName="[Logements].[Personnes du logement détaillé].[All]" allUniqueName="[Logements].[Personnes du logement détaillé].[All]" dimensionUniqueName="[Logements]" displayFolder="Ménage" count="0" unbalancedGroup="0"/>
    <cacheHierarchy uniqueName="[Logements].[Pièce climatisée]" caption="Pièce climatisée" attribute="1" defaultMemberUniqueName="[Logements].[Pièce climatisée].[All]" allUniqueName="[Logements].[Pièce climatisée].[All]" dimensionUniqueName="[Logements]" displayFolder="Pièces du logement" count="0" unbalancedGroup="0"/>
    <cacheHierarchy uniqueName="[Logements].[Propriétaire Locataire]" caption="Propriétaire Locataire" defaultMemberUniqueName="[Logements].[Propriétaire Locataire].[All]" allUniqueName="[Logements].[Propriétaire Locataire].[All]" dimensionUniqueName="[Logements]" displayFolder="" count="0" unbalancedGroup="0"/>
    <cacheHierarchy uniqueName="[Logements].[Ramassage des ordures]" caption="Ramassage des ordures" attribute="1" defaultMemberUniqueName="[Logements].[Ramassage des ordures].[All]" allUniqueName="[Logements].[Ramassage des ordures].[All]" dimensionUniqueName="[Logements]" displayFolder="Ordures" count="0" unbalancedGroup="0"/>
    <cacheHierarchy uniqueName="[Logements].[Réfrigérateur]" caption="Réfrigérateur" attribute="1" defaultMemberUniqueName="[Logements].[Réfrigérateur].[All]" allUniqueName="[Logements].[Réfrigérateur].[All]" dimensionUniqueName="[Logements]" displayFolder="Equipement du logement" count="0" unbalancedGroup="0"/>
    <cacheHierarchy uniqueName="[Logements].[Sol]" caption="Sol" attribute="1" defaultMemberUniqueName="[Logements].[Sol].[All]" allUniqueName="[Logements].[Sol].[All]" dimensionUniqueName="[Logements]" displayFolder="Caractéristiques du logement" count="0" unbalancedGroup="0"/>
    <cacheHierarchy uniqueName="[Logements].[Source]" caption="Source" attribute="1" defaultMemberUniqueName="[Logements].[Source].[All]" allUniqueName="[Logements].[Source].[All]" dimensionUniqueName="[Logements]" displayFolder="Identifiants" count="0" unbalancedGroup="0"/>
    <cacheHierarchy uniqueName="[Logements].[Statut occupation]" caption="Statut occupation" attribute="1" defaultMemberUniqueName="[Logements].[Statut occupation].[All]" allUniqueName="[Logements].[Statut occupation].[All]" dimensionUniqueName="[Logements]" displayFolder="Ménage" count="0" unbalancedGroup="0"/>
    <cacheHierarchy uniqueName="[Logements].[Statut occupation détaillé]" caption="Statut occupation détaillé" attribute="1" defaultMemberUniqueName="[Logements].[Statut occupation détaillé].[All]" allUniqueName="[Logements].[Statut occupation détaillé].[All]" dimensionUniqueName="[Logements]" displayFolder="Ménage" count="0" unbalancedGroup="0"/>
    <cacheHierarchy uniqueName="[Logements].[Téléphone fixe]" caption="Téléphone fixe" attribute="1" defaultMemberUniqueName="[Logements].[Téléphone fixe].[All]" allUniqueName="[Logements].[Téléphone fixe].[All]" dimensionUniqueName="[Logements]" displayFolder="Equipement du logement" count="0" unbalancedGroup="0"/>
    <cacheHierarchy uniqueName="[Logements].[Téléphone mobile]" caption="Téléphone mobile" attribute="1" defaultMemberUniqueName="[Logements].[Téléphone mobile].[All]" allUniqueName="[Logements].[Téléphone mobile].[All]" dimensionUniqueName="[Logements]" displayFolder="Equipement du logement" count="0" unbalancedGroup="0"/>
    <cacheHierarchy uniqueName="[Logements].[Télévision]" caption="Télévision" attribute="1" defaultMemberUniqueName="[Logements].[Télévision].[All]" allUniqueName="[Logements].[Télévision].[All]" dimensionUniqueName="[Logements]" displayFolder="Equipement du logement" count="0" unbalancedGroup="0"/>
    <cacheHierarchy uniqueName="[Logements].[Toit]" caption="Toit" attribute="1" defaultMemberUniqueName="[Logements].[Toit].[All]" allUniqueName="[Logements].[Toit].[All]" dimensionUniqueName="[Logements]" displayFolder="Caractéristiques du logement" count="0" unbalancedGroup="0"/>
    <cacheHierarchy uniqueName="[Logements].[Type de construction]" caption="Type de construction" attribute="1" defaultMemberUniqueName="[Logements].[Type de construction].[All]" allUniqueName="[Logements].[Type de construction].[All]" dimensionUniqueName="[Logements]" displayFolder="Caractéristiques du logement" count="0" unbalancedGroup="0"/>
    <cacheHierarchy uniqueName="[Logements].[Type de construction détaillée]" caption="Type de construction détaillée" attribute="1" defaultMemberUniqueName="[Logements].[Type de construction détaillée].[All]" allUniqueName="[Logements].[Type de construction détaillée].[All]" dimensionUniqueName="[Logements]" displayFolder="Caractéristiques du logement" count="0" unbalancedGroup="0"/>
    <cacheHierarchy uniqueName="[Logements].[Type de ménage]" caption="Type de ménage" attribute="1" defaultMemberUniqueName="[Logements].[Type de ménage].[All]" allUniqueName="[Logements].[Type de ménage].[All]" dimensionUniqueName="[Logements]" displayFolder="Ménage" count="0" unbalancedGroup="0"/>
    <cacheHierarchy uniqueName="[Logements].[WC Intérieur]" caption="WC Intérieur" attribute="1" defaultMemberUniqueName="[Logements].[WC Intérieur].[All]" allUniqueName="[Logements].[WC Intérieur].[All]" dimensionUniqueName="[Logements]" displayFolder="Pièces du logement" count="0" unbalancedGroup="0"/>
    <cacheHierarchy uniqueName="[Individus].[Aged100]" caption="Aged100" attribute="1" defaultMemberUniqueName="[Individus].[Aged100].[All]" allUniqueName="[Individus].[Aged100].[All]" dimensionUniqueName="[Individus]" displayFolder="Age &amp; Sexe" count="0" unbalancedGroup="0" hidden="1"/>
    <cacheHierarchy uniqueName="[Individus].[Aged60]" caption="Aged60" attribute="1" defaultMemberUniqueName="[Individus].[Aged60].[All]" allUniqueName="[Individus].[Aged60].[All]" dimensionUniqueName="[Individus]" displayFolder="Age &amp; Sexe" count="0" unbalancedGroup="0" hidden="1"/>
    <cacheHierarchy uniqueName="[Individus].[Aged70]" caption="Aged70" attribute="1" defaultMemberUniqueName="[Individus].[Aged70].[All]" allUniqueName="[Individus].[Aged70].[All]" dimensionUniqueName="[Individus]" displayFolder="Age &amp; Sexe" count="0" unbalancedGroup="0" hidden="1"/>
    <cacheHierarchy uniqueName="[Individus].[Aged80]" caption="Aged80" attribute="1" defaultMemberUniqueName="[Individus].[Aged80].[All]" allUniqueName="[Individus].[Aged80].[All]" dimensionUniqueName="[Individus]" displayFolder="Age &amp; Sexe" count="0" unbalancedGroup="0" hidden="1"/>
    <cacheHierarchy uniqueName="[Individus].[Aged90]" caption="Aged90" attribute="1" defaultMemberUniqueName="[Individus].[Aged90].[All]" allUniqueName="[Individus].[Aged90].[All]" dimensionUniqueName="[Individus]" displayFolder="Age &amp; Sexe" count="0" unbalancedGroup="0" hidden="1"/>
    <cacheHierarchy uniqueName="[Individus].[Ageq100]" caption="Ageq100" attribute="1" defaultMemberUniqueName="[Individus].[Ageq100].[All]" allUniqueName="[Individus].[Ageq100].[All]" dimensionUniqueName="[Individus]" displayFolder="Age &amp; Sexe" count="0" unbalancedGroup="0" hidden="1"/>
    <cacheHierarchy uniqueName="[Individus].[Ageq70]" caption="Ageq70" attribute="1" defaultMemberUniqueName="[Individus].[Ageq70].[All]" allUniqueName="[Individus].[Ageq70].[All]" dimensionUniqueName="[Individus]" displayFolder="Age &amp; Sexe" count="0" unbalancedGroup="0" hidden="1"/>
    <cacheHierarchy uniqueName="[Individus].[Ageq75]" caption="Ageq75" attribute="1" defaultMemberUniqueName="[Individus].[Ageq75].[All]" allUniqueName="[Individus].[Ageq75].[All]" dimensionUniqueName="[Individus]" displayFolder="Age &amp; Sexe" count="0" unbalancedGroup="0" hidden="1"/>
    <cacheHierarchy uniqueName="[Individus].[Ageq80]" caption="Ageq80" attribute="1" defaultMemberUniqueName="[Individus].[Ageq80].[All]" allUniqueName="[Individus].[Ageq80].[All]" dimensionUniqueName="[Individus]" displayFolder="Age &amp; Sexe" count="0" unbalancedGroup="0" hidden="1"/>
    <cacheHierarchy uniqueName="[Individus].[Ageq85]" caption="Ageq85" attribute="1" defaultMemberUniqueName="[Individus].[Ageq85].[All]" allUniqueName="[Individus].[Ageq85].[All]" dimensionUniqueName="[Individus]" displayFolder="Age &amp; Sexe" count="0" unbalancedGroup="0" hidden="1"/>
    <cacheHierarchy uniqueName="[Individus].[Ageq90]" caption="Ageq90" attribute="1" defaultMemberUniqueName="[Individus].[Ageq90].[All]" allUniqueName="[Individus].[Ageq90].[All]" dimensionUniqueName="[Individus]" displayFolder="Age &amp; Sexe" count="0" unbalancedGroup="0" hidden="1"/>
    <cacheHierarchy uniqueName="[Individus].[D701]" caption="D701" attribute="1" defaultMemberUniqueName="[Individus].[D701].[All]" allUniqueName="[Individus].[D701].[All]" dimensionUniqueName="[Individus]" displayFolder="" count="0" unbalancedGroup="0" hidden="1"/>
    <cacheHierarchy uniqueName="[Individus].[Dernier diplôme obtenu Internal]" caption="Dernier diplôme obtenu Internal" attribute="1" defaultMemberUniqueName="[Individus].[Dernier diplôme obtenu Internal].[All]" allUniqueName="[Individus].[Dernier diplôme obtenu Internal].[All]" dimensionUniqueName="[Individus]" displayFolder="Etudes &amp; diplôme" count="0" unbalancedGroup="0" hidden="1"/>
    <cacheHierarchy uniqueName="[Individus].[Dernier diplôme obtenu1]" caption="Dernier diplôme obtenu1" attribute="1" defaultMemberUniqueName="[Individus].[Dernier diplôme obtenu1].[All]" allUniqueName="[Individus].[Dernier diplôme obtenu1].[All]" dimensionUniqueName="[Individus]" displayFolder="" count="0" unbalancedGroup="0" hidden="1"/>
    <cacheHierarchy uniqueName="[Individus].[Etat matrimonial légal Internal]" caption="Etat matrimonial légal Internal" attribute="1" defaultMemberUniqueName="[Individus].[Etat matrimonial légal Internal].[All]" allUniqueName="[Individus].[Etat matrimonial légal Internal].[All]" dimensionUniqueName="[Individus]" displayFolder="Couple" count="0" unbalancedGroup="0" hidden="1"/>
    <cacheHierarchy uniqueName="[Individus].[Etat matrimonial légal1]" caption="Etat matrimonial légal1" attribute="1" defaultMemberUniqueName="[Individus].[Etat matrimonial légal1].[All]" allUniqueName="[Individus].[Etat matrimonial légal1].[All]" dimensionUniqueName="[Individus]" displayFolder="" count="0" unbalancedGroup="0" hidden="1"/>
    <cacheHierarchy uniqueName="[Individus].[Q801]" caption="Q801" attribute="1" defaultMemberUniqueName="[Individus].[Q801].[All]" allUniqueName="[Individus].[Q801].[All]" dimensionUniqueName="[Individus]" displayFolder="" count="0" unbalancedGroup="0" hidden="1"/>
    <cacheHierarchy uniqueName="[Measures].[Logements]" caption="Logements" measure="1" displayFolder="" measureGroup="Logements" count="0"/>
    <cacheHierarchy uniqueName="[Measures].[Logement collectif]" caption="Logement collectif" measure="1" displayFolder="" measureGroup="Logements" count="0"/>
    <cacheHierarchy uniqueName="[Measures].[Résidence principale]" caption="Résidence principale" measure="1" displayFolder="" measureGroup="Logements" count="0"/>
    <cacheHierarchy uniqueName="[Measures].[Nb Automobiles]" caption="Nb Automobiles" measure="1" displayFolder="Déplacement" measureGroup="Logements" count="0"/>
    <cacheHierarchy uniqueName="[Measures].[Nb Auto Hybrides Elec]" caption="Nb Auto Hybrides Elec" measure="1" displayFolder="Déplacement" measureGroup="Logements" count="0"/>
    <cacheHierarchy uniqueName="[Measures].[Nb Deux Roues]" caption="Nb Deux Roues" measure="1" displayFolder="Déplacement" measureGroup="Logements" count="0"/>
    <cacheHierarchy uniqueName="[Measures].[Nb Bateaux]" caption="Nb Bateaux" measure="1" displayFolder="Déplacement" measureGroup="Logements" count="0"/>
    <cacheHierarchy uniqueName="[Measures].[Nb Pirogues]" caption="Nb Pirogues" measure="1" displayFolder="Déplacement" measureGroup="Logements" count="0"/>
    <cacheHierarchy uniqueName="[Measures].[Individus]" caption="Individus" measure="1" displayFolder="" measureGroup="Individus" count="0"/>
    <cacheHierarchy uniqueName="[Measures].[Individus de 14 ans et moins]" caption="Individus de 14 ans et moins" measure="1" displayFolder="Autres" measureGroup="Individus" count="0"/>
    <cacheHierarchy uniqueName="[Measures].[Individus de 15 à 64 ans]" caption="Individus de 15 à 64 ans" measure="1" displayFolder="Autres" measureGroup="Individus" count="0"/>
    <cacheHierarchy uniqueName="[Measures].[Individus de 15 ans et plus]" caption="Individus de 15 ans et plus" measure="1" displayFolder="" measureGroup="Individus" count="0"/>
    <cacheHierarchy uniqueName="[Measures].[Individus des résidences principales]" caption="Individus des résidences principales" measure="1" displayFolder="" measureGroup="Individus" count="0"/>
    <cacheHierarchy uniqueName="[Measures].[Individus des résidences principales de 15 ans et plus]" caption="Individus des résidences principales de 15 ans et plus" measure="1" displayFolder="" measureGroup="Individus" count="0"/>
    <cacheHierarchy uniqueName="[Measures].[Actif]" caption="Actif" measure="1" displayFolder="Actifs &amp; inactifs" measureGroup="Individus" count="0"/>
    <cacheHierarchy uniqueName="[Measures].[Actif occupé]" caption="Actif occupé" measure="1" displayFolder="Actifs &amp; inactifs" measureGroup="Individus" count="0"/>
    <cacheHierarchy uniqueName="[Measures].[Chomeur]" caption="Chomeur" measure="1" displayFolder="Actifs &amp; inactifs" measureGroup="Individus" count="0"/>
    <cacheHierarchy uniqueName="[Measures].[Inactif]" caption="Inactif" measure="1" displayFolder="Actifs &amp; inactifs" measureGroup="Individus" count="0"/>
    <cacheHierarchy uniqueName="[Measures].[Personne de référence du ménage]" caption="Personne de référence du ménage" measure="1" displayFolder="Autres" measureGroup="Individus" count="0"/>
    <cacheHierarchy uniqueName="[Measures].[IDFL Distinct Count]" caption="IDFL Distinct Count" measure="1" displayFolder="" measureGroup="Logements concernés" count="0"/>
    <cacheHierarchy uniqueName="[Measures].[Taux de chomage]" caption="Taux de chomage" measure="1" displayFolder="Taux" count="0"/>
    <cacheHierarchy uniqueName="[Measures].[Taux d'activité]" caption="Taux d'activité" measure="1" displayFolder="Taux" count="0"/>
    <cacheHierarchy uniqueName="[Measures].[Taux d'emploi]" caption="Taux d'emploi" measure="1" displayFolder="Taux" count="0" oneField="1">
      <fieldsUsage count="1">
        <fieldUsage x="20"/>
      </fieldsUsage>
    </cacheHierarchy>
    <cacheHierarchy uniqueName="[Measures].[Age moyen]" caption="Age moyen" measure="1" displayFolder="Moyenne" count="0"/>
    <cacheHierarchy uniqueName="[Measures].[Personnes par RP]" caption="Personnes par RP" measure="1" displayFolder="Moyenne" count="0"/>
    <cacheHierarchy uniqueName="[Measures].[Nb Automobiles moyen]" caption="Nb Automobiles moyen" measure="1" displayFolder="Moyenne" count="0"/>
    <cacheHierarchy uniqueName="[Measures].[Nb Auto Hybrides Elec moyen]" caption="Nb Auto Hybrides Elec moyen" measure="1" displayFolder="Moyenne" count="0"/>
    <cacheHierarchy uniqueName="[Measures].[Nb Deux Roues moyen]" caption="Nb Deux Roues moyen" measure="1" displayFolder="Moyenne" count="0"/>
    <cacheHierarchy uniqueName="[Measures].[Nb Bateaux moyen]" caption="Nb Bateaux moyen" measure="1" displayFolder="Moyenne" count="0"/>
    <cacheHierarchy uniqueName="[Measures].[Nb Pirogues moyen]" caption="Nb Pirogues moyen" measure="1" displayFolder="Moyenne" count="0"/>
    <cacheHierarchy uniqueName="[Measures].[Nb Pieces]" caption="Nb Pieces" measure="1" displayFolder="" measureGroup="Logements" count="0" hidden="1"/>
    <cacheHierarchy uniqueName="[Measures].[Nb Liste A]" caption="Nb Liste A" measure="1" displayFolder="" measureGroup="Logements" count="0" hidden="1"/>
    <cacheHierarchy uniqueName="[Measures].[RPLO]" caption="RPLO" measure="1" displayFolder="" measureGroup="Logements" count="0" hidden="1"/>
    <cacheHierarchy uniqueName="[Measures].[Somme Age 3112]" caption="Somme Age 3112" measure="1" displayFolder="" measureGroup="Individus" count="0" hidden="1"/>
  </cacheHierarchies>
  <kpis count="0"/>
  <dimensions count="4">
    <dimension name="Geographie" uniqueName="[Geographie]" caption="Geographie"/>
    <dimension name="Individus" uniqueName="[Individus]" caption="Individus"/>
    <dimension name="Logements" uniqueName="[Logements]" caption="Logements"/>
    <dimension measure="1" name="Measures" uniqueName="[Measures]" caption="Measures"/>
  </dimensions>
  <measureGroups count="3">
    <measureGroup name="Individus" caption="Individus"/>
    <measureGroup name="Logements" caption="Logements"/>
    <measureGroup name="Logements concernés" caption="Logements concernés"/>
  </measureGroups>
  <maps count="9">
    <map measureGroup="0" dimension="0"/>
    <map measureGroup="0" dimension="1"/>
    <map measureGroup="0" dimension="2"/>
    <map measureGroup="1" dimension="0"/>
    <map measureGroup="1" dimension="1"/>
    <map measureGroup="1" dimension="2"/>
    <map measureGroup="2" dimension="0"/>
    <map measureGroup="2" dimension="1"/>
    <map measureGroup="2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Julie Pasquier" refreshedDate="45293.575649768522" backgroundQuery="1" createdVersion="8" refreshedVersion="8" minRefreshableVersion="3" recordCount="0" supportSubquery="1" supportAdvancedDrill="1" xr:uid="{DC86A4DC-633B-4120-A520-41A8C24DDC4F}">
  <cacheSource type="external" connectionId="4"/>
  <cacheFields count="29">
    <cacheField name="[Individus].[Sexe].[Sexe]" caption="Sexe" numFmtId="0" hierarchy="110" level="1">
      <sharedItems count="2">
        <s v="[Individus].[Sexe].&amp;[1]" c="Homme"/>
        <s v="[Individus].[Sexe].&amp;[2]" c="Femme"/>
      </sharedItems>
    </cacheField>
    <cacheField name="[Individus].[Etat matrimonial légal].[Etat matrimonial légal]" caption="Etat matrimonial légal" numFmtId="0" hierarchy="58" level="2">
      <sharedItems containsSemiMixedTypes="0" containsString="0"/>
    </cacheField>
    <cacheField name="[Individus].[D70].[Aged70]" caption="Aged70" numFmtId="0" hierarchy="45" level="2">
      <sharedItems containsSemiMixedTypes="0" containsString="0"/>
    </cacheField>
    <cacheField name="[Individus].[D70].[Age3112]" caption="Age3112" numFmtId="0" hierarchy="45" level="3">
      <sharedItems containsSemiMixedTypes="0" containsString="0"/>
    </cacheField>
    <cacheField name="[Individus].[D70].[Age3112].[Aged100]" caption="Aged100" propertyName="Aged100" numFmtId="0" hierarchy="45" level="3" memberPropertyField="1">
      <sharedItems containsSemiMixedTypes="0" containsString="0"/>
    </cacheField>
    <cacheField name="[Individus].[D70].[Age3112].[Aged60]" caption="Aged60" propertyName="Aged60" numFmtId="0" hierarchy="45" level="3" memberPropertyField="1">
      <sharedItems containsSemiMixedTypes="0" containsString="0"/>
    </cacheField>
    <cacheField name="[Individus].[D70].[Age3112].[Aged70]" caption="Aged70" propertyName="Aged70" numFmtId="0" hierarchy="45" level="3" memberPropertyField="1">
      <sharedItems containsSemiMixedTypes="0" containsString="0"/>
    </cacheField>
    <cacheField name="[Individus].[D70].[Age3112].[Aged80]" caption="Aged80" propertyName="Aged80" numFmtId="0" hierarchy="45" level="3" memberPropertyField="1">
      <sharedItems containsSemiMixedTypes="0" containsString="0"/>
    </cacheField>
    <cacheField name="[Individus].[D70].[Age3112].[Aged90]" caption="Aged90" propertyName="Aged90" numFmtId="0" hierarchy="45" level="3" memberPropertyField="1">
      <sharedItems containsSemiMixedTypes="0" containsString="0"/>
    </cacheField>
    <cacheField name="[Individus].[D70].[Age3112].[Ageq100]" caption="Ageq100" propertyName="Ageq100" numFmtId="0" hierarchy="45" level="3" memberPropertyField="1">
      <sharedItems containsSemiMixedTypes="0" containsString="0"/>
    </cacheField>
    <cacheField name="[Individus].[D70].[Age3112].[Ageq70]" caption="Ageq70" propertyName="Ageq70" numFmtId="0" hierarchy="45" level="3" memberPropertyField="1">
      <sharedItems containsSemiMixedTypes="0" containsString="0"/>
    </cacheField>
    <cacheField name="[Individus].[D70].[Age3112].[Ageq75]" caption="Ageq75" propertyName="Ageq75" numFmtId="0" hierarchy="45" level="3" memberPropertyField="1">
      <sharedItems containsSemiMixedTypes="0" containsString="0"/>
    </cacheField>
    <cacheField name="[Individus].[D70].[Age3112].[Ageq80]" caption="Ageq80" propertyName="Ageq80" numFmtId="0" hierarchy="45" level="3" memberPropertyField="1">
      <sharedItems containsSemiMixedTypes="0" containsString="0"/>
    </cacheField>
    <cacheField name="[Individus].[D70].[Age3112].[Ageq85]" caption="Ageq85" propertyName="Ageq85" numFmtId="0" hierarchy="45" level="3" memberPropertyField="1">
      <sharedItems containsSemiMixedTypes="0" containsString="0"/>
    </cacheField>
    <cacheField name="[Individus].[D70].[Age3112].[Ageq90]" caption="Ageq90" propertyName="Ageq90" numFmtId="0" hierarchy="45" level="3" memberPropertyField="1">
      <sharedItems containsSemiMixedTypes="0" containsString="0"/>
    </cacheField>
    <cacheField name="[Individus].[Etat matrimonial légal].[Etat matrimonial légal1]" caption="Etat matrimonial légal1" numFmtId="0" hierarchy="58" level="1">
      <sharedItems count="4">
        <s v="[Individus].[Etat matrimonial légal].[Etat matrimonial légal1].[OTHERMEMBER.[Individus]].[Etat matrimonial légal]].[All]]]" c="Autre"/>
        <s v="[Individus].[Etat matrimonial légal].[Etat matrimonial légal1].[GROUPMEMBER.[Etat_matrimonial_légalXl_Grp_1]].[Individus]].[Etat matrimonial légal]].[All]]]" c="Groupe1"/>
        <s v="[Individus].[Etat matrimonial légal].[Etat matrimonial légal1].[GROUPMEMBER.[Etat_matrimonial_légalXl_Grp_2]].[Individus]].[Etat matrimonial légal]].[All]]]" c="Groupe2"/>
        <s v="[Individus].[Etat matrimonial légal].[Etat matrimonial légal1].[GROUPMEMBER.[Etat_matrimonial_légalXl_Grp_3]].[Individus]].[Etat matrimonial légal]].[All]]]" c="Groupe3"/>
      </sharedItems>
    </cacheField>
    <cacheField name="[Individus].[D70].[D701]" caption="D701" numFmtId="0" hierarchy="45" level="1">
      <sharedItems count="4">
        <s v="[Individus].[D70].[D701].[OTHERMEMBER.[Individus]].[D70]].[All]]]" c="Autre"/>
        <s v="[Individus].[D70].[D701].[GROUPMEMBER.[Aged70Xl_Grp_1]].[Individus]].[D70]].[All]]]" c="Groupe1"/>
        <s v="[Individus].[D70].[D701].[GROUPMEMBER.[Aged70Xl_Grp_2]].[Individus]].[D70]].[All]]]" c="Groupe2"/>
        <s v="[Individus].[D70].[D701].[GROUPMEMBER.[Aged70Xl_Grp_3]].[Individus]].[D70]].[All]]]" c="Groupe3"/>
      </sharedItems>
    </cacheField>
    <cacheField name="[Individus].[Vie en couple].[Vie en couple]" caption="Vie en couple" numFmtId="0" hierarchy="117" level="1">
      <sharedItems count="2">
        <s v="[Individus].[Vie en couple].&amp;[0]" c="Pas en couple sous le même toit"/>
        <s v="[Individus].[Vie en couple].&amp;[1]" c="En couple sous le même toit"/>
      </sharedItems>
    </cacheField>
    <cacheField name="[Individus].[Dernier diplôme obtenu].[Dernier diplôme obtenu]" caption="Dernier diplôme obtenu" numFmtId="0" hierarchy="49" level="2">
      <sharedItems count="12">
        <s v="[Individus].[Dernier diplôme obtenu].&amp;[13]" c="CAP-BEP"/>
        <s v="[Individus].[Dernier diplôme obtenu].&amp;[12]" u="1" c="DNB"/>
        <s v="[Individus].[Dernier diplôme obtenu].&amp;[11]" u="1" c="Certificat d'études primaire"/>
        <s v="[Individus].[Dernier diplôme obtenu].&amp;[16]" u="1" c="Bac+2"/>
        <s v="[Individus].[Dernier diplôme obtenu].&amp;[17]" u="1" c="Licence Bac+3"/>
        <s v="[Individus].[Dernier diplôme obtenu].&amp;[18]" u="1" c="Master Bac+5"/>
        <s v="[Individus].[Dernier diplôme obtenu].&amp;[19]" u="1" c="Doctorat (hors santé)"/>
        <s v="[Individus].[Dernier diplôme obtenu].&amp;[14]" u="1" c="Bac général ou technologique"/>
        <s v="[Individus].[Dernier diplôme obtenu].&amp;[15]" u="1" c="Bac professionnel"/>
        <s v="[Individus].[Dernier diplôme obtenu].&amp;[1]" u="1" c="Jamais allé à l'école"/>
        <s v="[Individus].[Dernier diplôme obtenu].&amp;[2]" u="1" c="Aucun diplôme et scolarité avant fin du collège"/>
        <s v="[Individus].[Dernier diplôme obtenu].&amp;[3]" u="1" c="Aucun diplôme et scolarité fin du collège ou plus"/>
      </sharedItems>
    </cacheField>
    <cacheField name="[Individus].[Dernier diplôme obtenu].[Dernier diplôme obtenu1]" caption="Dernier diplôme obtenu1" numFmtId="0" hierarchy="49" level="1">
      <sharedItems count="7">
        <s v="[Individus].[Dernier diplôme obtenu].[Dernier diplôme obtenu1].[OTHERMEMBER.[Individus]].[Dernier diplôme obtenu]].[All]]]" c="Autre"/>
        <s v="[Individus].[Dernier diplôme obtenu].[Dernier diplôme obtenu1].[GROUPMEMBER.[Dernier_diplôme_obtenuXl_Grp_1]].[Individus]].[Dernier diplôme obtenu]].[All]]]" c="Groupe1"/>
        <s v="[Individus].[Dernier diplôme obtenu].[Dernier diplôme obtenu1].[GROUPMEMBER.[Dernier_diplôme_obtenuXl_Grp_2]].[Individus]].[Dernier diplôme obtenu]].[All]]]" c="Groupe2"/>
        <s v="[Individus].[Dernier diplôme obtenu].[Dernier diplôme obtenu1].[GROUPMEMBER.[Dernier_diplôme_obtenuXl_Grp_3]].[Individus]].[Dernier diplôme obtenu]].[All]]]" c="Groupe3"/>
        <s v="[Individus].[Dernier diplôme obtenu].[Dernier diplôme obtenu1].[GROUPMEMBER.[Dernier_diplôme_obtenuXl_Grp_4]].[Individus]].[Dernier diplôme obtenu]].[All]]]" c="Groupe4"/>
        <s v="[Individus].[Dernier diplôme obtenu].[Dernier diplôme obtenu1].[GROUPMEMBER.[Dernier_diplôme_obtenuXl_Grp_5]].[Individus]].[Dernier diplôme obtenu]].[All]]]" c="Groupe5"/>
        <s v="[Individus].[Dernier diplôme obtenu].[Dernier diplôme obtenu1].[GROUPMEMBER.[Dernier_diplôme_obtenuXl_Grp_6]].[Individus]].[Dernier diplôme obtenu]].[All]]]" c="Groupe6"/>
      </sharedItems>
    </cacheField>
    <cacheField name="[Individus].[PCS].[PCS2020 1]" caption="PCS2020 1" numFmtId="0" hierarchy="95" level="1">
      <sharedItems count="6">
        <s v="[Individus].[PCS].[PCS2020 1].&amp;[1000]" c="Agriculteurs exploitants"/>
        <s v="[Individus].[PCS].[PCS2020 1].&amp;[2000]" c="Artisans, commerçants et chefs d’entreprise"/>
        <s v="[Individus].[PCS].[PCS2020 1].&amp;[3000]" c="Cadres et professions intellectuelles supérieures"/>
        <s v="[Individus].[PCS].[PCS2020 1].&amp;[4000]" c="Professions intermédiaires"/>
        <s v="[Individus].[PCS].[PCS2020 1].&amp;[5000]" c="Employés"/>
        <s v="[Individus].[PCS].[PCS2020 1].&amp;[6000]" c="Ouvriers"/>
      </sharedItems>
    </cacheField>
    <cacheField name="[Individus].[PCS].[PCS2020 2]" caption="PCS2020 2" numFmtId="0" hierarchy="95" level="2">
      <sharedItems containsSemiMixedTypes="0" containsString="0"/>
    </cacheField>
    <cacheField name="[Individus].[PCS].[PCS2020 3]" caption="PCS2020 3" numFmtId="0" hierarchy="95" level="3">
      <sharedItems containsSemiMixedTypes="0" containsString="0"/>
    </cacheField>
    <cacheField name="[Individus].[PCS].[PCS2020 4]" caption="PCS2020 4" numFmtId="0" hierarchy="95" level="4">
      <sharedItems containsSemiMixedTypes="0" containsString="0"/>
    </cacheField>
    <cacheField name="[Individus].[PCS].[Emploi2020]" caption="Emploi2020" numFmtId="0" hierarchy="95" level="5">
      <sharedItems containsSemiMixedTypes="0" containsString="0"/>
    </cacheField>
    <cacheField name="[Individus].[PCS].[PCS2020 2].[PCS2020 1]" caption="PCS2020 1" propertyName="PCS2020 1" numFmtId="0" hierarchy="95" level="2" memberPropertyField="1">
      <sharedItems containsSemiMixedTypes="0" containsString="0"/>
    </cacheField>
    <cacheField name="[Individus].[PCS].[PCS2020 3].[PCS2020 2]" caption="PCS2020 2" propertyName="PCS2020 2" numFmtId="0" hierarchy="95" level="3" memberPropertyField="1">
      <sharedItems containsSemiMixedTypes="0" containsString="0"/>
    </cacheField>
    <cacheField name="[Individus].[PCS].[PCS2020 4].[PCS2020 3]" caption="PCS2020 3" propertyName="PCS2020 3" numFmtId="0" hierarchy="95" level="4" memberPropertyField="1">
      <sharedItems containsSemiMixedTypes="0" containsString="0"/>
    </cacheField>
    <cacheField name="[Measures].[Actif occupé]" caption="Actif occupé" numFmtId="0" hierarchy="209" level="32767"/>
  </cacheFields>
  <cacheHierarchies count="228">
    <cacheHierarchy uniqueName="[Geographie].[Administrative]" caption="Administrative" defaultMemberUniqueName="[Geographie].[Administrative].[All]" allUniqueName="[Geographie].[Administrative].[All]" dimensionUniqueName="[Geographie]" displayFolder="" count="0" unbalancedGroup="0"/>
    <cacheHierarchy uniqueName="[Geographie].[Comas]" caption="Comas" attribute="1" defaultMemberUniqueName="[Geographie].[Comas].[All]" allUniqueName="[Geographie].[Comas].[All]" dimensionUniqueName="[Geographie]" displayFolder="Libelles" count="0" unbalancedGroup="0"/>
    <cacheHierarchy uniqueName="[Geographie].[Commune]" caption="Commune" attribute="1" defaultMemberUniqueName="[Geographie].[Commune].[All]" allUniqueName="[Geographie].[Commune].[All]" dimensionUniqueName="[Geographie]" displayFolder="Libelles" count="0" unbalancedGroup="0"/>
    <cacheHierarchy uniqueName="[Geographie].[District]" caption="District" attribute="1" defaultMemberUniqueName="[Geographie].[District].[All]" allUniqueName="[Geographie].[District].[All]" dimensionUniqueName="[Geographie]" displayFolder="Libelles" count="0" unbalancedGroup="0"/>
    <cacheHierarchy uniqueName="[Geographie].[Geo]" caption="Geo" attribute="1" defaultMemberUniqueName="[Geographie].[Geo].[All]" allUniqueName="[Geographie].[Geo].[All]" dimensionUniqueName="[Geographie]" displayFolder="Libelles" count="0" unbalancedGroup="0"/>
    <cacheHierarchy uniqueName="[Geographie].[Geographique]" caption="Geographique" defaultMemberUniqueName="[Geographie].[Geographique].[All]" allUniqueName="[Geographie].[Geographique].[All]" dimensionUniqueName="[Geographie]" displayFolder="" count="0" unbalancedGroup="0"/>
    <cacheHierarchy uniqueName="[Geographie].[ID Com]" caption="ID Com" attribute="1" defaultMemberUniqueName="[Geographie].[ID Com].[All]" allUniqueName="[Geographie].[ID Com].[All]" dimensionUniqueName="[Geographie]" displayFolder="Codes" count="0" unbalancedGroup="0"/>
    <cacheHierarchy uniqueName="[Geographie].[ID Comas]" caption="ID Comas" attribute="1" defaultMemberUniqueName="[Geographie].[ID Comas].[All]" allUniqueName="[Geographie].[ID Comas].[All]" dimensionUniqueName="[Geographie]" displayFolder="Codes" count="0" unbalancedGroup="0"/>
    <cacheHierarchy uniqueName="[Geographie].[ID Dist]" caption="ID Dist" attribute="1" keyAttribute="1" defaultMemberUniqueName="[Geographie].[ID Dist].[All]" allUniqueName="[Geographie].[ID Dist].[All]" dimensionUniqueName="[Geographie]" displayFolder="Codes" count="0" unbalancedGroup="0"/>
    <cacheHierarchy uniqueName="[Geographie].[ID Geo]" caption="ID Geo" attribute="1" defaultMemberUniqueName="[Geographie].[ID Geo].[All]" allUniqueName="[Geographie].[ID Geo].[All]" dimensionUniqueName="[Geographie]" displayFolder="Codes" count="0" unbalancedGroup="0"/>
    <cacheHierarchy uniqueName="[Geographie].[ID Ile]" caption="ID Ile" attribute="1" defaultMemberUniqueName="[Geographie].[ID Ile].[All]" allUniqueName="[Geographie].[ID Ile].[All]" dimensionUniqueName="[Geographie]" displayFolder="Codes" count="0" unbalancedGroup="0"/>
    <cacheHierarchy uniqueName="[Geographie].[ID Quartier]" caption="ID Quartier" attribute="1" defaultMemberUniqueName="[Geographie].[ID Quartier].[All]" allUniqueName="[Geographie].[ID Quartier].[All]" dimensionUniqueName="[Geographie]" displayFolder="Codes" count="0" unbalancedGroup="0"/>
    <cacheHierarchy uniqueName="[Geographie].[ID Sub]" caption="ID Sub" attribute="1" defaultMemberUniqueName="[Geographie].[ID Sub].[All]" allUniqueName="[Geographie].[ID Sub].[All]" dimensionUniqueName="[Geographie]" displayFolder="Codes" count="0" unbalancedGroup="0"/>
    <cacheHierarchy uniqueName="[Geographie].[Ile]" caption="Ile" attribute="1" defaultMemberUniqueName="[Geographie].[Ile].[All]" allUniqueName="[Geographie].[Ile].[All]" dimensionUniqueName="[Geographie]" displayFolder="Libelles" count="0" unbalancedGroup="0"/>
    <cacheHierarchy uniqueName="[Geographie].[Quartier2000]" caption="Quartier2000" attribute="1" defaultMemberUniqueName="[Geographie].[Quartier2000].[All]" allUniqueName="[Geographie].[Quartier2000].[All]" dimensionUniqueName="[Geographie]" displayFolder="Libelles" count="0" unbalancedGroup="0"/>
    <cacheHierarchy uniqueName="[Geographie].[Subdivision]" caption="Subdivision" attribute="1" defaultMemberUniqueName="[Geographie].[Subdivision].[All]" allUniqueName="[Geographie].[Subdivision].[All]" dimensionUniqueName="[Geographie]" displayFolder="Libelles" count="0" unbalancedGroup="0"/>
    <cacheHierarchy uniqueName="[Individus].[Activité]" caption="Activité" attribute="1" defaultMemberUniqueName="[Individus].[Activité].[All]" allUniqueName="[Individus].[Activité].[All]" dimensionUniqueName="[Individus]" displayFolder="Activité" count="0" unbalancedGroup="0"/>
    <cacheHierarchy uniqueName="[Individus].[Activité détaillée 1]" caption="Activité détaillée 1" attribute="1" defaultMemberUniqueName="[Individus].[Activité détaillée 1].[All]" allUniqueName="[Individus].[Activité détaillée 1].[All]" dimensionUniqueName="[Individus]" displayFolder="Activité" count="0" unbalancedGroup="0"/>
    <cacheHierarchy uniqueName="[Individus].[Activité détaillée 2]" caption="Activité détaillée 2" attribute="1" defaultMemberUniqueName="[Individus].[Activité détaillée 2].[All]" allUniqueName="[Individus].[Activité détaillée 2].[All]" dimensionUniqueName="[Individus]" displayFolder="Activité" count="0" unbalancedGroup="0"/>
    <cacheHierarchy uniqueName="[Individus].[Age RP]" caption="Age RP" attribute="1" defaultMemberUniqueName="[Individus].[Age RP].[All]" allUniqueName="[Individus].[Age RP].[All]" dimensionUniqueName="[Individus]" displayFolder="Age &amp; Sexe" count="0" unbalancedGroup="0"/>
    <cacheHierarchy uniqueName="[Individus].[Age14 Et Moins]" caption="Age14 Et Moins" attribute="1" defaultMemberUniqueName="[Individus].[Age14 Et Moins].[All]" allUniqueName="[Individus].[Age14 Et Moins].[All]" dimensionUniqueName="[Individus]" displayFolder="Age &amp; Sexe" count="0" unbalancedGroup="0"/>
    <cacheHierarchy uniqueName="[Individus].[Age15 Et Plus]" caption="Age15 Et Plus" attribute="1" defaultMemberUniqueName="[Individus].[Age15 Et Plus].[All]" allUniqueName="[Individus].[Age15 Et Plus].[All]" dimensionUniqueName="[Individus]" displayFolder="Age &amp; Sexe" count="0" unbalancedGroup="0"/>
    <cacheHierarchy uniqueName="[Individus].[Age15A64]" caption="Age15A64" attribute="1" defaultMemberUniqueName="[Individus].[Age15A64].[All]" allUniqueName="[Individus].[Age15A64].[All]" dimensionUniqueName="[Individus]" displayFolder="Age &amp; Sexe" count="0" unbalancedGroup="0"/>
    <cacheHierarchy uniqueName="[Individus].[Age3112]" caption="Age3112" attribute="1" defaultMemberUniqueName="[Individus].[Age3112].[All]" allUniqueName="[Individus].[Age3112].[All]" dimensionUniqueName="[Individus]" displayFolder="Age &amp; Sexe" count="0" unbalancedGroup="0"/>
    <cacheHierarchy uniqueName="[Individus].[Agriculture]" caption="Agriculture" attribute="1" defaultMemberUniqueName="[Individus].[Agriculture].[All]" allUniqueName="[Individus].[Agriculture].[All]" dimensionUniqueName="[Individus]" displayFolder="Activités annexes" count="0" unbalancedGroup="0"/>
    <cacheHierarchy uniqueName="[Individus].[Année installation]" caption="Année installation" attribute="1" defaultMemberUniqueName="[Individus].[Année installation].[All]" allUniqueName="[Individus].[Année installation].[All]" dimensionUniqueName="[Individus]" displayFolder="Lieu de naissance" count="0" unbalancedGroup="0"/>
    <cacheHierarchy uniqueName="[Individus].[Artisanat]" caption="Artisanat" attribute="1" defaultMemberUniqueName="[Individus].[Artisanat].[All]" allUniqueName="[Individus].[Artisanat].[All]" dimensionUniqueName="[Individus]" displayFolder="Activités annexes" count="0" unbalancedGroup="0"/>
    <cacheHierarchy uniqueName="[Individus].[Au moins une activité annexe pour la vente]" caption="Au moins une activité annexe pour la vente" attribute="1" defaultMemberUniqueName="[Individus].[Au moins une activité annexe pour la vente].[All]" allUniqueName="[Individus].[Au moins une activité annexe pour la vente].[All]" dimensionUniqueName="[Individus]" displayFolder="Activités annexes" count="0" unbalancedGroup="0"/>
    <cacheHierarchy uniqueName="[Individus].[Autre activité annexe]" caption="Autre activité annexe" attribute="1" defaultMemberUniqueName="[Individus].[Autre activité annexe].[All]" allUniqueName="[Individus].[Autre activité annexe].[All]" dimensionUniqueName="[Individus]" displayFolder="Activités annexes" count="0" unbalancedGroup="0"/>
    <cacheHierarchy uniqueName="[Individus].[Autre activité annexe détail]" caption="Autre activité annexe détail" attribute="1" defaultMemberUniqueName="[Individus].[Autre activité annexe détail].[All]" allUniqueName="[Individus].[Autre activité annexe détail].[All]" dimensionUniqueName="[Individus]" displayFolder="Activités annexes" count="0" unbalancedGroup="0"/>
    <cacheHierarchy uniqueName="[Individus].[Catégorie de communauté]" caption="Catégorie de communauté" attribute="1" defaultMemberUniqueName="[Individus].[Catégorie de communauté].[All]" allUniqueName="[Individus].[Catégorie de communauté].[All]" dimensionUniqueName="[Individus]" displayFolder="Communautés" count="0" unbalancedGroup="0"/>
    <cacheHierarchy uniqueName="[Individus].[Catégorie de population]" caption="Catégorie de population" attribute="1" defaultMemberUniqueName="[Individus].[Catégorie de population].[All]" allUniqueName="[Individus].[Catégorie de population].[All]" dimensionUniqueName="[Individus]" displayFolder="Catégories" count="0" unbalancedGroup="0"/>
    <cacheHierarchy uniqueName="[Individus].[Code NAF04]" caption="Code NAF04" attribute="1" defaultMemberUniqueName="[Individus].[Code NAF04].[All]" allUniqueName="[Individus].[Code NAF04].[All]" dimensionUniqueName="[Individus]" displayFolder="Activité" count="0" unbalancedGroup="0"/>
    <cacheHierarchy uniqueName="[Individus].[Code NAF21]" caption="Code NAF21" attribute="1" defaultMemberUniqueName="[Individus].[Code NAF21].[All]" allUniqueName="[Individus].[Code NAF21].[All]" dimensionUniqueName="[Individus]" displayFolder="Activité" count="0" unbalancedGroup="0"/>
    <cacheHierarchy uniqueName="[Individus].[Code NAF88]" caption="Code NAF88" attribute="1" defaultMemberUniqueName="[Individus].[Code NAF88].[All]" allUniqueName="[Individus].[Code NAF88].[All]" dimensionUniqueName="[Individus]" displayFolder="Activité" count="0" unbalancedGroup="0"/>
    <cacheHierarchy uniqueName="[Individus].[Code PCS2020 1]" caption="Code PCS2020 1" attribute="1" defaultMemberUniqueName="[Individus].[Code PCS2020 1].[All]" allUniqueName="[Individus].[Code PCS2020 1].[All]" dimensionUniqueName="[Individus]" displayFolder="Activité" count="0" unbalancedGroup="0"/>
    <cacheHierarchy uniqueName="[Individus].[Code PCS2020 2]" caption="Code PCS2020 2" attribute="1" defaultMemberUniqueName="[Individus].[Code PCS2020 2].[All]" allUniqueName="[Individus].[Code PCS2020 2].[All]" dimensionUniqueName="[Individus]" displayFolder="Activité" count="0" unbalancedGroup="0"/>
    <cacheHierarchy uniqueName="[Individus].[Code PCS2020 3]" caption="Code PCS2020 3" attribute="1" defaultMemberUniqueName="[Individus].[Code PCS2020 3].[All]" allUniqueName="[Individus].[Code PCS2020 3].[All]" dimensionUniqueName="[Individus]" displayFolder="Activité" count="0" unbalancedGroup="0"/>
    <cacheHierarchy uniqueName="[Individus].[Code PCS2020 4]" caption="Code PCS2020 4" attribute="1" defaultMemberUniqueName="[Individus].[Code PCS2020 4].[All]" allUniqueName="[Individus].[Code PCS2020 4].[All]" dimensionUniqueName="[Individus]" displayFolder="Activité" count="0" unbalancedGroup="0"/>
    <cacheHierarchy uniqueName="[Individus].[Communauté]" caption="Communauté" attribute="1" defaultMemberUniqueName="[Individus].[Communauté].[All]" allUniqueName="[Individus].[Communauté].[All]" dimensionUniqueName="[Individus]" displayFolder="Communautés" count="0" unbalancedGroup="0"/>
    <cacheHierarchy uniqueName="[Individus].[Compréhension du français]" caption="Compréhension du français" attribute="1" defaultMemberUniqueName="[Individus].[Compréhension du français].[All]" allUniqueName="[Individus].[Compréhension du français].[All]" dimensionUniqueName="[Individus]" displayFolder="Langues" count="0" unbalancedGroup="0"/>
    <cacheHierarchy uniqueName="[Individus].[Compréhension langue polynésienne]" caption="Compréhension langue polynésienne" attribute="1" defaultMemberUniqueName="[Individus].[Compréhension langue polynésienne].[All]" allUniqueName="[Individus].[Compréhension langue polynésienne].[All]" dimensionUniqueName="[Individus]" displayFolder="Langues" count="0" unbalancedGroup="0"/>
    <cacheHierarchy uniqueName="[Individus].[Coprahculture]" caption="Coprahculture" attribute="1" defaultMemberUniqueName="[Individus].[Coprahculture].[All]" allUniqueName="[Individus].[Coprahculture].[All]" dimensionUniqueName="[Individus]" displayFolder="Activités annexes" count="0" unbalancedGroup="0"/>
    <cacheHierarchy uniqueName="[Individus].[D100]" caption="D100" defaultMemberUniqueName="[Individus].[D100].[All]" allUniqueName="[Individus].[D100].[All]" dimensionUniqueName="[Individus]" displayFolder="Age &amp; Sexe" count="0" unbalancedGroup="0"/>
    <cacheHierarchy uniqueName="[Individus].[D60]" caption="D60" defaultMemberUniqueName="[Individus].[D60].[All]" allUniqueName="[Individus].[D60].[All]" dimensionUniqueName="[Individus]" displayFolder="Age &amp; Sexe" count="0" unbalancedGroup="0"/>
    <cacheHierarchy uniqueName="[Individus].[D70]" caption="D70" defaultMemberUniqueName="[Individus].[D70].[All]" allUniqueName="[Individus].[D70].[All]" dimensionUniqueName="[Individus]" displayFolder="Age &amp; Sexe" count="4" unbalanced="0" unbalancedGroup="0">
      <fieldsUsage count="4">
        <fieldUsage x="-1"/>
        <fieldUsage x="16"/>
        <fieldUsage x="2"/>
        <fieldUsage x="3"/>
      </fieldsUsage>
      <groupLevels count="4">
        <groupLevel uniqueName="[Individus].[D70].[(All)]" caption="(All)"/>
        <groupLevel uniqueName="[Individus].[D70].[D701]" caption="D701" user="1"/>
        <groupLevel uniqueName="[Individus].[D70].[Aged70]" caption="Aged70">
          <groups count="3">
            <group name="Aged70Xl_Grp_1" uniqueName="[Individus].[D70].[D701].[GROUPMEMBER.[Aged70Xl_Grp_1]].[Individus]].[D70]].[All]]]" caption="Groupe1" uniqueParent="[Individus].[D70].[All]" id="1">
              <groupMembers count="2">
                <groupMember uniqueName="[Individus].[D70].[Aged70].&amp;[2]"/>
                <groupMember uniqueName="[Individus].[D70].[Aged70].&amp;[3]"/>
              </groupMembers>
            </group>
            <group name="Aged70Xl_Grp_2" uniqueName="[Individus].[D70].[D701].[GROUPMEMBER.[Aged70Xl_Grp_2]].[Individus]].[D70]].[All]]]" caption="Groupe2" uniqueParent="[Individus].[D70].[All]" id="2">
              <groupMembers count="2">
                <groupMember uniqueName="[Individus].[D70].[Aged70].&amp;[4]"/>
                <groupMember uniqueName="[Individus].[D70].[Aged70].&amp;[5]"/>
              </groupMembers>
            </group>
            <group name="Aged70Xl_Grp_3" uniqueName="[Individus].[D70].[D701].[GROUPMEMBER.[Aged70Xl_Grp_3]].[Individus]].[D70]].[All]]]" caption="Groupe3" uniqueParent="[Individus].[D70].[All]" id="3">
              <groupMembers count="2">
                <groupMember uniqueName="[Individus].[D70].[Aged70].&amp;[6]"/>
                <groupMember uniqueName="[Individus].[D70].[Aged70].&amp;[7]"/>
              </groupMembers>
            </group>
          </groups>
        </groupLevel>
        <groupLevel uniqueName="[Individus].[D70].[Age3112]" caption="Age3112"/>
      </groupLevels>
    </cacheHierarchy>
    <cacheHierarchy uniqueName="[Individus].[D80]" caption="D80" defaultMemberUniqueName="[Individus].[D80].[All]" allUniqueName="[Individus].[D80].[All]" dimensionUniqueName="[Individus]" displayFolder="Age &amp; Sexe" count="0" unbalancedGroup="0"/>
    <cacheHierarchy uniqueName="[Individus].[D90]" caption="D90" defaultMemberUniqueName="[Individus].[D90].[All]" allUniqueName="[Individus].[D90].[All]" dimensionUniqueName="[Individus]" displayFolder="Age &amp; Sexe" count="0" unbalancedGroup="0"/>
    <cacheHierarchy uniqueName="[Individus].[Déjà travaillé]" caption="Déjà travaillé" attribute="1" defaultMemberUniqueName="[Individus].[Déjà travaillé].[All]" allUniqueName="[Individus].[Déjà travaillé].[All]" dimensionUniqueName="[Individus]" displayFolder="Activité" count="0" unbalancedGroup="0"/>
    <cacheHierarchy uniqueName="[Individus].[Dernier diplôme obtenu]" caption="Dernier diplôme obtenu" defaultMemberUniqueName="[Individus].[Dernier diplôme obtenu].[All]" allUniqueName="[Individus].[Dernier diplôme obtenu].[All]" dimensionUniqueName="[Individus]" displayFolder="Etudes &amp; diplôme" count="3" unbalanced="0" unbalancedGroup="0">
      <fieldsUsage count="3">
        <fieldUsage x="-1"/>
        <fieldUsage x="19"/>
        <fieldUsage x="18"/>
      </fieldsUsage>
      <groupLevels count="3">
        <groupLevel uniqueName="[Individus].[Dernier diplôme obtenu].[(All)]" caption="(All)"/>
        <groupLevel uniqueName="[Individus].[Dernier diplôme obtenu].[Dernier diplôme obtenu1]" caption="Dernier diplôme obtenu1" user="1"/>
        <groupLevel uniqueName="[Individus].[Dernier diplôme obtenu].[Dernier diplôme obtenu]" caption="Dernier diplôme obtenu">
          <groups count="6">
            <group name="Dernier_diplôme_obtenuXl_Grp_1" uniqueName="[Individus].[Dernier diplôme obtenu].[Dernier diplôme obtenu1].[GROUPMEMBER.[Dernier_diplôme_obtenuXl_Grp_1]].[Individus]].[Dernier diplôme obtenu]].[All]]]" caption="Groupe1" uniqueParent="[Individus].[Dernier diplôme obtenu].[All]" id="1">
              <groupMembers count="3">
                <groupMember uniqueName="[Individus].[Dernier diplôme obtenu].&amp;[1]"/>
                <groupMember uniqueName="[Individus].[Dernier diplôme obtenu].&amp;[2]"/>
                <groupMember uniqueName="[Individus].[Dernier diplôme obtenu].&amp;[3]"/>
              </groupMembers>
            </group>
            <group name="Dernier_diplôme_obtenuXl_Grp_2" uniqueName="[Individus].[Dernier diplôme obtenu].[Dernier diplôme obtenu1].[GROUPMEMBER.[Dernier_diplôme_obtenuXl_Grp_2]].[Individus]].[Dernier diplôme obtenu]].[All]]]" caption="Groupe2" uniqueParent="[Individus].[Dernier diplôme obtenu].[All]" id="2">
              <groupMembers count="2">
                <groupMember uniqueName="[Individus].[Dernier diplôme obtenu].&amp;[14]"/>
                <groupMember uniqueName="[Individus].[Dernier diplôme obtenu].&amp;[15]"/>
              </groupMembers>
            </group>
            <group name="Dernier_diplôme_obtenuXl_Grp_3" uniqueName="[Individus].[Dernier diplôme obtenu].[Dernier diplôme obtenu1].[GROUPMEMBER.[Dernier_diplôme_obtenuXl_Grp_3]].[Individus]].[Dernier diplôme obtenu]].[All]]]" caption="Groupe3" uniqueParent="[Individus].[Dernier diplôme obtenu].[All]" id="3">
              <groupMembers count="2">
                <groupMember uniqueName="[Individus].[Dernier diplôme obtenu].&amp;[18]"/>
                <groupMember uniqueName="[Individus].[Dernier diplôme obtenu].&amp;[19]"/>
              </groupMembers>
            </group>
            <group name="Dernier_diplôme_obtenuXl_Grp_4" uniqueName="[Individus].[Dernier diplôme obtenu].[Dernier diplôme obtenu1].[GROUPMEMBER.[Dernier_diplôme_obtenuXl_Grp_4]].[Individus]].[Dernier diplôme obtenu]].[All]]]" caption="Groupe4" uniqueParent="[Individus].[Dernier diplôme obtenu].[All]" id="4">
              <groupMembers count="2">
                <groupMember uniqueName="[Individus].[Dernier diplôme obtenu].&amp;[16]"/>
                <groupMember uniqueName="[Individus].[Dernier diplôme obtenu].&amp;[17]"/>
              </groupMembers>
            </group>
            <group name="Dernier_diplôme_obtenuXl_Grp_5" uniqueName="[Individus].[Dernier diplôme obtenu].[Dernier diplôme obtenu1].[GROUPMEMBER.[Dernier_diplôme_obtenuXl_Grp_5]].[Individus]].[Dernier diplôme obtenu]].[All]]]" caption="Groupe5" uniqueParent="[Individus].[Dernier diplôme obtenu].[All]" id="5">
              <groupMembers count="1">
                <groupMember uniqueName="[Individus].[Dernier diplôme obtenu].&amp;[11]"/>
              </groupMembers>
            </group>
            <group name="Dernier_diplôme_obtenuXl_Grp_6" uniqueName="[Individus].[Dernier diplôme obtenu].[Dernier diplôme obtenu1].[GROUPMEMBER.[Dernier_diplôme_obtenuXl_Grp_6]].[Individus]].[Dernier diplôme obtenu]].[All]]]" caption="Groupe6" uniqueParent="[Individus].[Dernier diplôme obtenu].[All]" id="6">
              <groupMembers count="1">
                <groupMember uniqueName="[Individus].[Dernier diplôme obtenu].&amp;[12]"/>
              </groupMembers>
            </group>
          </groups>
        </groupLevel>
      </groupLevels>
    </cacheHierarchy>
    <cacheHierarchy uniqueName="[Individus].[Dernière année exercice]" caption="Dernière année exercice" attribute="1" defaultMemberUniqueName="[Individus].[Dernière année exercice].[All]" allUniqueName="[Individus].[Dernière année exercice].[All]" dimensionUniqueName="[Individus]" displayFolder="Activité" count="0" unbalancedGroup="0"/>
    <cacheHierarchy uniqueName="[Individus].[Disponibilité emploi]" caption="Disponibilité emploi" attribute="1" defaultMemberUniqueName="[Individus].[Disponibilité emploi].[All]" allUniqueName="[Individus].[Disponibilité emploi].[All]" dimensionUniqueName="[Individus]" displayFolder="Activité" count="0" unbalancedGroup="0"/>
    <cacheHierarchy uniqueName="[Individus].[Durée des démarches]" caption="Durée des démarches" attribute="1" defaultMemberUniqueName="[Individus].[Durée des démarches].[All]" allUniqueName="[Individus].[Durée des démarches].[All]" dimensionUniqueName="[Individus]" displayFolder="Activité" count="0" unbalancedGroup="0"/>
    <cacheHierarchy uniqueName="[Individus].[Emploi2020]" caption="Emploi2020" attribute="1" defaultMemberUniqueName="[Individus].[Emploi2020].[All]" allUniqueName="[Individus].[Emploi2020].[All]" dimensionUniqueName="[Individus]" displayFolder="Activité" count="0" unbalancedGroup="0"/>
    <cacheHierarchy uniqueName="[Individus].[Enfant donnés à faamu]" caption="Enfant donnés à faamu" attribute="1" defaultMemberUniqueName="[Individus].[Enfant donnés à faamu].[All]" allUniqueName="[Individus].[Enfant donnés à faamu].[All]" dimensionUniqueName="[Individus]" displayFolder="Enfants" count="0" unbalancedGroup="0"/>
    <cacheHierarchy uniqueName="[Individus].[Enfants donnés à faaamu (nb)]" caption="Enfants donnés à faaamu (nb)" attribute="1" defaultMemberUniqueName="[Individus].[Enfants donnés à faaamu (nb)].[All]" allUniqueName="[Individus].[Enfants donnés à faaamu (nb)].[All]" dimensionUniqueName="[Individus]" displayFolder="Enfants" count="0" unbalancedGroup="0"/>
    <cacheHierarchy uniqueName="[Individus].[Enfants faaamu]" caption="Enfants faaamu" attribute="1" defaultMemberUniqueName="[Individus].[Enfants faaamu].[All]" allUniqueName="[Individus].[Enfants faaamu].[All]" dimensionUniqueName="[Individus]" displayFolder="Enfants" count="0" unbalancedGroup="0"/>
    <cacheHierarchy uniqueName="[Individus].[Enfants faaamu (nb)]" caption="Enfants faaamu (nb)" attribute="1" defaultMemberUniqueName="[Individus].[Enfants faaamu (nb)].[All]" allUniqueName="[Individus].[Enfants faaamu (nb)].[All]" dimensionUniqueName="[Individus]" displayFolder="Enfants" count="0" unbalancedGroup="0"/>
    <cacheHierarchy uniqueName="[Individus].[Etat matrimonial légal]" caption="Etat matrimonial légal" defaultMemberUniqueName="[Individus].[Etat matrimonial légal].[All]" allUniqueName="[Individus].[Etat matrimonial légal].[All]" dimensionUniqueName="[Individus]" displayFolder="Couple" count="3" unbalanced="0" unbalancedGroup="0">
      <fieldsUsage count="3">
        <fieldUsage x="-1"/>
        <fieldUsage x="15"/>
        <fieldUsage x="1"/>
      </fieldsUsage>
      <groupLevels count="3">
        <groupLevel uniqueName="[Individus].[Etat matrimonial légal].[(All)]" caption="(All)"/>
        <groupLevel uniqueName="[Individus].[Etat matrimonial légal].[Etat matrimonial légal1]" caption="Etat matrimonial légal1" user="1"/>
        <groupLevel uniqueName="[Individus].[Etat matrimonial légal].[Etat matrimonial légal]" caption="Etat matrimonial légal">
          <groups count="3">
            <group name="Etat_matrimonial_légalXl_Grp_1" uniqueName="[Individus].[Etat matrimonial légal].[Etat matrimonial légal1].[GROUPMEMBER.[Etat_matrimonial_légalXl_Grp_1]].[Individus]].[Etat matrimonial légal]].[All]]]" caption="Groupe1" uniqueParent="[Individus].[Etat matrimonial légal].[All]" id="1">
              <groupMembers count="2">
                <groupMember uniqueName="[Individus].[Etat matrimonial légal].&amp;[1]"/>
                <groupMember uniqueName="[Individus].[Etat matrimonial légal].&amp;[2]"/>
              </groupMembers>
            </group>
            <group name="Etat_matrimonial_légalXl_Grp_2" uniqueName="[Individus].[Etat matrimonial légal].[Etat matrimonial légal1].[GROUPMEMBER.[Etat_matrimonial_légalXl_Grp_2]].[Individus]].[Etat matrimonial légal]].[All]]]" caption="Groupe2" uniqueParent="[Individus].[Etat matrimonial légal].[All]" id="2">
              <groupMembers count="2">
                <groupMember uniqueName="[Individus].[Etat matrimonial légal].&amp;[3]"/>
                <groupMember uniqueName="[Individus].[Etat matrimonial légal].&amp;[6]"/>
              </groupMembers>
            </group>
            <group name="Etat_matrimonial_légalXl_Grp_3" uniqueName="[Individus].[Etat matrimonial légal].[Etat matrimonial légal1].[GROUPMEMBER.[Etat_matrimonial_légalXl_Grp_3]].[Individus]].[Etat matrimonial légal]].[All]]]" caption="Groupe3" uniqueParent="[Individus].[Etat matrimonial légal].[All]" id="3">
              <groupMembers count="1">
                <groupMember uniqueName="[Individus].[Etat matrimonial légal].&amp;[4]"/>
              </groupMembers>
            </group>
          </groups>
        </groupLevel>
      </groupLevels>
    </cacheHierarchy>
    <cacheHierarchy uniqueName="[Individus].[Exercice occasionnel ou saisonnier]" caption="Exercice occasionnel ou saisonnier" attribute="1" defaultMemberUniqueName="[Individus].[Exercice occasionnel ou saisonnier].[All]" allUniqueName="[Individus].[Exercice occasionnel ou saisonnier].[All]" dimensionUniqueName="[Individus]" displayFolder="Activité" count="0" unbalancedGroup="0"/>
    <cacheHierarchy uniqueName="[Individus].[Habitat précédent]" caption="Habitat précédent" defaultMemberUniqueName="[Individus].[Habitat précédent].[All]" allUniqueName="[Individus].[Habitat précédent].[All]" dimensionUniqueName="[Individus]" displayFolder="Habitat précédent" count="0" unbalancedGroup="0"/>
    <cacheHierarchy uniqueName="[Individus].[Habitat précédent 1]" caption="Habitat précédent 1" attribute="1" defaultMemberUniqueName="[Individus].[Habitat précédent 1].[All]" allUniqueName="[Individus].[Habitat précédent 1].[All]" dimensionUniqueName="[Individus]" displayFolder="Habitat précédent" count="0" unbalancedGroup="0"/>
    <cacheHierarchy uniqueName="[Individus].[Habitat précédent 2]" caption="Habitat précédent 2" attribute="1" defaultMemberUniqueName="[Individus].[Habitat précédent 2].[All]" allUniqueName="[Individus].[Habitat précédent 2].[All]" dimensionUniqueName="[Individus]" displayFolder="Habitat précédent" count="0" unbalancedGroup="0"/>
    <cacheHierarchy uniqueName="[Individus].[Habitat précédent 3]" caption="Habitat précédent 3" attribute="1" defaultMemberUniqueName="[Individus].[Habitat précédent 3].[All]" allUniqueName="[Individus].[Habitat précédent 3].[All]" dimensionUniqueName="[Individus]" displayFolder="Habitat précédent" count="0" unbalancedGroup="0"/>
    <cacheHierarchy uniqueName="[Individus].[Habitat précédent 4]" caption="Habitat précédent 4" attribute="1" defaultMemberUniqueName="[Individus].[Habitat précédent 4].[All]" allUniqueName="[Individus].[Habitat précédent 4].[All]" dimensionUniqueName="[Individus]" displayFolder="Habitat précédent" count="0" unbalancedGroup="0"/>
    <cacheHierarchy uniqueName="[Individus].[ID Communauté]" caption="ID Communauté" attribute="1" defaultMemberUniqueName="[Individus].[ID Communauté].[All]" allUniqueName="[Individus].[ID Communauté].[All]" dimensionUniqueName="[Individus]" displayFolder="Communautés" count="0" unbalancedGroup="0"/>
    <cacheHierarchy uniqueName="[Individus].[IDBI]" caption="IDBI" attribute="1" keyAttribute="1" defaultMemberUniqueName="[Individus].[IDBI].[All]" allUniqueName="[Individus].[IDBI].[All]" dimensionUniqueName="[Individus]" displayFolder="Identifiants" count="0" unbalancedGroup="0"/>
    <cacheHierarchy uniqueName="[Individus].[IDFL]" caption="IDFL" attribute="1" defaultMemberUniqueName="[Individus].[IDFL].[All]" allUniqueName="[Individus].[IDFL].[All]" dimensionUniqueName="[Individus]" displayFolder="Identifiants" count="0" unbalancedGroup="0"/>
    <cacheHierarchy uniqueName="[Individus].[Langue parlée en famille]" caption="Langue parlée en famille" attribute="1" defaultMemberUniqueName="[Individus].[Langue parlée en famille].[All]" allUniqueName="[Individus].[Langue parlée en famille].[All]" dimensionUniqueName="[Individus]" displayFolder="Langues" count="0" unbalancedGroup="0"/>
    <cacheHierarchy uniqueName="[Individus].[Lieu de naissance]" caption="Lieu de naissance" defaultMemberUniqueName="[Individus].[Lieu de naissance].[All]" allUniqueName="[Individus].[Lieu de naissance].[All]" dimensionUniqueName="[Individus]" displayFolder="Lieu de naissance" count="0" unbalancedGroup="0"/>
    <cacheHierarchy uniqueName="[Individus].[Lieu de naissance 1]" caption="Lieu de naissance 1" attribute="1" defaultMemberUniqueName="[Individus].[Lieu de naissance 1].[All]" allUniqueName="[Individus].[Lieu de naissance 1].[All]" dimensionUniqueName="[Individus]" displayFolder="Lieu de naissance" count="0" unbalancedGroup="0"/>
    <cacheHierarchy uniqueName="[Individus].[Lieu de naissance 2]" caption="Lieu de naissance 2" attribute="1" defaultMemberUniqueName="[Individus].[Lieu de naissance 2].[All]" allUniqueName="[Individus].[Lieu de naissance 2].[All]" dimensionUniqueName="[Individus]" displayFolder="Lieu de naissance" count="0" unbalancedGroup="0"/>
    <cacheHierarchy uniqueName="[Individus].[Lieu de naissance 3]" caption="Lieu de naissance 3" attribute="1" defaultMemberUniqueName="[Individus].[Lieu de naissance 3].[All]" allUniqueName="[Individus].[Lieu de naissance 3].[All]" dimensionUniqueName="[Individus]" displayFolder="Lieu de naissance" count="0" unbalancedGroup="0"/>
    <cacheHierarchy uniqueName="[Individus].[Lieu de naissance 4]" caption="Lieu de naissance 4" attribute="1" defaultMemberUniqueName="[Individus].[Lieu de naissance 4].[All]" allUniqueName="[Individus].[Lieu de naissance 4].[All]" dimensionUniqueName="[Individus]" displayFolder="Lieu de naissance" count="0" unbalancedGroup="0"/>
    <cacheHierarchy uniqueName="[Individus].[Lieu de travail]" caption="Lieu de travail" defaultMemberUniqueName="[Individus].[Lieu de travail].[All]" allUniqueName="[Individus].[Lieu de travail].[All]" dimensionUniqueName="[Individus]" displayFolder="Activité" count="0" unbalancedGroup="0"/>
    <cacheHierarchy uniqueName="[Individus].[Lieu établissement]" caption="Lieu établissement" defaultMemberUniqueName="[Individus].[Lieu établissement].[All]" allUniqueName="[Individus].[Lieu établissement].[All]" dimensionUniqueName="[Individus]" displayFolder="Etudes &amp; diplôme" count="0" unbalancedGroup="0"/>
    <cacheHierarchy uniqueName="[Individus].[Lieu établissement 1]" caption="Lieu établissement 1" attribute="1" defaultMemberUniqueName="[Individus].[Lieu établissement 1].[All]" allUniqueName="[Individus].[Lieu établissement 1].[All]" dimensionUniqueName="[Individus]" displayFolder="Etudes &amp; diplôme" count="0" unbalancedGroup="0"/>
    <cacheHierarchy uniqueName="[Individus].[Lieu établissement 2]" caption="Lieu établissement 2" attribute="1" defaultMemberUniqueName="[Individus].[Lieu établissement 2].[All]" allUniqueName="[Individus].[Lieu établissement 2].[All]" dimensionUniqueName="[Individus]" displayFolder="Etudes &amp; diplôme" count="0" unbalancedGroup="0"/>
    <cacheHierarchy uniqueName="[Individus].[Lieu établissement 3]" caption="Lieu établissement 3" attribute="1" defaultMemberUniqueName="[Individus].[Lieu établissement 3].[All]" allUniqueName="[Individus].[Lieu établissement 3].[All]" dimensionUniqueName="[Individus]" displayFolder="Etudes &amp; diplôme" count="0" unbalancedGroup="0"/>
    <cacheHierarchy uniqueName="[Individus].[Lieu établissement 4]" caption="Lieu établissement 4" attribute="1" defaultMemberUniqueName="[Individus].[Lieu établissement 4].[All]" allUniqueName="[Individus].[Lieu établissement 4].[All]" dimensionUniqueName="[Individus]" displayFolder="Etudes &amp; diplôme" count="0" unbalancedGroup="0"/>
    <cacheHierarchy uniqueName="[Individus].[Lieu Travail 1]" caption="Lieu Travail 1" attribute="1" defaultMemberUniqueName="[Individus].[Lieu Travail 1].[All]" allUniqueName="[Individus].[Lieu Travail 1].[All]" dimensionUniqueName="[Individus]" displayFolder="Activité" count="0" unbalancedGroup="0"/>
    <cacheHierarchy uniqueName="[Individus].[Lieu Travail 2]" caption="Lieu Travail 2" attribute="1" defaultMemberUniqueName="[Individus].[Lieu Travail 2].[All]" allUniqueName="[Individus].[Lieu Travail 2].[All]" dimensionUniqueName="[Individus]" displayFolder="Activité" count="0" unbalancedGroup="0"/>
    <cacheHierarchy uniqueName="[Individus].[Lieu Travail 3]" caption="Lieu Travail 3" attribute="1" defaultMemberUniqueName="[Individus].[Lieu Travail 3].[All]" allUniqueName="[Individus].[Lieu Travail 3].[All]" dimensionUniqueName="[Individus]" displayFolder="Activité" count="0" unbalancedGroup="0"/>
    <cacheHierarchy uniqueName="[Individus].[Lieu Travail 4]" caption="Lieu Travail 4" attribute="1" defaultMemberUniqueName="[Individus].[Lieu Travail 4].[All]" allUniqueName="[Individus].[Lieu Travail 4].[All]" dimensionUniqueName="[Individus]" displayFolder="Activité" count="0" unbalancedGroup="0"/>
    <cacheHierarchy uniqueName="[Individus].[Mode de transport principal]" caption="Mode de transport principal" attribute="1" defaultMemberUniqueName="[Individus].[Mode de transport principal].[All]" allUniqueName="[Individus].[Mode de transport principal].[All]" dimensionUniqueName="[Individus]" displayFolder="" count="0" unbalancedGroup="0"/>
    <cacheHierarchy uniqueName="[Individus].[NAF]" caption="NAF" defaultMemberUniqueName="[Individus].[NAF].[All]" allUniqueName="[Individus].[NAF].[All]" dimensionUniqueName="[Individus]" displayFolder="" count="0" unbalancedGroup="0"/>
    <cacheHierarchy uniqueName="[Individus].[NAF04]" caption="NAF04" attribute="1" defaultMemberUniqueName="[Individus].[NAF04].[All]" allUniqueName="[Individus].[NAF04].[All]" dimensionUniqueName="[Individus]" displayFolder="Activité" count="0" unbalancedGroup="0"/>
    <cacheHierarchy uniqueName="[Individus].[NAF21]" caption="NAF21" attribute="1" defaultMemberUniqueName="[Individus].[NAF21].[All]" allUniqueName="[Individus].[NAF21].[All]" dimensionUniqueName="[Individus]" displayFolder="Activité" count="0" unbalancedGroup="0"/>
    <cacheHierarchy uniqueName="[Individus].[NAF88]" caption="NAF88" attribute="1" defaultMemberUniqueName="[Individus].[NAF88].[All]" allUniqueName="[Individus].[NAF88].[All]" dimensionUniqueName="[Individus]" displayFolder="Activité" count="0" unbalancedGroup="0"/>
    <cacheHierarchy uniqueName="[Individus].[Nationalité]" caption="Nationalité" defaultMemberUniqueName="[Individus].[Nationalité].[All]" allUniqueName="[Individus].[Nationalité].[All]" dimensionUniqueName="[Individus]" displayFolder="Nationalité" count="0" unbalancedGroup="0"/>
    <cacheHierarchy uniqueName="[Individus].[Nationalite 1]" caption="Nationalite 1" attribute="1" defaultMemberUniqueName="[Individus].[Nationalite 1].[All]" allUniqueName="[Individus].[Nationalite 1].[All]" dimensionUniqueName="[Individus]" displayFolder="Nationalité" count="0" unbalancedGroup="0"/>
    <cacheHierarchy uniqueName="[Individus].[Nationalite 2]" caption="Nationalite 2" attribute="1" defaultMemberUniqueName="[Individus].[Nationalite 2].[All]" allUniqueName="[Individus].[Nationalite 2].[All]" dimensionUniqueName="[Individus]" displayFolder="Nationalité" count="0" unbalancedGroup="0"/>
    <cacheHierarchy uniqueName="[Individus].[Nationalite 3]" caption="Nationalite 3" attribute="1" defaultMemberUniqueName="[Individus].[Nationalite 3].[All]" allUniqueName="[Individus].[Nationalite 3].[All]" dimensionUniqueName="[Individus]" displayFolder="Nationalité" count="0" unbalancedGroup="0"/>
    <cacheHierarchy uniqueName="[Individus].[Nationalite 4]" caption="Nationalite 4" attribute="1" defaultMemberUniqueName="[Individus].[Nationalite 4].[All]" allUniqueName="[Individus].[Nationalite 4].[All]" dimensionUniqueName="[Individus]" displayFolder="Nationalité" count="0" unbalancedGroup="0"/>
    <cacheHierarchy uniqueName="[Individus].[Occupation emploi]" caption="Occupation emploi" attribute="1" defaultMemberUniqueName="[Individus].[Occupation emploi].[All]" allUniqueName="[Individus].[Occupation emploi].[All]" dimensionUniqueName="[Individus]" displayFolder="Activité" count="0" unbalancedGroup="0"/>
    <cacheHierarchy uniqueName="[Individus].[PCS]" caption="PCS" defaultMemberUniqueName="[Individus].[PCS].[All]" allUniqueName="[Individus].[PCS].[All]" dimensionUniqueName="[Individus]" displayFolder="" count="6" unbalanced="0" unbalancedGroup="0">
      <fieldsUsage count="6">
        <fieldUsage x="-1"/>
        <fieldUsage x="20"/>
        <fieldUsage x="21"/>
        <fieldUsage x="22"/>
        <fieldUsage x="23"/>
        <fieldUsage x="24"/>
      </fieldsUsage>
    </cacheHierarchy>
    <cacheHierarchy uniqueName="[Individus].[PCS2020 1]" caption="PCS2020 1" attribute="1" defaultMemberUniqueName="[Individus].[PCS2020 1].[All]" allUniqueName="[Individus].[PCS2020 1].[All]" dimensionUniqueName="[Individus]" displayFolder="Activité" count="0" unbalancedGroup="0"/>
    <cacheHierarchy uniqueName="[Individus].[PCS2020 2]" caption="PCS2020 2" attribute="1" defaultMemberUniqueName="[Individus].[PCS2020 2].[All]" allUniqueName="[Individus].[PCS2020 2].[All]" dimensionUniqueName="[Individus]" displayFolder="Activité" count="0" unbalancedGroup="0"/>
    <cacheHierarchy uniqueName="[Individus].[PCS2020 3]" caption="PCS2020 3" attribute="1" defaultMemberUniqueName="[Individus].[PCS2020 3].[All]" allUniqueName="[Individus].[PCS2020 3].[All]" dimensionUniqueName="[Individus]" displayFolder="Activité" count="0" unbalancedGroup="0"/>
    <cacheHierarchy uniqueName="[Individus].[PCS2020 4]" caption="PCS2020 4" attribute="1" defaultMemberUniqueName="[Individus].[PCS2020 4].[All]" allUniqueName="[Individus].[PCS2020 4].[All]" dimensionUniqueName="[Individus]" displayFolder="Activité" count="0" unbalancedGroup="0"/>
    <cacheHierarchy uniqueName="[Individus].[Pêche]" caption="Pêche" attribute="1" defaultMemberUniqueName="[Individus].[Pêche].[All]" allUniqueName="[Individus].[Pêche].[All]" dimensionUniqueName="[Individus]" displayFolder="Activités annexes" count="0" unbalancedGroup="0"/>
    <cacheHierarchy uniqueName="[Individus].[Personne de référence du ménage]" caption="Personne de référence du ménage" attribute="1" defaultMemberUniqueName="[Individus].[Personne de référence du ménage].[All]" allUniqueName="[Individus].[Personne de référence du ménage].[All]" dimensionUniqueName="[Individus]" displayFolder="" count="0" unbalancedGroup="0"/>
    <cacheHierarchy uniqueName="[Individus].[Public Privé]" caption="Public Privé" attribute="1" defaultMemberUniqueName="[Individus].[Public Privé].[All]" allUniqueName="[Individus].[Public Privé].[All]" dimensionUniqueName="[Individus]" displayFolder="Activité" count="0" unbalancedGroup="0"/>
    <cacheHierarchy uniqueName="[Individus].[Q100]" caption="Q100" defaultMemberUniqueName="[Individus].[Q100].[All]" allUniqueName="[Individus].[Q100].[All]" dimensionUniqueName="[Individus]" displayFolder="Age &amp; Sexe" count="0" unbalancedGroup="0"/>
    <cacheHierarchy uniqueName="[Individus].[Q70]" caption="Q70" defaultMemberUniqueName="[Individus].[Q70].[All]" allUniqueName="[Individus].[Q70].[All]" dimensionUniqueName="[Individus]" displayFolder="Age &amp; Sexe" count="0" unbalancedGroup="0"/>
    <cacheHierarchy uniqueName="[Individus].[Q75]" caption="Q75" defaultMemberUniqueName="[Individus].[Q75].[All]" allUniqueName="[Individus].[Q75].[All]" dimensionUniqueName="[Individus]" displayFolder="Age &amp; Sexe" count="0" unbalancedGroup="0"/>
    <cacheHierarchy uniqueName="[Individus].[Q80]" caption="Q80" defaultMemberUniqueName="[Individus].[Q80].[All]" allUniqueName="[Individus].[Q80].[All]" dimensionUniqueName="[Individus]" displayFolder="Age &amp; Sexe" count="0" unbalancedGroup="0">
      <groupLevels count="4">
        <groupLevel uniqueName="[Individus].[Q80].[(All)]" caption="(All)"/>
        <groupLevel uniqueName="[Individus].[Q80].[Q801]" caption="Q801" user="1"/>
        <groupLevel uniqueName="[Individus].[Q80].[Ageq80]" caption="Ageq80">
          <groups count="1">
            <group name="Ageq80Xl_Grp_1" uniqueName="[Individus].[Q80].[Q801].[GROUPMEMBER.[Ageq80Xl_Grp_1]].[Individus]].[Q80]].[All]]]" caption="Groupe1" uniqueParent="[Individus].[Q80].[All]" id="1">
              <groupMembers count="2">
                <groupMember uniqueName="[Individus].[Q80].[Ageq80].&amp;[3]"/>
                <groupMember uniqueName="[Individus].[Q80].[Ageq80].&amp;[4]"/>
              </groupMembers>
            </group>
          </groups>
        </groupLevel>
        <groupLevel uniqueName="[Individus].[Q80].[Age3112]" caption="Age3112"/>
      </groupLevels>
    </cacheHierarchy>
    <cacheHierarchy uniqueName="[Individus].[Q85]" caption="Q85" defaultMemberUniqueName="[Individus].[Q85].[All]" allUniqueName="[Individus].[Q85].[All]" dimensionUniqueName="[Individus]" displayFolder="Age &amp; Sexe" count="0" unbalancedGroup="0"/>
    <cacheHierarchy uniqueName="[Individus].[Q90]" caption="Q90" defaultMemberUniqueName="[Individus].[Q90].[All]" allUniqueName="[Individus].[Q90].[All]" dimensionUniqueName="[Individus]" displayFolder="Age &amp; Sexe" count="0" unbalancedGroup="0"/>
    <cacheHierarchy uniqueName="[Individus].[Scolarise]" caption="Scolarise" attribute="1" defaultMemberUniqueName="[Individus].[Scolarise].[All]" allUniqueName="[Individus].[Scolarise].[All]" dimensionUniqueName="[Individus]" displayFolder="Etudes &amp; diplôme" count="0" unbalancedGroup="0"/>
    <cacheHierarchy uniqueName="[Individus].[Sexe]" caption="Sexe" attribute="1" defaultMemberUniqueName="[Individus].[Sexe].[All]" allUniqueName="[Individus].[Sexe].[All]" dimensionUniqueName="[Individus]" displayFolder="Age &amp; Sexe" count="2" unbalanced="0" unbalancedGroup="0">
      <fieldsUsage count="2">
        <fieldUsage x="-1"/>
        <fieldUsage x="0"/>
      </fieldsUsage>
    </cacheHierarchy>
    <cacheHierarchy uniqueName="[Individus].[Source]" caption="Source" attribute="1" defaultMemberUniqueName="[Individus].[Source].[All]" allUniqueName="[Individus].[Source].[All]" dimensionUniqueName="[Individus]" displayFolder="Identifiants" count="0" unbalancedGroup="0"/>
    <cacheHierarchy uniqueName="[Individus].[Statut]" caption="Statut" defaultMemberUniqueName="[Individus].[Statut].[All]" allUniqueName="[Individus].[Statut].[All]" dimensionUniqueName="[Individus]" displayFolder="" count="0" unbalancedGroup="0"/>
    <cacheHierarchy uniqueName="[Individus].[Statut profession]" caption="Statut profession" attribute="1" defaultMemberUniqueName="[Individus].[Statut profession].[All]" allUniqueName="[Individus].[Statut profession].[All]" dimensionUniqueName="[Individus]" displayFolder="Activité" count="0" unbalancedGroup="0"/>
    <cacheHierarchy uniqueName="[Individus].[Travaille dans la même commune]" caption="Travaille dans la même commune" attribute="1" defaultMemberUniqueName="[Individus].[Travaille dans la même commune].[All]" allUniqueName="[Individus].[Travaille dans la même commune].[All]" dimensionUniqueName="[Individus]" displayFolder="Activité" count="0" unbalancedGroup="0"/>
    <cacheHierarchy uniqueName="[Individus].[Type activité déclarée]" caption="Type activité déclarée" attribute="1" defaultMemberUniqueName="[Individus].[Type activité déclarée].[All]" allUniqueName="[Individus].[Type activité déclarée].[All]" dimensionUniqueName="[Individus]" displayFolder="Activité" count="0" unbalancedGroup="0"/>
    <cacheHierarchy uniqueName="[Individus].[Type de contrat]" caption="Type de contrat" attribute="1" defaultMemberUniqueName="[Individus].[Type de contrat].[All]" allUniqueName="[Individus].[Type de contrat].[All]" dimensionUniqueName="[Individus]" displayFolder="Activité" count="0" unbalancedGroup="0"/>
    <cacheHierarchy uniqueName="[Individus].[Vie en couple]" caption="Vie en couple" attribute="1" defaultMemberUniqueName="[Individus].[Vie en couple].[All]" allUniqueName="[Individus].[Vie en couple].[All]" dimensionUniqueName="[Individus]" displayFolder="Couple" count="2" unbalanced="0" unbalancedGroup="0">
      <fieldsUsage count="2">
        <fieldUsage x="-1"/>
        <fieldUsage x="17"/>
      </fieldsUsage>
    </cacheHierarchy>
    <cacheHierarchy uniqueName="[Logements].[Achèvement immeuble]" caption="Achèvement immeuble" attribute="1" defaultMemberUniqueName="[Logements].[Achèvement immeuble].[All]" allUniqueName="[Logements].[Achèvement immeuble].[All]" dimensionUniqueName="[Logements]" displayFolder="Caractéristiques du logement" count="0" unbalancedGroup="0"/>
    <cacheHierarchy uniqueName="[Logements].[ADSL]" caption="ADSL" attribute="1" defaultMemberUniqueName="[Logements].[ADSL].[All]" allUniqueName="[Logements].[ADSL].[All]" dimensionUniqueName="[Logements]" displayFolder="Equipement du logement" count="0" unbalancedGroup="0"/>
    <cacheHierarchy uniqueName="[Logements].[Alimentation principale en eau]" caption="Alimentation principale en eau" attribute="1" defaultMemberUniqueName="[Logements].[Alimentation principale en eau].[All]" allUniqueName="[Logements].[Alimentation principale en eau].[All]" dimensionUniqueName="[Logements]" displayFolder="Eau" count="0" unbalancedGroup="0"/>
    <cacheHierarchy uniqueName="[Logements].[Aucune électricité alternative]" caption="Aucune électricité alternative" attribute="1" defaultMemberUniqueName="[Logements].[Aucune électricité alternative].[All]" allUniqueName="[Logements].[Aucune électricité alternative].[All]" dimensionUniqueName="[Logements]" displayFolder="Electricité" count="0" unbalancedGroup="0"/>
    <cacheHierarchy uniqueName="[Logements].[Autre électricité alternative]" caption="Autre électricité alternative" attribute="1" defaultMemberUniqueName="[Logements].[Autre électricité alternative].[All]" allUniqueName="[Logements].[Autre électricité alternative].[All]" dimensionUniqueName="[Logements]" displayFolder="Electricité" count="0" unbalancedGroup="0"/>
    <cacheHierarchy uniqueName="[Logements].[Catégorie de communauté]" caption="Catégorie de communauté" attribute="1" defaultMemberUniqueName="[Logements].[Catégorie de communauté].[All]" allUniqueName="[Logements].[Catégorie de communauté].[All]" dimensionUniqueName="[Logements]" displayFolder="Communautés" count="0" unbalancedGroup="0"/>
    <cacheHierarchy uniqueName="[Logements].[Categorie de logement]" caption="Categorie de logement" defaultMemberUniqueName="[Logements].[Categorie de logement].[All]" allUniqueName="[Logements].[Categorie de logement].[All]" dimensionUniqueName="[Logements]" displayFolder="" count="0" unbalancedGroup="0"/>
    <cacheHierarchy uniqueName="[Logements].[Catégorie de logement]" caption="Catégorie de logement" attribute="1" defaultMemberUniqueName="[Logements].[Catégorie de logement].[All]" allUniqueName="[Logements].[Catégorie de logement].[All]" dimensionUniqueName="[Logements]" displayFolder="Catégories" count="0" unbalancedGroup="0"/>
    <cacheHierarchy uniqueName="[Logements].[Catégorie de logement détaillée]" caption="Catégorie de logement détaillée" attribute="1" defaultMemberUniqueName="[Logements].[Catégorie de logement détaillée].[All]" allUniqueName="[Logements].[Catégorie de logement détaillée].[All]" dimensionUniqueName="[Logements]" displayFolder="Catégories" count="0" unbalancedGroup="0"/>
    <cacheHierarchy uniqueName="[Logements].[Chauffe-eau électrique ou gaz]" caption="Chauffe-eau électrique ou gaz" attribute="1" defaultMemberUniqueName="[Logements].[Chauffe-eau électrique ou gaz].[All]" allUniqueName="[Logements].[Chauffe-eau électrique ou gaz].[All]" dimensionUniqueName="[Logements]" displayFolder="Equipement du logement" count="0" unbalancedGroup="0"/>
    <cacheHierarchy uniqueName="[Logements].[Chauffe-eau solaire]" caption="Chauffe-eau solaire" attribute="1" defaultMemberUniqueName="[Logements].[Chauffe-eau solaire].[All]" allUniqueName="[Logements].[Chauffe-eau solaire].[All]" dimensionUniqueName="[Logements]" displayFolder="Equipement du logement" count="0" unbalancedGroup="0"/>
    <cacheHierarchy uniqueName="[Logements].[Communaute]" caption="Communaute" attribute="1" defaultMemberUniqueName="[Logements].[Communaute].[All]" allUniqueName="[Logements].[Communaute].[All]" dimensionUniqueName="[Logements]" displayFolder="Communautés" count="0" unbalancedGroup="0"/>
    <cacheHierarchy uniqueName="[Logements].[Congélateur]" caption="Congélateur" attribute="1" defaultMemberUniqueName="[Logements].[Congélateur].[All]" allUniqueName="[Logements].[Congélateur].[All]" dimensionUniqueName="[Logements]" displayFolder="Equipement du logement" count="0" unbalancedGroup="0"/>
    <cacheHierarchy uniqueName="[Logements].[Cuisine]" caption="Cuisine" attribute="1" defaultMemberUniqueName="[Logements].[Cuisine].[All]" allUniqueName="[Logements].[Cuisine].[All]" dimensionUniqueName="[Logements]" displayFolder="Pièces du logement" count="0" unbalancedGroup="0"/>
    <cacheHierarchy uniqueName="[Logements].[Douche ou baignoire intérieur]" caption="Douche ou baignoire intérieur" attribute="1" defaultMemberUniqueName="[Logements].[Douche ou baignoire intérieur].[All]" allUniqueName="[Logements].[Douche ou baignoire intérieur].[All]" dimensionUniqueName="[Logements]" displayFolder="Pièces du logement" count="0" unbalancedGroup="0"/>
    <cacheHierarchy uniqueName="[Logements].[Electricité réseau général]" caption="Electricité réseau général" attribute="1" defaultMemberUniqueName="[Logements].[Electricité réseau général].[All]" allUniqueName="[Logements].[Electricité réseau général].[All]" dimensionUniqueName="[Logements]" displayFolder="Electricité" count="0" unbalancedGroup="0"/>
    <cacheHierarchy uniqueName="[Logements].[Éolienne]" caption="Éolienne" attribute="1" defaultMemberUniqueName="[Logements].[Éolienne].[All]" allUniqueName="[Logements].[Éolienne].[All]" dimensionUniqueName="[Logements]" displayFolder="Electricité" count="0" unbalancedGroup="0"/>
    <cacheHierarchy uniqueName="[Logements].[Evacuation des eaux usées]" caption="Evacuation des eaux usées" attribute="1" defaultMemberUniqueName="[Logements].[Evacuation des eaux usées].[All]" allUniqueName="[Logements].[Evacuation des eaux usées].[All]" dimensionUniqueName="[Logements]" displayFolder="Eau" count="0" unbalancedGroup="0"/>
    <cacheHierarchy uniqueName="[Logements].[Fibre]" caption="Fibre" attribute="1" defaultMemberUniqueName="[Logements].[Fibre].[All]" allUniqueName="[Logements].[Fibre].[All]" dimensionUniqueName="[Logements]" displayFolder="Equipement du logement" count="0" unbalancedGroup="0"/>
    <cacheHierarchy uniqueName="[Logements].[Groupe électrogène]" caption="Groupe électrogène" attribute="1" defaultMemberUniqueName="[Logements].[Groupe électrogène].[All]" allUniqueName="[Logements].[Groupe électrogène].[All]" dimensionUniqueName="[Logements]" displayFolder="Electricité" count="0" unbalancedGroup="0"/>
    <cacheHierarchy uniqueName="[Logements].[ID Communaute]" caption="ID Communaute" attribute="1" defaultMemberUniqueName="[Logements].[ID Communaute].[All]" allUniqueName="[Logements].[ID Communaute].[All]" dimensionUniqueName="[Logements]" displayFolder="Communautés" count="0" unbalancedGroup="0"/>
    <cacheHierarchy uniqueName="[Logements].[IDBI PersRefMenage]" caption="IDBI PersRefMenage" attribute="1" defaultMemberUniqueName="[Logements].[IDBI PersRefMenage].[All]" allUniqueName="[Logements].[IDBI PersRefMenage].[All]" dimensionUniqueName="[Logements]" displayFolder="Identifiants" count="0" unbalancedGroup="0"/>
    <cacheHierarchy uniqueName="[Logements].[IDFL]" caption="IDFL" attribute="1" keyAttribute="1" defaultMemberUniqueName="[Logements].[IDFL].[All]" allUniqueName="[Logements].[IDFL].[All]" dimensionUniqueName="[Logements]" displayFolder="Identifiants" count="0" unbalancedGroup="0"/>
    <cacheHierarchy uniqueName="[Logements].[Individuel Collectif]" caption="Individuel Collectif" defaultMemberUniqueName="[Logements].[Individuel Collectif].[All]" allUniqueName="[Logements].[Individuel Collectif].[All]" dimensionUniqueName="[Logements]" displayFolder="" count="0" unbalancedGroup="0"/>
    <cacheHierarchy uniqueName="[Logements].[Internet]" caption="Internet" attribute="1" defaultMemberUniqueName="[Logements].[Internet].[All]" allUniqueName="[Logements].[Internet].[All]" dimensionUniqueName="[Logements]" displayFolder="Equipement du logement" count="0" unbalancedGroup="0"/>
    <cacheHierarchy uniqueName="[Logements].[Machine à laver]" caption="Machine à laver" attribute="1" defaultMemberUniqueName="[Logements].[Machine à laver].[All]" allUniqueName="[Logements].[Machine à laver].[All]" dimensionUniqueName="[Logements]" displayFolder="Equipement du logement" count="0" unbalancedGroup="0"/>
    <cacheHierarchy uniqueName="[Logements].[Murs]" caption="Murs" attribute="1" defaultMemberUniqueName="[Logements].[Murs].[All]" allUniqueName="[Logements].[Murs].[All]" dimensionUniqueName="[Logements]" displayFolder="Caractéristiques du logement" count="0" unbalancedGroup="0"/>
    <cacheHierarchy uniqueName="[Logements].[Nb Automobiles]" caption="Nb Automobiles" attribute="1" defaultMemberUniqueName="[Logements].[Nb Automobiles].[All]" allUniqueName="[Logements].[Nb Automobiles].[All]" dimensionUniqueName="[Logements]" displayFolder="Moyens de transport" count="0" unbalancedGroup="0"/>
    <cacheHierarchy uniqueName="[Logements].[Nb Automobiles hybrides ou électriques]" caption="Nb Automobiles hybrides ou électriques" attribute="1" defaultMemberUniqueName="[Logements].[Nb Automobiles hybrides ou électriques].[All]" allUniqueName="[Logements].[Nb Automobiles hybrides ou électriques].[All]" dimensionUniqueName="[Logements]" displayFolder="Moyens de transport" count="0" unbalancedGroup="0"/>
    <cacheHierarchy uniqueName="[Logements].[Nb Bateaux]" caption="Nb Bateaux" attribute="1" defaultMemberUniqueName="[Logements].[Nb Bateaux].[All]" allUniqueName="[Logements].[Nb Bateaux].[All]" dimensionUniqueName="[Logements]" displayFolder="Moyens de transport" count="0" unbalancedGroup="0"/>
    <cacheHierarchy uniqueName="[Logements].[Nb Deux Roues]" caption="Nb Deux Roues" attribute="1" defaultMemberUniqueName="[Logements].[Nb Deux Roues].[All]" allUniqueName="[Logements].[Nb Deux Roues].[All]" dimensionUniqueName="[Logements]" displayFolder="Moyens de transport" count="0" unbalancedGroup="0"/>
    <cacheHierarchy uniqueName="[Logements].[Nb Pirogues]" caption="Nb Pirogues" attribute="1" defaultMemberUniqueName="[Logements].[Nb Pirogues].[All]" allUniqueName="[Logements].[Nb Pirogues].[All]" dimensionUniqueName="[Logements]" displayFolder="Moyens de transport" count="0" unbalancedGroup="0"/>
    <cacheHierarchy uniqueName="[Logements].[Nombre pieces habitation]" caption="Nombre pieces habitation" defaultMemberUniqueName="[Logements].[Nombre pieces habitation].[All]" allUniqueName="[Logements].[Nombre pieces habitation].[All]" dimensionUniqueName="[Logements]" displayFolder="Pièces du logement" count="0" unbalancedGroup="0"/>
    <cacheHierarchy uniqueName="[Logements].[Nombre pièces habitation]" caption="Nombre pièces habitation" attribute="1" defaultMemberUniqueName="[Logements].[Nombre pièces habitation].[All]" allUniqueName="[Logements].[Nombre pièces habitation].[All]" dimensionUniqueName="[Logements]" displayFolder="Pièces du logement" count="0" unbalancedGroup="0"/>
    <cacheHierarchy uniqueName="[Logements].[Nombre pièces habitation détaillée]" caption="Nombre pièces habitation détaillée" attribute="1" defaultMemberUniqueName="[Logements].[Nombre pièces habitation détaillée].[All]" allUniqueName="[Logements].[Nombre pièces habitation détaillée].[All]" dimensionUniqueName="[Logements]" displayFolder="Pièces du logement" count="0" unbalancedGroup="0"/>
    <cacheHierarchy uniqueName="[Logements].[Ordinateur]" caption="Ordinateur" attribute="1" defaultMemberUniqueName="[Logements].[Ordinateur].[All]" allUniqueName="[Logements].[Ordinateur].[All]" dimensionUniqueName="[Logements]" displayFolder="Equipement du logement" count="0" unbalancedGroup="0"/>
    <cacheHierarchy uniqueName="[Logements].[Panneaux solaires]" caption="Panneaux solaires" attribute="1" defaultMemberUniqueName="[Logements].[Panneaux solaires].[All]" allUniqueName="[Logements].[Panneaux solaires].[All]" dimensionUniqueName="[Logements]" displayFolder="Electricité" count="0" unbalancedGroup="0"/>
    <cacheHierarchy uniqueName="[Logements].[PCS Menage]" caption="PCS Menage" defaultMemberUniqueName="[Logements].[PCS Menage].[All]" allUniqueName="[Logements].[PCS Menage].[All]" dimensionUniqueName="[Logements]" displayFolder="" count="0" unbalancedGroup="0"/>
    <cacheHierarchy uniqueName="[Logements].[PCS Menage1]" caption="PCS Menage1" attribute="1" defaultMemberUniqueName="[Logements].[PCS Menage1].[All]" allUniqueName="[Logements].[PCS Menage1].[All]" dimensionUniqueName="[Logements]" displayFolder="Ménage" count="0" unbalancedGroup="0"/>
    <cacheHierarchy uniqueName="[Logements].[PCS Menage2]" caption="PCS Menage2" attribute="1" defaultMemberUniqueName="[Logements].[PCS Menage2].[All]" allUniqueName="[Logements].[PCS Menage2].[All]" dimensionUniqueName="[Logements]" displayFolder="Ménage" count="0" unbalancedGroup="0"/>
    <cacheHierarchy uniqueName="[Logements].[Personne du logement]" caption="Personne du logement" defaultMemberUniqueName="[Logements].[Personne du logement].[All]" allUniqueName="[Logements].[Personne du logement].[All]" dimensionUniqueName="[Logements]" displayFolder="" count="0" unbalancedGroup="0"/>
    <cacheHierarchy uniqueName="[Logements].[Personnes du logement]" caption="Personnes du logement" attribute="1" defaultMemberUniqueName="[Logements].[Personnes du logement].[All]" allUniqueName="[Logements].[Personnes du logement].[All]" dimensionUniqueName="[Logements]" displayFolder="Ménage" count="0" unbalancedGroup="0"/>
    <cacheHierarchy uniqueName="[Logements].[Personnes du logement détaillé]" caption="Personnes du logement détaillé" attribute="1" defaultMemberUniqueName="[Logements].[Personnes du logement détaillé].[All]" allUniqueName="[Logements].[Personnes du logement détaillé].[All]" dimensionUniqueName="[Logements]" displayFolder="Ménage" count="0" unbalancedGroup="0"/>
    <cacheHierarchy uniqueName="[Logements].[Pièce climatisée]" caption="Pièce climatisée" attribute="1" defaultMemberUniqueName="[Logements].[Pièce climatisée].[All]" allUniqueName="[Logements].[Pièce climatisée].[All]" dimensionUniqueName="[Logements]" displayFolder="Pièces du logement" count="0" unbalancedGroup="0"/>
    <cacheHierarchy uniqueName="[Logements].[Propriétaire Locataire]" caption="Propriétaire Locataire" defaultMemberUniqueName="[Logements].[Propriétaire Locataire].[All]" allUniqueName="[Logements].[Propriétaire Locataire].[All]" dimensionUniqueName="[Logements]" displayFolder="" count="0" unbalancedGroup="0"/>
    <cacheHierarchy uniqueName="[Logements].[Ramassage des ordures]" caption="Ramassage des ordures" attribute="1" defaultMemberUniqueName="[Logements].[Ramassage des ordures].[All]" allUniqueName="[Logements].[Ramassage des ordures].[All]" dimensionUniqueName="[Logements]" displayFolder="Ordures" count="0" unbalancedGroup="0"/>
    <cacheHierarchy uniqueName="[Logements].[Réfrigérateur]" caption="Réfrigérateur" attribute="1" defaultMemberUniqueName="[Logements].[Réfrigérateur].[All]" allUniqueName="[Logements].[Réfrigérateur].[All]" dimensionUniqueName="[Logements]" displayFolder="Equipement du logement" count="0" unbalancedGroup="0"/>
    <cacheHierarchy uniqueName="[Logements].[Sol]" caption="Sol" attribute="1" defaultMemberUniqueName="[Logements].[Sol].[All]" allUniqueName="[Logements].[Sol].[All]" dimensionUniqueName="[Logements]" displayFolder="Caractéristiques du logement" count="0" unbalancedGroup="0"/>
    <cacheHierarchy uniqueName="[Logements].[Source]" caption="Source" attribute="1" defaultMemberUniqueName="[Logements].[Source].[All]" allUniqueName="[Logements].[Source].[All]" dimensionUniqueName="[Logements]" displayFolder="Identifiants" count="0" unbalancedGroup="0"/>
    <cacheHierarchy uniqueName="[Logements].[Statut occupation]" caption="Statut occupation" attribute="1" defaultMemberUniqueName="[Logements].[Statut occupation].[All]" allUniqueName="[Logements].[Statut occupation].[All]" dimensionUniqueName="[Logements]" displayFolder="Ménage" count="0" unbalancedGroup="0"/>
    <cacheHierarchy uniqueName="[Logements].[Statut occupation détaillé]" caption="Statut occupation détaillé" attribute="1" defaultMemberUniqueName="[Logements].[Statut occupation détaillé].[All]" allUniqueName="[Logements].[Statut occupation détaillé].[All]" dimensionUniqueName="[Logements]" displayFolder="Ménage" count="0" unbalancedGroup="0"/>
    <cacheHierarchy uniqueName="[Logements].[Téléphone fixe]" caption="Téléphone fixe" attribute="1" defaultMemberUniqueName="[Logements].[Téléphone fixe].[All]" allUniqueName="[Logements].[Téléphone fixe].[All]" dimensionUniqueName="[Logements]" displayFolder="Equipement du logement" count="0" unbalancedGroup="0"/>
    <cacheHierarchy uniqueName="[Logements].[Téléphone mobile]" caption="Téléphone mobile" attribute="1" defaultMemberUniqueName="[Logements].[Téléphone mobile].[All]" allUniqueName="[Logements].[Téléphone mobile].[All]" dimensionUniqueName="[Logements]" displayFolder="Equipement du logement" count="0" unbalancedGroup="0"/>
    <cacheHierarchy uniqueName="[Logements].[Télévision]" caption="Télévision" attribute="1" defaultMemberUniqueName="[Logements].[Télévision].[All]" allUniqueName="[Logements].[Télévision].[All]" dimensionUniqueName="[Logements]" displayFolder="Equipement du logement" count="0" unbalancedGroup="0"/>
    <cacheHierarchy uniqueName="[Logements].[Toit]" caption="Toit" attribute="1" defaultMemberUniqueName="[Logements].[Toit].[All]" allUniqueName="[Logements].[Toit].[All]" dimensionUniqueName="[Logements]" displayFolder="Caractéristiques du logement" count="0" unbalancedGroup="0"/>
    <cacheHierarchy uniqueName="[Logements].[Type de construction]" caption="Type de construction" attribute="1" defaultMemberUniqueName="[Logements].[Type de construction].[All]" allUniqueName="[Logements].[Type de construction].[All]" dimensionUniqueName="[Logements]" displayFolder="Caractéristiques du logement" count="0" unbalancedGroup="0"/>
    <cacheHierarchy uniqueName="[Logements].[Type de construction détaillée]" caption="Type de construction détaillée" attribute="1" defaultMemberUniqueName="[Logements].[Type de construction détaillée].[All]" allUniqueName="[Logements].[Type de construction détaillée].[All]" dimensionUniqueName="[Logements]" displayFolder="Caractéristiques du logement" count="0" unbalancedGroup="0"/>
    <cacheHierarchy uniqueName="[Logements].[Type de ménage]" caption="Type de ménage" attribute="1" defaultMemberUniqueName="[Logements].[Type de ménage].[All]" allUniqueName="[Logements].[Type de ménage].[All]" dimensionUniqueName="[Logements]" displayFolder="Ménage" count="0" unbalancedGroup="0"/>
    <cacheHierarchy uniqueName="[Logements].[WC Intérieur]" caption="WC Intérieur" attribute="1" defaultMemberUniqueName="[Logements].[WC Intérieur].[All]" allUniqueName="[Logements].[WC Intérieur].[All]" dimensionUniqueName="[Logements]" displayFolder="Pièces du logement" count="0" unbalancedGroup="0"/>
    <cacheHierarchy uniqueName="[Individus].[Aged100]" caption="Aged100" attribute="1" defaultMemberUniqueName="[Individus].[Aged100].[All]" allUniqueName="[Individus].[Aged100].[All]" dimensionUniqueName="[Individus]" displayFolder="Age &amp; Sexe" count="0" unbalancedGroup="0" hidden="1"/>
    <cacheHierarchy uniqueName="[Individus].[Aged60]" caption="Aged60" attribute="1" defaultMemberUniqueName="[Individus].[Aged60].[All]" allUniqueName="[Individus].[Aged60].[All]" dimensionUniqueName="[Individus]" displayFolder="Age &amp; Sexe" count="0" unbalancedGroup="0" hidden="1"/>
    <cacheHierarchy uniqueName="[Individus].[Aged70]" caption="Aged70" attribute="1" defaultMemberUniqueName="[Individus].[Aged70].[All]" allUniqueName="[Individus].[Aged70].[All]" dimensionUniqueName="[Individus]" displayFolder="Age &amp; Sexe" count="0" unbalancedGroup="0" hidden="1"/>
    <cacheHierarchy uniqueName="[Individus].[Aged80]" caption="Aged80" attribute="1" defaultMemberUniqueName="[Individus].[Aged80].[All]" allUniqueName="[Individus].[Aged80].[All]" dimensionUniqueName="[Individus]" displayFolder="Age &amp; Sexe" count="0" unbalancedGroup="0" hidden="1"/>
    <cacheHierarchy uniqueName="[Individus].[Aged90]" caption="Aged90" attribute="1" defaultMemberUniqueName="[Individus].[Aged90].[All]" allUniqueName="[Individus].[Aged90].[All]" dimensionUniqueName="[Individus]" displayFolder="Age &amp; Sexe" count="0" unbalancedGroup="0" hidden="1"/>
    <cacheHierarchy uniqueName="[Individus].[Ageq100]" caption="Ageq100" attribute="1" defaultMemberUniqueName="[Individus].[Ageq100].[All]" allUniqueName="[Individus].[Ageq100].[All]" dimensionUniqueName="[Individus]" displayFolder="Age &amp; Sexe" count="0" unbalancedGroup="0" hidden="1"/>
    <cacheHierarchy uniqueName="[Individus].[Ageq70]" caption="Ageq70" attribute="1" defaultMemberUniqueName="[Individus].[Ageq70].[All]" allUniqueName="[Individus].[Ageq70].[All]" dimensionUniqueName="[Individus]" displayFolder="Age &amp; Sexe" count="0" unbalancedGroup="0" hidden="1"/>
    <cacheHierarchy uniqueName="[Individus].[Ageq75]" caption="Ageq75" attribute="1" defaultMemberUniqueName="[Individus].[Ageq75].[All]" allUniqueName="[Individus].[Ageq75].[All]" dimensionUniqueName="[Individus]" displayFolder="Age &amp; Sexe" count="0" unbalancedGroup="0" hidden="1"/>
    <cacheHierarchy uniqueName="[Individus].[Ageq80]" caption="Ageq80" attribute="1" defaultMemberUniqueName="[Individus].[Ageq80].[All]" allUniqueName="[Individus].[Ageq80].[All]" dimensionUniqueName="[Individus]" displayFolder="Age &amp; Sexe" count="0" unbalancedGroup="0" hidden="1"/>
    <cacheHierarchy uniqueName="[Individus].[Ageq85]" caption="Ageq85" attribute="1" defaultMemberUniqueName="[Individus].[Ageq85].[All]" allUniqueName="[Individus].[Ageq85].[All]" dimensionUniqueName="[Individus]" displayFolder="Age &amp; Sexe" count="0" unbalancedGroup="0" hidden="1"/>
    <cacheHierarchy uniqueName="[Individus].[Ageq90]" caption="Ageq90" attribute="1" defaultMemberUniqueName="[Individus].[Ageq90].[All]" allUniqueName="[Individus].[Ageq90].[All]" dimensionUniqueName="[Individus]" displayFolder="Age &amp; Sexe" count="0" unbalancedGroup="0" hidden="1"/>
    <cacheHierarchy uniqueName="[Individus].[D701]" caption="D701" attribute="1" defaultMemberUniqueName="[Individus].[D701].[All]" allUniqueName="[Individus].[D701].[All]" dimensionUniqueName="[Individus]" displayFolder="" count="0" unbalancedGroup="0" hidden="1"/>
    <cacheHierarchy uniqueName="[Individus].[Dernier diplôme obtenu Internal]" caption="Dernier diplôme obtenu Internal" attribute="1" defaultMemberUniqueName="[Individus].[Dernier diplôme obtenu Internal].[All]" allUniqueName="[Individus].[Dernier diplôme obtenu Internal].[All]" dimensionUniqueName="[Individus]" displayFolder="Etudes &amp; diplôme" count="0" unbalancedGroup="0" hidden="1"/>
    <cacheHierarchy uniqueName="[Individus].[Dernier diplôme obtenu1]" caption="Dernier diplôme obtenu1" attribute="1" defaultMemberUniqueName="[Individus].[Dernier diplôme obtenu1].[All]" allUniqueName="[Individus].[Dernier diplôme obtenu1].[All]" dimensionUniqueName="[Individus]" displayFolder="" count="0" unbalancedGroup="0" hidden="1"/>
    <cacheHierarchy uniqueName="[Individus].[Etat matrimonial légal Internal]" caption="Etat matrimonial légal Internal" attribute="1" defaultMemberUniqueName="[Individus].[Etat matrimonial légal Internal].[All]" allUniqueName="[Individus].[Etat matrimonial légal Internal].[All]" dimensionUniqueName="[Individus]" displayFolder="Couple" count="0" unbalancedGroup="0" hidden="1"/>
    <cacheHierarchy uniqueName="[Individus].[Etat matrimonial légal1]" caption="Etat matrimonial légal1" attribute="1" defaultMemberUniqueName="[Individus].[Etat matrimonial légal1].[All]" allUniqueName="[Individus].[Etat matrimonial légal1].[All]" dimensionUniqueName="[Individus]" displayFolder="" count="0" unbalancedGroup="0" hidden="1"/>
    <cacheHierarchy uniqueName="[Individus].[Q801]" caption="Q801" attribute="1" defaultMemberUniqueName="[Individus].[Q801].[All]" allUniqueName="[Individus].[Q801].[All]" dimensionUniqueName="[Individus]" displayFolder="" count="0" unbalancedGroup="0" hidden="1"/>
    <cacheHierarchy uniqueName="[Measures].[Logements]" caption="Logements" measure="1" displayFolder="" measureGroup="Logements" count="0"/>
    <cacheHierarchy uniqueName="[Measures].[Logement collectif]" caption="Logement collectif" measure="1" displayFolder="" measureGroup="Logements" count="0"/>
    <cacheHierarchy uniqueName="[Measures].[Résidence principale]" caption="Résidence principale" measure="1" displayFolder="" measureGroup="Logements" count="0"/>
    <cacheHierarchy uniqueName="[Measures].[Nb Automobiles]" caption="Nb Automobiles" measure="1" displayFolder="Déplacement" measureGroup="Logements" count="0"/>
    <cacheHierarchy uniqueName="[Measures].[Nb Auto Hybrides Elec]" caption="Nb Auto Hybrides Elec" measure="1" displayFolder="Déplacement" measureGroup="Logements" count="0"/>
    <cacheHierarchy uniqueName="[Measures].[Nb Deux Roues]" caption="Nb Deux Roues" measure="1" displayFolder="Déplacement" measureGroup="Logements" count="0"/>
    <cacheHierarchy uniqueName="[Measures].[Nb Bateaux]" caption="Nb Bateaux" measure="1" displayFolder="Déplacement" measureGroup="Logements" count="0"/>
    <cacheHierarchy uniqueName="[Measures].[Nb Pirogues]" caption="Nb Pirogues" measure="1" displayFolder="Déplacement" measureGroup="Logements" count="0"/>
    <cacheHierarchy uniqueName="[Measures].[Individus]" caption="Individus" measure="1" displayFolder="" measureGroup="Individus" count="0"/>
    <cacheHierarchy uniqueName="[Measures].[Individus de 14 ans et moins]" caption="Individus de 14 ans et moins" measure="1" displayFolder="Autres" measureGroup="Individus" count="0"/>
    <cacheHierarchy uniqueName="[Measures].[Individus de 15 à 64 ans]" caption="Individus de 15 à 64 ans" measure="1" displayFolder="Autres" measureGroup="Individus" count="0"/>
    <cacheHierarchy uniqueName="[Measures].[Individus de 15 ans et plus]" caption="Individus de 15 ans et plus" measure="1" displayFolder="" measureGroup="Individus" count="0"/>
    <cacheHierarchy uniqueName="[Measures].[Individus des résidences principales]" caption="Individus des résidences principales" measure="1" displayFolder="" measureGroup="Individus" count="0"/>
    <cacheHierarchy uniqueName="[Measures].[Individus des résidences principales de 15 ans et plus]" caption="Individus des résidences principales de 15 ans et plus" measure="1" displayFolder="" measureGroup="Individus" count="0"/>
    <cacheHierarchy uniqueName="[Measures].[Actif]" caption="Actif" measure="1" displayFolder="Actifs &amp; inactifs" measureGroup="Individus" count="0"/>
    <cacheHierarchy uniqueName="[Measures].[Actif occupé]" caption="Actif occupé" measure="1" displayFolder="Actifs &amp; inactifs" measureGroup="Individus" count="0" oneField="1">
      <fieldsUsage count="1">
        <fieldUsage x="28"/>
      </fieldsUsage>
    </cacheHierarchy>
    <cacheHierarchy uniqueName="[Measures].[Chomeur]" caption="Chomeur" measure="1" displayFolder="Actifs &amp; inactifs" measureGroup="Individus" count="0"/>
    <cacheHierarchy uniqueName="[Measures].[Inactif]" caption="Inactif" measure="1" displayFolder="Actifs &amp; inactifs" measureGroup="Individus" count="0"/>
    <cacheHierarchy uniqueName="[Measures].[Personne de référence du ménage]" caption="Personne de référence du ménage" measure="1" displayFolder="Autres" measureGroup="Individus" count="0"/>
    <cacheHierarchy uniqueName="[Measures].[IDFL Distinct Count]" caption="IDFL Distinct Count" measure="1" displayFolder="" measureGroup="Logements concernés" count="0"/>
    <cacheHierarchy uniqueName="[Measures].[Taux de chomage]" caption="Taux de chomage" measure="1" displayFolder="Taux" count="0"/>
    <cacheHierarchy uniqueName="[Measures].[Taux d'activité]" caption="Taux d'activité" measure="1" displayFolder="Taux" count="0"/>
    <cacheHierarchy uniqueName="[Measures].[Taux d'emploi]" caption="Taux d'emploi" measure="1" displayFolder="Taux" count="0"/>
    <cacheHierarchy uniqueName="[Measures].[Age moyen]" caption="Age moyen" measure="1" displayFolder="Moyenne" count="0"/>
    <cacheHierarchy uniqueName="[Measures].[Personnes par RP]" caption="Personnes par RP" measure="1" displayFolder="Moyenne" count="0"/>
    <cacheHierarchy uniqueName="[Measures].[Nb Automobiles moyen]" caption="Nb Automobiles moyen" measure="1" displayFolder="Moyenne" count="0"/>
    <cacheHierarchy uniqueName="[Measures].[Nb Auto Hybrides Elec moyen]" caption="Nb Auto Hybrides Elec moyen" measure="1" displayFolder="Moyenne" count="0"/>
    <cacheHierarchy uniqueName="[Measures].[Nb Deux Roues moyen]" caption="Nb Deux Roues moyen" measure="1" displayFolder="Moyenne" count="0"/>
    <cacheHierarchy uniqueName="[Measures].[Nb Bateaux moyen]" caption="Nb Bateaux moyen" measure="1" displayFolder="Moyenne" count="0"/>
    <cacheHierarchy uniqueName="[Measures].[Nb Pirogues moyen]" caption="Nb Pirogues moyen" measure="1" displayFolder="Moyenne" count="0"/>
    <cacheHierarchy uniqueName="[Measures].[Nb Pieces]" caption="Nb Pieces" measure="1" displayFolder="" measureGroup="Logements" count="0" hidden="1"/>
    <cacheHierarchy uniqueName="[Measures].[Nb Liste A]" caption="Nb Liste A" measure="1" displayFolder="" measureGroup="Logements" count="0" hidden="1"/>
    <cacheHierarchy uniqueName="[Measures].[RPLO]" caption="RPLO" measure="1" displayFolder="" measureGroup="Logements" count="0" hidden="1"/>
    <cacheHierarchy uniqueName="[Measures].[Somme Age 3112]" caption="Somme Age 3112" measure="1" displayFolder="" measureGroup="Individus" count="0" hidden="1"/>
  </cacheHierarchies>
  <kpis count="0"/>
  <dimensions count="4">
    <dimension name="Geographie" uniqueName="[Geographie]" caption="Geographie"/>
    <dimension name="Individus" uniqueName="[Individus]" caption="Individus"/>
    <dimension name="Logements" uniqueName="[Logements]" caption="Logements"/>
    <dimension measure="1" name="Measures" uniqueName="[Measures]" caption="Measures"/>
  </dimensions>
  <measureGroups count="3">
    <measureGroup name="Individus" caption="Individus"/>
    <measureGroup name="Logements" caption="Logements"/>
    <measureGroup name="Logements concernés" caption="Logements concernés"/>
  </measureGroups>
  <maps count="9">
    <map measureGroup="0" dimension="0"/>
    <map measureGroup="0" dimension="1"/>
    <map measureGroup="0" dimension="2"/>
    <map measureGroup="1" dimension="0"/>
    <map measureGroup="1" dimension="1"/>
    <map measureGroup="1" dimension="2"/>
    <map measureGroup="2" dimension="0"/>
    <map measureGroup="2" dimension="1"/>
    <map measureGroup="2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1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Julie Pasquier" refreshedDate="45293.578282291666" backgroundQuery="1" createdVersion="8" refreshedVersion="8" minRefreshableVersion="3" recordCount="0" supportSubquery="1" supportAdvancedDrill="1" xr:uid="{00A29611-CB03-4430-A296-7C3A556F06A9}">
  <cacheSource type="external" connectionId="4"/>
  <cacheFields count="30">
    <cacheField name="[Individus].[Sexe].[Sexe]" caption="Sexe" numFmtId="0" hierarchy="110" level="1">
      <sharedItems count="2">
        <s v="[Individus].[Sexe].&amp;[1]" c="Homme"/>
        <s v="[Individus].[Sexe].&amp;[2]" c="Femme"/>
      </sharedItems>
    </cacheField>
    <cacheField name="[Individus].[Etat matrimonial légal].[Etat matrimonial légal]" caption="Etat matrimonial légal" numFmtId="0" hierarchy="58" level="2">
      <sharedItems containsSemiMixedTypes="0" containsString="0"/>
    </cacheField>
    <cacheField name="[Individus].[D70].[Aged70]" caption="Aged70" numFmtId="0" hierarchy="45" level="2">
      <sharedItems containsSemiMixedTypes="0" containsString="0"/>
    </cacheField>
    <cacheField name="[Individus].[D70].[Age3112]" caption="Age3112" numFmtId="0" hierarchy="45" level="3">
      <sharedItems containsSemiMixedTypes="0" containsString="0"/>
    </cacheField>
    <cacheField name="[Individus].[D70].[Age3112].[Aged100]" caption="Aged100" propertyName="Aged100" numFmtId="0" hierarchy="45" level="3" memberPropertyField="1">
      <sharedItems containsSemiMixedTypes="0" containsString="0"/>
    </cacheField>
    <cacheField name="[Individus].[D70].[Age3112].[Aged60]" caption="Aged60" propertyName="Aged60" numFmtId="0" hierarchy="45" level="3" memberPropertyField="1">
      <sharedItems containsSemiMixedTypes="0" containsString="0"/>
    </cacheField>
    <cacheField name="[Individus].[D70].[Age3112].[Aged70]" caption="Aged70" propertyName="Aged70" numFmtId="0" hierarchy="45" level="3" memberPropertyField="1">
      <sharedItems containsSemiMixedTypes="0" containsString="0"/>
    </cacheField>
    <cacheField name="[Individus].[D70].[Age3112].[Aged80]" caption="Aged80" propertyName="Aged80" numFmtId="0" hierarchy="45" level="3" memberPropertyField="1">
      <sharedItems containsSemiMixedTypes="0" containsString="0"/>
    </cacheField>
    <cacheField name="[Individus].[D70].[Age3112].[Aged90]" caption="Aged90" propertyName="Aged90" numFmtId="0" hierarchy="45" level="3" memberPropertyField="1">
      <sharedItems containsSemiMixedTypes="0" containsString="0"/>
    </cacheField>
    <cacheField name="[Individus].[D70].[Age3112].[Ageq100]" caption="Ageq100" propertyName="Ageq100" numFmtId="0" hierarchy="45" level="3" memberPropertyField="1">
      <sharedItems containsSemiMixedTypes="0" containsString="0"/>
    </cacheField>
    <cacheField name="[Individus].[D70].[Age3112].[Ageq70]" caption="Ageq70" propertyName="Ageq70" numFmtId="0" hierarchy="45" level="3" memberPropertyField="1">
      <sharedItems containsSemiMixedTypes="0" containsString="0"/>
    </cacheField>
    <cacheField name="[Individus].[D70].[Age3112].[Ageq75]" caption="Ageq75" propertyName="Ageq75" numFmtId="0" hierarchy="45" level="3" memberPropertyField="1">
      <sharedItems containsSemiMixedTypes="0" containsString="0"/>
    </cacheField>
    <cacheField name="[Individus].[D70].[Age3112].[Ageq80]" caption="Ageq80" propertyName="Ageq80" numFmtId="0" hierarchy="45" level="3" memberPropertyField="1">
      <sharedItems containsSemiMixedTypes="0" containsString="0"/>
    </cacheField>
    <cacheField name="[Individus].[D70].[Age3112].[Ageq85]" caption="Ageq85" propertyName="Ageq85" numFmtId="0" hierarchy="45" level="3" memberPropertyField="1">
      <sharedItems containsSemiMixedTypes="0" containsString="0"/>
    </cacheField>
    <cacheField name="[Individus].[D70].[Age3112].[Ageq90]" caption="Ageq90" propertyName="Ageq90" numFmtId="0" hierarchy="45" level="3" memberPropertyField="1">
      <sharedItems containsSemiMixedTypes="0" containsString="0"/>
    </cacheField>
    <cacheField name="[Individus].[Etat matrimonial légal].[Etat matrimonial légal1]" caption="Etat matrimonial légal1" numFmtId="0" hierarchy="58" level="1">
      <sharedItems count="4">
        <s v="[Individus].[Etat matrimonial légal].[Etat matrimonial légal1].[OTHERMEMBER.[Individus]].[Etat matrimonial légal]].[All]]]" c="Autre"/>
        <s v="[Individus].[Etat matrimonial légal].[Etat matrimonial légal1].[GROUPMEMBER.[Etat_matrimonial_légalXl_Grp_1]].[Individus]].[Etat matrimonial légal]].[All]]]" c="Groupe1"/>
        <s v="[Individus].[Etat matrimonial légal].[Etat matrimonial légal1].[GROUPMEMBER.[Etat_matrimonial_légalXl_Grp_2]].[Individus]].[Etat matrimonial légal]].[All]]]" c="Groupe2"/>
        <s v="[Individus].[Etat matrimonial légal].[Etat matrimonial légal1].[GROUPMEMBER.[Etat_matrimonial_légalXl_Grp_3]].[Individus]].[Etat matrimonial légal]].[All]]]" c="Groupe3"/>
      </sharedItems>
    </cacheField>
    <cacheField name="[Individus].[D70].[D701]" caption="D701" numFmtId="0" hierarchy="45" level="1">
      <sharedItems count="4">
        <s v="[Individus].[D70].[D701].[OTHERMEMBER.[Individus]].[D70]].[All]]]" c="Autre"/>
        <s v="[Individus].[D70].[D701].[GROUPMEMBER.[Aged70Xl_Grp_1]].[Individus]].[D70]].[All]]]" c="Groupe1"/>
        <s v="[Individus].[D70].[D701].[GROUPMEMBER.[Aged70Xl_Grp_2]].[Individus]].[D70]].[All]]]" c="Groupe2"/>
        <s v="[Individus].[D70].[D701].[GROUPMEMBER.[Aged70Xl_Grp_3]].[Individus]].[D70]].[All]]]" c="Groupe3"/>
      </sharedItems>
    </cacheField>
    <cacheField name="[Individus].[Vie en couple].[Vie en couple]" caption="Vie en couple" numFmtId="0" hierarchy="117" level="1">
      <sharedItems count="2">
        <s v="[Individus].[Vie en couple].&amp;[0]" c="Pas en couple sous le même toit"/>
        <s v="[Individus].[Vie en couple].&amp;[1]" c="En couple sous le même toit"/>
      </sharedItems>
    </cacheField>
    <cacheField name="[Individus].[Dernier diplôme obtenu].[Dernier diplôme obtenu]" caption="Dernier diplôme obtenu" numFmtId="0" hierarchy="49" level="2">
      <sharedItems count="12">
        <s v="[Individus].[Dernier diplôme obtenu].&amp;[13]" c="CAP-BEP"/>
        <s v="[Individus].[Dernier diplôme obtenu].&amp;[12]" u="1" c="DNB"/>
        <s v="[Individus].[Dernier diplôme obtenu].&amp;[11]" u="1" c="Certificat d'études primaire"/>
        <s v="[Individus].[Dernier diplôme obtenu].&amp;[16]" u="1" c="Bac+2"/>
        <s v="[Individus].[Dernier diplôme obtenu].&amp;[17]" u="1" c="Licence Bac+3"/>
        <s v="[Individus].[Dernier diplôme obtenu].&amp;[18]" u="1" c="Master Bac+5"/>
        <s v="[Individus].[Dernier diplôme obtenu].&amp;[19]" u="1" c="Doctorat (hors santé)"/>
        <s v="[Individus].[Dernier diplôme obtenu].&amp;[14]" u="1" c="Bac général ou technologique"/>
        <s v="[Individus].[Dernier diplôme obtenu].&amp;[15]" u="1" c="Bac professionnel"/>
        <s v="[Individus].[Dernier diplôme obtenu].&amp;[1]" u="1" c="Jamais allé à l'école"/>
        <s v="[Individus].[Dernier diplôme obtenu].&amp;[2]" u="1" c="Aucun diplôme et scolarité avant fin du collège"/>
        <s v="[Individus].[Dernier diplôme obtenu].&amp;[3]" u="1" c="Aucun diplôme et scolarité fin du collège ou plus"/>
      </sharedItems>
    </cacheField>
    <cacheField name="[Individus].[Dernier diplôme obtenu].[Dernier diplôme obtenu1]" caption="Dernier diplôme obtenu1" numFmtId="0" hierarchy="49" level="1">
      <sharedItems count="7">
        <s v="[Individus].[Dernier diplôme obtenu].[Dernier diplôme obtenu1].[OTHERMEMBER.[Individus]].[Dernier diplôme obtenu]].[All]]]" c="Autre"/>
        <s v="[Individus].[Dernier diplôme obtenu].[Dernier diplôme obtenu1].[GROUPMEMBER.[Dernier_diplôme_obtenuXl_Grp_1]].[Individus]].[Dernier diplôme obtenu]].[All]]]" c="Groupe1"/>
        <s v="[Individus].[Dernier diplôme obtenu].[Dernier diplôme obtenu1].[GROUPMEMBER.[Dernier_diplôme_obtenuXl_Grp_2]].[Individus]].[Dernier diplôme obtenu]].[All]]]" c="Groupe2"/>
        <s v="[Individus].[Dernier diplôme obtenu].[Dernier diplôme obtenu1].[GROUPMEMBER.[Dernier_diplôme_obtenuXl_Grp_3]].[Individus]].[Dernier diplôme obtenu]].[All]]]" c="Groupe3"/>
        <s v="[Individus].[Dernier diplôme obtenu].[Dernier diplôme obtenu1].[GROUPMEMBER.[Dernier_diplôme_obtenuXl_Grp_4]].[Individus]].[Dernier diplôme obtenu]].[All]]]" c="Groupe4"/>
        <s v="[Individus].[Dernier diplôme obtenu].[Dernier diplôme obtenu1].[GROUPMEMBER.[Dernier_diplôme_obtenuXl_Grp_5]].[Individus]].[Dernier diplôme obtenu]].[All]]]" c="Groupe5"/>
        <s v="[Individus].[Dernier diplôme obtenu].[Dernier diplôme obtenu1].[GROUPMEMBER.[Dernier_diplôme_obtenuXl_Grp_6]].[Individus]].[Dernier diplôme obtenu]].[All]]]" c="Groupe6"/>
      </sharedItems>
    </cacheField>
    <cacheField name="[Individus].[PCS].[PCS2020 1]" caption="PCS2020 1" numFmtId="0" hierarchy="95" level="1">
      <sharedItems count="6">
        <s v="[Individus].[PCS].[PCS2020 1].&amp;[1000]" c="Agriculteurs exploitants"/>
        <s v="[Individus].[PCS].[PCS2020 1].&amp;[2000]" c="Artisans, commerçants et chefs d’entreprise"/>
        <s v="[Individus].[PCS].[PCS2020 1].&amp;[3000]" c="Cadres et professions intellectuelles supérieures"/>
        <s v="[Individus].[PCS].[PCS2020 1].&amp;[4000]" c="Professions intermédiaires"/>
        <s v="[Individus].[PCS].[PCS2020 1].&amp;[5000]" c="Employés"/>
        <s v="[Individus].[PCS].[PCS2020 1].&amp;[6000]" c="Ouvriers"/>
      </sharedItems>
    </cacheField>
    <cacheField name="[Individus].[PCS].[PCS2020 2]" caption="PCS2020 2" numFmtId="0" hierarchy="95" level="2">
      <sharedItems containsSemiMixedTypes="0" containsString="0"/>
    </cacheField>
    <cacheField name="[Individus].[PCS].[PCS2020 3]" caption="PCS2020 3" numFmtId="0" hierarchy="95" level="3">
      <sharedItems containsSemiMixedTypes="0" containsString="0"/>
    </cacheField>
    <cacheField name="[Individus].[PCS].[PCS2020 4]" caption="PCS2020 4" numFmtId="0" hierarchy="95" level="4">
      <sharedItems containsSemiMixedTypes="0" containsString="0"/>
    </cacheField>
    <cacheField name="[Individus].[PCS].[Emploi2020]" caption="Emploi2020" numFmtId="0" hierarchy="95" level="5">
      <sharedItems containsSemiMixedTypes="0" containsString="0"/>
    </cacheField>
    <cacheField name="[Individus].[PCS].[PCS2020 2].[PCS2020 1]" caption="PCS2020 1" propertyName="PCS2020 1" numFmtId="0" hierarchy="95" level="2" memberPropertyField="1">
      <sharedItems containsSemiMixedTypes="0" containsString="0"/>
    </cacheField>
    <cacheField name="[Individus].[PCS].[PCS2020 3].[PCS2020 2]" caption="PCS2020 2" propertyName="PCS2020 2" numFmtId="0" hierarchy="95" level="3" memberPropertyField="1">
      <sharedItems containsSemiMixedTypes="0" containsString="0"/>
    </cacheField>
    <cacheField name="[Individus].[PCS].[PCS2020 4].[PCS2020 3]" caption="PCS2020 3" propertyName="PCS2020 3" numFmtId="0" hierarchy="95" level="4" memberPropertyField="1">
      <sharedItems containsSemiMixedTypes="0" containsString="0"/>
    </cacheField>
    <cacheField name="[Measures].[Actif occupé]" caption="Actif occupé" numFmtId="0" hierarchy="209" level="32767"/>
    <cacheField name="[Individus].[Occupation emploi].[Occupation emploi]" caption="Occupation emploi" numFmtId="0" hierarchy="94" level="1">
      <sharedItems count="3">
        <s v="[Individus].[Occupation emploi].&amp;[1.]" c="Temps complet"/>
        <s v="[Individus].[Occupation emploi].&amp;[2.]" c="Mi-temps et plus"/>
        <s v="[Individus].[Occupation emploi].&amp;[3.]" c="Moins qu'un mi-temps"/>
      </sharedItems>
    </cacheField>
  </cacheFields>
  <cacheHierarchies count="228">
    <cacheHierarchy uniqueName="[Geographie].[Administrative]" caption="Administrative" defaultMemberUniqueName="[Geographie].[Administrative].[All]" allUniqueName="[Geographie].[Administrative].[All]" dimensionUniqueName="[Geographie]" displayFolder="" count="0" unbalancedGroup="0"/>
    <cacheHierarchy uniqueName="[Geographie].[Comas]" caption="Comas" attribute="1" defaultMemberUniqueName="[Geographie].[Comas].[All]" allUniqueName="[Geographie].[Comas].[All]" dimensionUniqueName="[Geographie]" displayFolder="Libelles" count="0" unbalancedGroup="0"/>
    <cacheHierarchy uniqueName="[Geographie].[Commune]" caption="Commune" attribute="1" defaultMemberUniqueName="[Geographie].[Commune].[All]" allUniqueName="[Geographie].[Commune].[All]" dimensionUniqueName="[Geographie]" displayFolder="Libelles" count="0" unbalancedGroup="0"/>
    <cacheHierarchy uniqueName="[Geographie].[District]" caption="District" attribute="1" defaultMemberUniqueName="[Geographie].[District].[All]" allUniqueName="[Geographie].[District].[All]" dimensionUniqueName="[Geographie]" displayFolder="Libelles" count="0" unbalancedGroup="0"/>
    <cacheHierarchy uniqueName="[Geographie].[Geo]" caption="Geo" attribute="1" defaultMemberUniqueName="[Geographie].[Geo].[All]" allUniqueName="[Geographie].[Geo].[All]" dimensionUniqueName="[Geographie]" displayFolder="Libelles" count="0" unbalancedGroup="0"/>
    <cacheHierarchy uniqueName="[Geographie].[Geographique]" caption="Geographique" defaultMemberUniqueName="[Geographie].[Geographique].[All]" allUniqueName="[Geographie].[Geographique].[All]" dimensionUniqueName="[Geographie]" displayFolder="" count="0" unbalancedGroup="0"/>
    <cacheHierarchy uniqueName="[Geographie].[ID Com]" caption="ID Com" attribute="1" defaultMemberUniqueName="[Geographie].[ID Com].[All]" allUniqueName="[Geographie].[ID Com].[All]" dimensionUniqueName="[Geographie]" displayFolder="Codes" count="0" unbalancedGroup="0"/>
    <cacheHierarchy uniqueName="[Geographie].[ID Comas]" caption="ID Comas" attribute="1" defaultMemberUniqueName="[Geographie].[ID Comas].[All]" allUniqueName="[Geographie].[ID Comas].[All]" dimensionUniqueName="[Geographie]" displayFolder="Codes" count="0" unbalancedGroup="0"/>
    <cacheHierarchy uniqueName="[Geographie].[ID Dist]" caption="ID Dist" attribute="1" keyAttribute="1" defaultMemberUniqueName="[Geographie].[ID Dist].[All]" allUniqueName="[Geographie].[ID Dist].[All]" dimensionUniqueName="[Geographie]" displayFolder="Codes" count="0" unbalancedGroup="0"/>
    <cacheHierarchy uniqueName="[Geographie].[ID Geo]" caption="ID Geo" attribute="1" defaultMemberUniqueName="[Geographie].[ID Geo].[All]" allUniqueName="[Geographie].[ID Geo].[All]" dimensionUniqueName="[Geographie]" displayFolder="Codes" count="0" unbalancedGroup="0"/>
    <cacheHierarchy uniqueName="[Geographie].[ID Ile]" caption="ID Ile" attribute="1" defaultMemberUniqueName="[Geographie].[ID Ile].[All]" allUniqueName="[Geographie].[ID Ile].[All]" dimensionUniqueName="[Geographie]" displayFolder="Codes" count="0" unbalancedGroup="0"/>
    <cacheHierarchy uniqueName="[Geographie].[ID Quartier]" caption="ID Quartier" attribute="1" defaultMemberUniqueName="[Geographie].[ID Quartier].[All]" allUniqueName="[Geographie].[ID Quartier].[All]" dimensionUniqueName="[Geographie]" displayFolder="Codes" count="0" unbalancedGroup="0"/>
    <cacheHierarchy uniqueName="[Geographie].[ID Sub]" caption="ID Sub" attribute="1" defaultMemberUniqueName="[Geographie].[ID Sub].[All]" allUniqueName="[Geographie].[ID Sub].[All]" dimensionUniqueName="[Geographie]" displayFolder="Codes" count="0" unbalancedGroup="0"/>
    <cacheHierarchy uniqueName="[Geographie].[Ile]" caption="Ile" attribute="1" defaultMemberUniqueName="[Geographie].[Ile].[All]" allUniqueName="[Geographie].[Ile].[All]" dimensionUniqueName="[Geographie]" displayFolder="Libelles" count="0" unbalancedGroup="0"/>
    <cacheHierarchy uniqueName="[Geographie].[Quartier2000]" caption="Quartier2000" attribute="1" defaultMemberUniqueName="[Geographie].[Quartier2000].[All]" allUniqueName="[Geographie].[Quartier2000].[All]" dimensionUniqueName="[Geographie]" displayFolder="Libelles" count="0" unbalancedGroup="0"/>
    <cacheHierarchy uniqueName="[Geographie].[Subdivision]" caption="Subdivision" attribute="1" defaultMemberUniqueName="[Geographie].[Subdivision].[All]" allUniqueName="[Geographie].[Subdivision].[All]" dimensionUniqueName="[Geographie]" displayFolder="Libelles" count="0" unbalancedGroup="0"/>
    <cacheHierarchy uniqueName="[Individus].[Activité]" caption="Activité" attribute="1" defaultMemberUniqueName="[Individus].[Activité].[All]" allUniqueName="[Individus].[Activité].[All]" dimensionUniqueName="[Individus]" displayFolder="Activité" count="0" unbalancedGroup="0"/>
    <cacheHierarchy uniqueName="[Individus].[Activité détaillée 1]" caption="Activité détaillée 1" attribute="1" defaultMemberUniqueName="[Individus].[Activité détaillée 1].[All]" allUniqueName="[Individus].[Activité détaillée 1].[All]" dimensionUniqueName="[Individus]" displayFolder="Activité" count="0" unbalancedGroup="0"/>
    <cacheHierarchy uniqueName="[Individus].[Activité détaillée 2]" caption="Activité détaillée 2" attribute="1" defaultMemberUniqueName="[Individus].[Activité détaillée 2].[All]" allUniqueName="[Individus].[Activité détaillée 2].[All]" dimensionUniqueName="[Individus]" displayFolder="Activité" count="0" unbalancedGroup="0"/>
    <cacheHierarchy uniqueName="[Individus].[Age RP]" caption="Age RP" attribute="1" defaultMemberUniqueName="[Individus].[Age RP].[All]" allUniqueName="[Individus].[Age RP].[All]" dimensionUniqueName="[Individus]" displayFolder="Age &amp; Sexe" count="0" unbalancedGroup="0"/>
    <cacheHierarchy uniqueName="[Individus].[Age14 Et Moins]" caption="Age14 Et Moins" attribute="1" defaultMemberUniqueName="[Individus].[Age14 Et Moins].[All]" allUniqueName="[Individus].[Age14 Et Moins].[All]" dimensionUniqueName="[Individus]" displayFolder="Age &amp; Sexe" count="0" unbalancedGroup="0"/>
    <cacheHierarchy uniqueName="[Individus].[Age15 Et Plus]" caption="Age15 Et Plus" attribute="1" defaultMemberUniqueName="[Individus].[Age15 Et Plus].[All]" allUniqueName="[Individus].[Age15 Et Plus].[All]" dimensionUniqueName="[Individus]" displayFolder="Age &amp; Sexe" count="0" unbalancedGroup="0"/>
    <cacheHierarchy uniqueName="[Individus].[Age15A64]" caption="Age15A64" attribute="1" defaultMemberUniqueName="[Individus].[Age15A64].[All]" allUniqueName="[Individus].[Age15A64].[All]" dimensionUniqueName="[Individus]" displayFolder="Age &amp; Sexe" count="0" unbalancedGroup="0"/>
    <cacheHierarchy uniqueName="[Individus].[Age3112]" caption="Age3112" attribute="1" defaultMemberUniqueName="[Individus].[Age3112].[All]" allUniqueName="[Individus].[Age3112].[All]" dimensionUniqueName="[Individus]" displayFolder="Age &amp; Sexe" count="0" unbalancedGroup="0"/>
    <cacheHierarchy uniqueName="[Individus].[Agriculture]" caption="Agriculture" attribute="1" defaultMemberUniqueName="[Individus].[Agriculture].[All]" allUniqueName="[Individus].[Agriculture].[All]" dimensionUniqueName="[Individus]" displayFolder="Activités annexes" count="0" unbalancedGroup="0"/>
    <cacheHierarchy uniqueName="[Individus].[Année installation]" caption="Année installation" attribute="1" defaultMemberUniqueName="[Individus].[Année installation].[All]" allUniqueName="[Individus].[Année installation].[All]" dimensionUniqueName="[Individus]" displayFolder="Lieu de naissance" count="0" unbalancedGroup="0"/>
    <cacheHierarchy uniqueName="[Individus].[Artisanat]" caption="Artisanat" attribute="1" defaultMemberUniqueName="[Individus].[Artisanat].[All]" allUniqueName="[Individus].[Artisanat].[All]" dimensionUniqueName="[Individus]" displayFolder="Activités annexes" count="0" unbalancedGroup="0"/>
    <cacheHierarchy uniqueName="[Individus].[Au moins une activité annexe pour la vente]" caption="Au moins une activité annexe pour la vente" attribute="1" defaultMemberUniqueName="[Individus].[Au moins une activité annexe pour la vente].[All]" allUniqueName="[Individus].[Au moins une activité annexe pour la vente].[All]" dimensionUniqueName="[Individus]" displayFolder="Activités annexes" count="0" unbalancedGroup="0"/>
    <cacheHierarchy uniqueName="[Individus].[Autre activité annexe]" caption="Autre activité annexe" attribute="1" defaultMemberUniqueName="[Individus].[Autre activité annexe].[All]" allUniqueName="[Individus].[Autre activité annexe].[All]" dimensionUniqueName="[Individus]" displayFolder="Activités annexes" count="0" unbalancedGroup="0"/>
    <cacheHierarchy uniqueName="[Individus].[Autre activité annexe détail]" caption="Autre activité annexe détail" attribute="1" defaultMemberUniqueName="[Individus].[Autre activité annexe détail].[All]" allUniqueName="[Individus].[Autre activité annexe détail].[All]" dimensionUniqueName="[Individus]" displayFolder="Activités annexes" count="0" unbalancedGroup="0"/>
    <cacheHierarchy uniqueName="[Individus].[Catégorie de communauté]" caption="Catégorie de communauté" attribute="1" defaultMemberUniqueName="[Individus].[Catégorie de communauté].[All]" allUniqueName="[Individus].[Catégorie de communauté].[All]" dimensionUniqueName="[Individus]" displayFolder="Communautés" count="0" unbalancedGroup="0"/>
    <cacheHierarchy uniqueName="[Individus].[Catégorie de population]" caption="Catégorie de population" attribute="1" defaultMemberUniqueName="[Individus].[Catégorie de population].[All]" allUniqueName="[Individus].[Catégorie de population].[All]" dimensionUniqueName="[Individus]" displayFolder="Catégories" count="0" unbalancedGroup="0"/>
    <cacheHierarchy uniqueName="[Individus].[Code NAF04]" caption="Code NAF04" attribute="1" defaultMemberUniqueName="[Individus].[Code NAF04].[All]" allUniqueName="[Individus].[Code NAF04].[All]" dimensionUniqueName="[Individus]" displayFolder="Activité" count="0" unbalancedGroup="0"/>
    <cacheHierarchy uniqueName="[Individus].[Code NAF21]" caption="Code NAF21" attribute="1" defaultMemberUniqueName="[Individus].[Code NAF21].[All]" allUniqueName="[Individus].[Code NAF21].[All]" dimensionUniqueName="[Individus]" displayFolder="Activité" count="0" unbalancedGroup="0"/>
    <cacheHierarchy uniqueName="[Individus].[Code NAF88]" caption="Code NAF88" attribute="1" defaultMemberUniqueName="[Individus].[Code NAF88].[All]" allUniqueName="[Individus].[Code NAF88].[All]" dimensionUniqueName="[Individus]" displayFolder="Activité" count="0" unbalancedGroup="0"/>
    <cacheHierarchy uniqueName="[Individus].[Code PCS2020 1]" caption="Code PCS2020 1" attribute="1" defaultMemberUniqueName="[Individus].[Code PCS2020 1].[All]" allUniqueName="[Individus].[Code PCS2020 1].[All]" dimensionUniqueName="[Individus]" displayFolder="Activité" count="0" unbalancedGroup="0"/>
    <cacheHierarchy uniqueName="[Individus].[Code PCS2020 2]" caption="Code PCS2020 2" attribute="1" defaultMemberUniqueName="[Individus].[Code PCS2020 2].[All]" allUniqueName="[Individus].[Code PCS2020 2].[All]" dimensionUniqueName="[Individus]" displayFolder="Activité" count="0" unbalancedGroup="0"/>
    <cacheHierarchy uniqueName="[Individus].[Code PCS2020 3]" caption="Code PCS2020 3" attribute="1" defaultMemberUniqueName="[Individus].[Code PCS2020 3].[All]" allUniqueName="[Individus].[Code PCS2020 3].[All]" dimensionUniqueName="[Individus]" displayFolder="Activité" count="0" unbalancedGroup="0"/>
    <cacheHierarchy uniqueName="[Individus].[Code PCS2020 4]" caption="Code PCS2020 4" attribute="1" defaultMemberUniqueName="[Individus].[Code PCS2020 4].[All]" allUniqueName="[Individus].[Code PCS2020 4].[All]" dimensionUniqueName="[Individus]" displayFolder="Activité" count="0" unbalancedGroup="0"/>
    <cacheHierarchy uniqueName="[Individus].[Communauté]" caption="Communauté" attribute="1" defaultMemberUniqueName="[Individus].[Communauté].[All]" allUniqueName="[Individus].[Communauté].[All]" dimensionUniqueName="[Individus]" displayFolder="Communautés" count="0" unbalancedGroup="0"/>
    <cacheHierarchy uniqueName="[Individus].[Compréhension du français]" caption="Compréhension du français" attribute="1" defaultMemberUniqueName="[Individus].[Compréhension du français].[All]" allUniqueName="[Individus].[Compréhension du français].[All]" dimensionUniqueName="[Individus]" displayFolder="Langues" count="0" unbalancedGroup="0"/>
    <cacheHierarchy uniqueName="[Individus].[Compréhension langue polynésienne]" caption="Compréhension langue polynésienne" attribute="1" defaultMemberUniqueName="[Individus].[Compréhension langue polynésienne].[All]" allUniqueName="[Individus].[Compréhension langue polynésienne].[All]" dimensionUniqueName="[Individus]" displayFolder="Langues" count="0" unbalancedGroup="0"/>
    <cacheHierarchy uniqueName="[Individus].[Coprahculture]" caption="Coprahculture" attribute="1" defaultMemberUniqueName="[Individus].[Coprahculture].[All]" allUniqueName="[Individus].[Coprahculture].[All]" dimensionUniqueName="[Individus]" displayFolder="Activités annexes" count="0" unbalancedGroup="0"/>
    <cacheHierarchy uniqueName="[Individus].[D100]" caption="D100" defaultMemberUniqueName="[Individus].[D100].[All]" allUniqueName="[Individus].[D100].[All]" dimensionUniqueName="[Individus]" displayFolder="Age &amp; Sexe" count="0" unbalancedGroup="0"/>
    <cacheHierarchy uniqueName="[Individus].[D60]" caption="D60" defaultMemberUniqueName="[Individus].[D60].[All]" allUniqueName="[Individus].[D60].[All]" dimensionUniqueName="[Individus]" displayFolder="Age &amp; Sexe" count="0" unbalancedGroup="0"/>
    <cacheHierarchy uniqueName="[Individus].[D70]" caption="D70" defaultMemberUniqueName="[Individus].[D70].[All]" allUniqueName="[Individus].[D70].[All]" dimensionUniqueName="[Individus]" displayFolder="Age &amp; Sexe" count="4" unbalanced="0" unbalancedGroup="0">
      <fieldsUsage count="4">
        <fieldUsage x="-1"/>
        <fieldUsage x="16"/>
        <fieldUsage x="2"/>
        <fieldUsage x="3"/>
      </fieldsUsage>
      <groupLevels count="4">
        <groupLevel uniqueName="[Individus].[D70].[(All)]" caption="(All)"/>
        <groupLevel uniqueName="[Individus].[D70].[D701]" caption="D701" user="1"/>
        <groupLevel uniqueName="[Individus].[D70].[Aged70]" caption="Aged70">
          <groups count="3">
            <group name="Aged70Xl_Grp_1" uniqueName="[Individus].[D70].[D701].[GROUPMEMBER.[Aged70Xl_Grp_1]].[Individus]].[D70]].[All]]]" caption="Groupe1" uniqueParent="[Individus].[D70].[All]" id="1">
              <groupMembers count="2">
                <groupMember uniqueName="[Individus].[D70].[Aged70].&amp;[2]"/>
                <groupMember uniqueName="[Individus].[D70].[Aged70].&amp;[3]"/>
              </groupMembers>
            </group>
            <group name="Aged70Xl_Grp_2" uniqueName="[Individus].[D70].[D701].[GROUPMEMBER.[Aged70Xl_Grp_2]].[Individus]].[D70]].[All]]]" caption="Groupe2" uniqueParent="[Individus].[D70].[All]" id="2">
              <groupMembers count="2">
                <groupMember uniqueName="[Individus].[D70].[Aged70].&amp;[4]"/>
                <groupMember uniqueName="[Individus].[D70].[Aged70].&amp;[5]"/>
              </groupMembers>
            </group>
            <group name="Aged70Xl_Grp_3" uniqueName="[Individus].[D70].[D701].[GROUPMEMBER.[Aged70Xl_Grp_3]].[Individus]].[D70]].[All]]]" caption="Groupe3" uniqueParent="[Individus].[D70].[All]" id="3">
              <groupMembers count="2">
                <groupMember uniqueName="[Individus].[D70].[Aged70].&amp;[6]"/>
                <groupMember uniqueName="[Individus].[D70].[Aged70].&amp;[7]"/>
              </groupMembers>
            </group>
          </groups>
        </groupLevel>
        <groupLevel uniqueName="[Individus].[D70].[Age3112]" caption="Age3112"/>
      </groupLevels>
    </cacheHierarchy>
    <cacheHierarchy uniqueName="[Individus].[D80]" caption="D80" defaultMemberUniqueName="[Individus].[D80].[All]" allUniqueName="[Individus].[D80].[All]" dimensionUniqueName="[Individus]" displayFolder="Age &amp; Sexe" count="0" unbalancedGroup="0"/>
    <cacheHierarchy uniqueName="[Individus].[D90]" caption="D90" defaultMemberUniqueName="[Individus].[D90].[All]" allUniqueName="[Individus].[D90].[All]" dimensionUniqueName="[Individus]" displayFolder="Age &amp; Sexe" count="0" unbalancedGroup="0"/>
    <cacheHierarchy uniqueName="[Individus].[Déjà travaillé]" caption="Déjà travaillé" attribute="1" defaultMemberUniqueName="[Individus].[Déjà travaillé].[All]" allUniqueName="[Individus].[Déjà travaillé].[All]" dimensionUniqueName="[Individus]" displayFolder="Activité" count="0" unbalancedGroup="0"/>
    <cacheHierarchy uniqueName="[Individus].[Dernier diplôme obtenu]" caption="Dernier diplôme obtenu" defaultMemberUniqueName="[Individus].[Dernier diplôme obtenu].[All]" allUniqueName="[Individus].[Dernier diplôme obtenu].[All]" dimensionUniqueName="[Individus]" displayFolder="Etudes &amp; diplôme" count="3" unbalanced="0" unbalancedGroup="0">
      <fieldsUsage count="3">
        <fieldUsage x="-1"/>
        <fieldUsage x="19"/>
        <fieldUsage x="18"/>
      </fieldsUsage>
      <groupLevels count="3">
        <groupLevel uniqueName="[Individus].[Dernier diplôme obtenu].[(All)]" caption="(All)"/>
        <groupLevel uniqueName="[Individus].[Dernier diplôme obtenu].[Dernier diplôme obtenu1]" caption="Dernier diplôme obtenu1" user="1"/>
        <groupLevel uniqueName="[Individus].[Dernier diplôme obtenu].[Dernier diplôme obtenu]" caption="Dernier diplôme obtenu">
          <groups count="6">
            <group name="Dernier_diplôme_obtenuXl_Grp_1" uniqueName="[Individus].[Dernier diplôme obtenu].[Dernier diplôme obtenu1].[GROUPMEMBER.[Dernier_diplôme_obtenuXl_Grp_1]].[Individus]].[Dernier diplôme obtenu]].[All]]]" caption="Groupe1" uniqueParent="[Individus].[Dernier diplôme obtenu].[All]" id="1">
              <groupMembers count="3">
                <groupMember uniqueName="[Individus].[Dernier diplôme obtenu].&amp;[1]"/>
                <groupMember uniqueName="[Individus].[Dernier diplôme obtenu].&amp;[2]"/>
                <groupMember uniqueName="[Individus].[Dernier diplôme obtenu].&amp;[3]"/>
              </groupMembers>
            </group>
            <group name="Dernier_diplôme_obtenuXl_Grp_2" uniqueName="[Individus].[Dernier diplôme obtenu].[Dernier diplôme obtenu1].[GROUPMEMBER.[Dernier_diplôme_obtenuXl_Grp_2]].[Individus]].[Dernier diplôme obtenu]].[All]]]" caption="Groupe2" uniqueParent="[Individus].[Dernier diplôme obtenu].[All]" id="2">
              <groupMembers count="2">
                <groupMember uniqueName="[Individus].[Dernier diplôme obtenu].&amp;[14]"/>
                <groupMember uniqueName="[Individus].[Dernier diplôme obtenu].&amp;[15]"/>
              </groupMembers>
            </group>
            <group name="Dernier_diplôme_obtenuXl_Grp_3" uniqueName="[Individus].[Dernier diplôme obtenu].[Dernier diplôme obtenu1].[GROUPMEMBER.[Dernier_diplôme_obtenuXl_Grp_3]].[Individus]].[Dernier diplôme obtenu]].[All]]]" caption="Groupe3" uniqueParent="[Individus].[Dernier diplôme obtenu].[All]" id="3">
              <groupMembers count="2">
                <groupMember uniqueName="[Individus].[Dernier diplôme obtenu].&amp;[18]"/>
                <groupMember uniqueName="[Individus].[Dernier diplôme obtenu].&amp;[19]"/>
              </groupMembers>
            </group>
            <group name="Dernier_diplôme_obtenuXl_Grp_4" uniqueName="[Individus].[Dernier diplôme obtenu].[Dernier diplôme obtenu1].[GROUPMEMBER.[Dernier_diplôme_obtenuXl_Grp_4]].[Individus]].[Dernier diplôme obtenu]].[All]]]" caption="Groupe4" uniqueParent="[Individus].[Dernier diplôme obtenu].[All]" id="4">
              <groupMembers count="2">
                <groupMember uniqueName="[Individus].[Dernier diplôme obtenu].&amp;[16]"/>
                <groupMember uniqueName="[Individus].[Dernier diplôme obtenu].&amp;[17]"/>
              </groupMembers>
            </group>
            <group name="Dernier_diplôme_obtenuXl_Grp_5" uniqueName="[Individus].[Dernier diplôme obtenu].[Dernier diplôme obtenu1].[GROUPMEMBER.[Dernier_diplôme_obtenuXl_Grp_5]].[Individus]].[Dernier diplôme obtenu]].[All]]]" caption="Groupe5" uniqueParent="[Individus].[Dernier diplôme obtenu].[All]" id="5">
              <groupMembers count="1">
                <groupMember uniqueName="[Individus].[Dernier diplôme obtenu].&amp;[11]"/>
              </groupMembers>
            </group>
            <group name="Dernier_diplôme_obtenuXl_Grp_6" uniqueName="[Individus].[Dernier diplôme obtenu].[Dernier diplôme obtenu1].[GROUPMEMBER.[Dernier_diplôme_obtenuXl_Grp_6]].[Individus]].[Dernier diplôme obtenu]].[All]]]" caption="Groupe6" uniqueParent="[Individus].[Dernier diplôme obtenu].[All]" id="6">
              <groupMembers count="1">
                <groupMember uniqueName="[Individus].[Dernier diplôme obtenu].&amp;[12]"/>
              </groupMembers>
            </group>
          </groups>
        </groupLevel>
      </groupLevels>
    </cacheHierarchy>
    <cacheHierarchy uniqueName="[Individus].[Dernière année exercice]" caption="Dernière année exercice" attribute="1" defaultMemberUniqueName="[Individus].[Dernière année exercice].[All]" allUniqueName="[Individus].[Dernière année exercice].[All]" dimensionUniqueName="[Individus]" displayFolder="Activité" count="0" unbalancedGroup="0"/>
    <cacheHierarchy uniqueName="[Individus].[Disponibilité emploi]" caption="Disponibilité emploi" attribute="1" defaultMemberUniqueName="[Individus].[Disponibilité emploi].[All]" allUniqueName="[Individus].[Disponibilité emploi].[All]" dimensionUniqueName="[Individus]" displayFolder="Activité" count="0" unbalancedGroup="0"/>
    <cacheHierarchy uniqueName="[Individus].[Durée des démarches]" caption="Durée des démarches" attribute="1" defaultMemberUniqueName="[Individus].[Durée des démarches].[All]" allUniqueName="[Individus].[Durée des démarches].[All]" dimensionUniqueName="[Individus]" displayFolder="Activité" count="0" unbalancedGroup="0"/>
    <cacheHierarchy uniqueName="[Individus].[Emploi2020]" caption="Emploi2020" attribute="1" defaultMemberUniqueName="[Individus].[Emploi2020].[All]" allUniqueName="[Individus].[Emploi2020].[All]" dimensionUniqueName="[Individus]" displayFolder="Activité" count="0" unbalancedGroup="0"/>
    <cacheHierarchy uniqueName="[Individus].[Enfant donnés à faamu]" caption="Enfant donnés à faamu" attribute="1" defaultMemberUniqueName="[Individus].[Enfant donnés à faamu].[All]" allUniqueName="[Individus].[Enfant donnés à faamu].[All]" dimensionUniqueName="[Individus]" displayFolder="Enfants" count="0" unbalancedGroup="0"/>
    <cacheHierarchy uniqueName="[Individus].[Enfants donnés à faaamu (nb)]" caption="Enfants donnés à faaamu (nb)" attribute="1" defaultMemberUniqueName="[Individus].[Enfants donnés à faaamu (nb)].[All]" allUniqueName="[Individus].[Enfants donnés à faaamu (nb)].[All]" dimensionUniqueName="[Individus]" displayFolder="Enfants" count="0" unbalancedGroup="0"/>
    <cacheHierarchy uniqueName="[Individus].[Enfants faaamu]" caption="Enfants faaamu" attribute="1" defaultMemberUniqueName="[Individus].[Enfants faaamu].[All]" allUniqueName="[Individus].[Enfants faaamu].[All]" dimensionUniqueName="[Individus]" displayFolder="Enfants" count="0" unbalancedGroup="0"/>
    <cacheHierarchy uniqueName="[Individus].[Enfants faaamu (nb)]" caption="Enfants faaamu (nb)" attribute="1" defaultMemberUniqueName="[Individus].[Enfants faaamu (nb)].[All]" allUniqueName="[Individus].[Enfants faaamu (nb)].[All]" dimensionUniqueName="[Individus]" displayFolder="Enfants" count="0" unbalancedGroup="0"/>
    <cacheHierarchy uniqueName="[Individus].[Etat matrimonial légal]" caption="Etat matrimonial légal" defaultMemberUniqueName="[Individus].[Etat matrimonial légal].[All]" allUniqueName="[Individus].[Etat matrimonial légal].[All]" dimensionUniqueName="[Individus]" displayFolder="Couple" count="3" unbalanced="0" unbalancedGroup="0">
      <fieldsUsage count="3">
        <fieldUsage x="-1"/>
        <fieldUsage x="15"/>
        <fieldUsage x="1"/>
      </fieldsUsage>
      <groupLevels count="3">
        <groupLevel uniqueName="[Individus].[Etat matrimonial légal].[(All)]" caption="(All)"/>
        <groupLevel uniqueName="[Individus].[Etat matrimonial légal].[Etat matrimonial légal1]" caption="Etat matrimonial légal1" user="1"/>
        <groupLevel uniqueName="[Individus].[Etat matrimonial légal].[Etat matrimonial légal]" caption="Etat matrimonial légal">
          <groups count="3">
            <group name="Etat_matrimonial_légalXl_Grp_1" uniqueName="[Individus].[Etat matrimonial légal].[Etat matrimonial légal1].[GROUPMEMBER.[Etat_matrimonial_légalXl_Grp_1]].[Individus]].[Etat matrimonial légal]].[All]]]" caption="Groupe1" uniqueParent="[Individus].[Etat matrimonial légal].[All]" id="1">
              <groupMembers count="2">
                <groupMember uniqueName="[Individus].[Etat matrimonial légal].&amp;[1]"/>
                <groupMember uniqueName="[Individus].[Etat matrimonial légal].&amp;[2]"/>
              </groupMembers>
            </group>
            <group name="Etat_matrimonial_légalXl_Grp_2" uniqueName="[Individus].[Etat matrimonial légal].[Etat matrimonial légal1].[GROUPMEMBER.[Etat_matrimonial_légalXl_Grp_2]].[Individus]].[Etat matrimonial légal]].[All]]]" caption="Groupe2" uniqueParent="[Individus].[Etat matrimonial légal].[All]" id="2">
              <groupMembers count="2">
                <groupMember uniqueName="[Individus].[Etat matrimonial légal].&amp;[3]"/>
                <groupMember uniqueName="[Individus].[Etat matrimonial légal].&amp;[6]"/>
              </groupMembers>
            </group>
            <group name="Etat_matrimonial_légalXl_Grp_3" uniqueName="[Individus].[Etat matrimonial légal].[Etat matrimonial légal1].[GROUPMEMBER.[Etat_matrimonial_légalXl_Grp_3]].[Individus]].[Etat matrimonial légal]].[All]]]" caption="Groupe3" uniqueParent="[Individus].[Etat matrimonial légal].[All]" id="3">
              <groupMembers count="1">
                <groupMember uniqueName="[Individus].[Etat matrimonial légal].&amp;[4]"/>
              </groupMembers>
            </group>
          </groups>
        </groupLevel>
      </groupLevels>
    </cacheHierarchy>
    <cacheHierarchy uniqueName="[Individus].[Exercice occasionnel ou saisonnier]" caption="Exercice occasionnel ou saisonnier" attribute="1" defaultMemberUniqueName="[Individus].[Exercice occasionnel ou saisonnier].[All]" allUniqueName="[Individus].[Exercice occasionnel ou saisonnier].[All]" dimensionUniqueName="[Individus]" displayFolder="Activité" count="2" unbalanced="0" unbalancedGroup="0"/>
    <cacheHierarchy uniqueName="[Individus].[Habitat précédent]" caption="Habitat précédent" defaultMemberUniqueName="[Individus].[Habitat précédent].[All]" allUniqueName="[Individus].[Habitat précédent].[All]" dimensionUniqueName="[Individus]" displayFolder="Habitat précédent" count="0" unbalancedGroup="0"/>
    <cacheHierarchy uniqueName="[Individus].[Habitat précédent 1]" caption="Habitat précédent 1" attribute="1" defaultMemberUniqueName="[Individus].[Habitat précédent 1].[All]" allUniqueName="[Individus].[Habitat précédent 1].[All]" dimensionUniqueName="[Individus]" displayFolder="Habitat précédent" count="0" unbalancedGroup="0"/>
    <cacheHierarchy uniqueName="[Individus].[Habitat précédent 2]" caption="Habitat précédent 2" attribute="1" defaultMemberUniqueName="[Individus].[Habitat précédent 2].[All]" allUniqueName="[Individus].[Habitat précédent 2].[All]" dimensionUniqueName="[Individus]" displayFolder="Habitat précédent" count="0" unbalancedGroup="0"/>
    <cacheHierarchy uniqueName="[Individus].[Habitat précédent 3]" caption="Habitat précédent 3" attribute="1" defaultMemberUniqueName="[Individus].[Habitat précédent 3].[All]" allUniqueName="[Individus].[Habitat précédent 3].[All]" dimensionUniqueName="[Individus]" displayFolder="Habitat précédent" count="0" unbalancedGroup="0"/>
    <cacheHierarchy uniqueName="[Individus].[Habitat précédent 4]" caption="Habitat précédent 4" attribute="1" defaultMemberUniqueName="[Individus].[Habitat précédent 4].[All]" allUniqueName="[Individus].[Habitat précédent 4].[All]" dimensionUniqueName="[Individus]" displayFolder="Habitat précédent" count="0" unbalancedGroup="0"/>
    <cacheHierarchy uniqueName="[Individus].[ID Communauté]" caption="ID Communauté" attribute="1" defaultMemberUniqueName="[Individus].[ID Communauté].[All]" allUniqueName="[Individus].[ID Communauté].[All]" dimensionUniqueName="[Individus]" displayFolder="Communautés" count="0" unbalancedGroup="0"/>
    <cacheHierarchy uniqueName="[Individus].[IDBI]" caption="IDBI" attribute="1" keyAttribute="1" defaultMemberUniqueName="[Individus].[IDBI].[All]" allUniqueName="[Individus].[IDBI].[All]" dimensionUniqueName="[Individus]" displayFolder="Identifiants" count="0" unbalancedGroup="0"/>
    <cacheHierarchy uniqueName="[Individus].[IDFL]" caption="IDFL" attribute="1" defaultMemberUniqueName="[Individus].[IDFL].[All]" allUniqueName="[Individus].[IDFL].[All]" dimensionUniqueName="[Individus]" displayFolder="Identifiants" count="0" unbalancedGroup="0"/>
    <cacheHierarchy uniqueName="[Individus].[Langue parlée en famille]" caption="Langue parlée en famille" attribute="1" defaultMemberUniqueName="[Individus].[Langue parlée en famille].[All]" allUniqueName="[Individus].[Langue parlée en famille].[All]" dimensionUniqueName="[Individus]" displayFolder="Langues" count="0" unbalancedGroup="0"/>
    <cacheHierarchy uniqueName="[Individus].[Lieu de naissance]" caption="Lieu de naissance" defaultMemberUniqueName="[Individus].[Lieu de naissance].[All]" allUniqueName="[Individus].[Lieu de naissance].[All]" dimensionUniqueName="[Individus]" displayFolder="Lieu de naissance" count="0" unbalancedGroup="0"/>
    <cacheHierarchy uniqueName="[Individus].[Lieu de naissance 1]" caption="Lieu de naissance 1" attribute="1" defaultMemberUniqueName="[Individus].[Lieu de naissance 1].[All]" allUniqueName="[Individus].[Lieu de naissance 1].[All]" dimensionUniqueName="[Individus]" displayFolder="Lieu de naissance" count="0" unbalancedGroup="0"/>
    <cacheHierarchy uniqueName="[Individus].[Lieu de naissance 2]" caption="Lieu de naissance 2" attribute="1" defaultMemberUniqueName="[Individus].[Lieu de naissance 2].[All]" allUniqueName="[Individus].[Lieu de naissance 2].[All]" dimensionUniqueName="[Individus]" displayFolder="Lieu de naissance" count="0" unbalancedGroup="0"/>
    <cacheHierarchy uniqueName="[Individus].[Lieu de naissance 3]" caption="Lieu de naissance 3" attribute="1" defaultMemberUniqueName="[Individus].[Lieu de naissance 3].[All]" allUniqueName="[Individus].[Lieu de naissance 3].[All]" dimensionUniqueName="[Individus]" displayFolder="Lieu de naissance" count="0" unbalancedGroup="0"/>
    <cacheHierarchy uniqueName="[Individus].[Lieu de naissance 4]" caption="Lieu de naissance 4" attribute="1" defaultMemberUniqueName="[Individus].[Lieu de naissance 4].[All]" allUniqueName="[Individus].[Lieu de naissance 4].[All]" dimensionUniqueName="[Individus]" displayFolder="Lieu de naissance" count="0" unbalancedGroup="0"/>
    <cacheHierarchy uniqueName="[Individus].[Lieu de travail]" caption="Lieu de travail" defaultMemberUniqueName="[Individus].[Lieu de travail].[All]" allUniqueName="[Individus].[Lieu de travail].[All]" dimensionUniqueName="[Individus]" displayFolder="Activité" count="0" unbalancedGroup="0"/>
    <cacheHierarchy uniqueName="[Individus].[Lieu établissement]" caption="Lieu établissement" defaultMemberUniqueName="[Individus].[Lieu établissement].[All]" allUniqueName="[Individus].[Lieu établissement].[All]" dimensionUniqueName="[Individus]" displayFolder="Etudes &amp; diplôme" count="0" unbalancedGroup="0"/>
    <cacheHierarchy uniqueName="[Individus].[Lieu établissement 1]" caption="Lieu établissement 1" attribute="1" defaultMemberUniqueName="[Individus].[Lieu établissement 1].[All]" allUniqueName="[Individus].[Lieu établissement 1].[All]" dimensionUniqueName="[Individus]" displayFolder="Etudes &amp; diplôme" count="0" unbalancedGroup="0"/>
    <cacheHierarchy uniqueName="[Individus].[Lieu établissement 2]" caption="Lieu établissement 2" attribute="1" defaultMemberUniqueName="[Individus].[Lieu établissement 2].[All]" allUniqueName="[Individus].[Lieu établissement 2].[All]" dimensionUniqueName="[Individus]" displayFolder="Etudes &amp; diplôme" count="0" unbalancedGroup="0"/>
    <cacheHierarchy uniqueName="[Individus].[Lieu établissement 3]" caption="Lieu établissement 3" attribute="1" defaultMemberUniqueName="[Individus].[Lieu établissement 3].[All]" allUniqueName="[Individus].[Lieu établissement 3].[All]" dimensionUniqueName="[Individus]" displayFolder="Etudes &amp; diplôme" count="0" unbalancedGroup="0"/>
    <cacheHierarchy uniqueName="[Individus].[Lieu établissement 4]" caption="Lieu établissement 4" attribute="1" defaultMemberUniqueName="[Individus].[Lieu établissement 4].[All]" allUniqueName="[Individus].[Lieu établissement 4].[All]" dimensionUniqueName="[Individus]" displayFolder="Etudes &amp; diplôme" count="0" unbalancedGroup="0"/>
    <cacheHierarchy uniqueName="[Individus].[Lieu Travail 1]" caption="Lieu Travail 1" attribute="1" defaultMemberUniqueName="[Individus].[Lieu Travail 1].[All]" allUniqueName="[Individus].[Lieu Travail 1].[All]" dimensionUniqueName="[Individus]" displayFolder="Activité" count="0" unbalancedGroup="0"/>
    <cacheHierarchy uniqueName="[Individus].[Lieu Travail 2]" caption="Lieu Travail 2" attribute="1" defaultMemberUniqueName="[Individus].[Lieu Travail 2].[All]" allUniqueName="[Individus].[Lieu Travail 2].[All]" dimensionUniqueName="[Individus]" displayFolder="Activité" count="0" unbalancedGroup="0"/>
    <cacheHierarchy uniqueName="[Individus].[Lieu Travail 3]" caption="Lieu Travail 3" attribute="1" defaultMemberUniqueName="[Individus].[Lieu Travail 3].[All]" allUniqueName="[Individus].[Lieu Travail 3].[All]" dimensionUniqueName="[Individus]" displayFolder="Activité" count="0" unbalancedGroup="0"/>
    <cacheHierarchy uniqueName="[Individus].[Lieu Travail 4]" caption="Lieu Travail 4" attribute="1" defaultMemberUniqueName="[Individus].[Lieu Travail 4].[All]" allUniqueName="[Individus].[Lieu Travail 4].[All]" dimensionUniqueName="[Individus]" displayFolder="Activité" count="0" unbalancedGroup="0"/>
    <cacheHierarchy uniqueName="[Individus].[Mode de transport principal]" caption="Mode de transport principal" attribute="1" defaultMemberUniqueName="[Individus].[Mode de transport principal].[All]" allUniqueName="[Individus].[Mode de transport principal].[All]" dimensionUniqueName="[Individus]" displayFolder="" count="0" unbalancedGroup="0"/>
    <cacheHierarchy uniqueName="[Individus].[NAF]" caption="NAF" defaultMemberUniqueName="[Individus].[NAF].[All]" allUniqueName="[Individus].[NAF].[All]" dimensionUniqueName="[Individus]" displayFolder="" count="0" unbalancedGroup="0"/>
    <cacheHierarchy uniqueName="[Individus].[NAF04]" caption="NAF04" attribute="1" defaultMemberUniqueName="[Individus].[NAF04].[All]" allUniqueName="[Individus].[NAF04].[All]" dimensionUniqueName="[Individus]" displayFolder="Activité" count="0" unbalancedGroup="0"/>
    <cacheHierarchy uniqueName="[Individus].[NAF21]" caption="NAF21" attribute="1" defaultMemberUniqueName="[Individus].[NAF21].[All]" allUniqueName="[Individus].[NAF21].[All]" dimensionUniqueName="[Individus]" displayFolder="Activité" count="0" unbalancedGroup="0"/>
    <cacheHierarchy uniqueName="[Individus].[NAF88]" caption="NAF88" attribute="1" defaultMemberUniqueName="[Individus].[NAF88].[All]" allUniqueName="[Individus].[NAF88].[All]" dimensionUniqueName="[Individus]" displayFolder="Activité" count="0" unbalancedGroup="0"/>
    <cacheHierarchy uniqueName="[Individus].[Nationalité]" caption="Nationalité" defaultMemberUniqueName="[Individus].[Nationalité].[All]" allUniqueName="[Individus].[Nationalité].[All]" dimensionUniqueName="[Individus]" displayFolder="Nationalité" count="0" unbalancedGroup="0"/>
    <cacheHierarchy uniqueName="[Individus].[Nationalite 1]" caption="Nationalite 1" attribute="1" defaultMemberUniqueName="[Individus].[Nationalite 1].[All]" allUniqueName="[Individus].[Nationalite 1].[All]" dimensionUniqueName="[Individus]" displayFolder="Nationalité" count="0" unbalancedGroup="0"/>
    <cacheHierarchy uniqueName="[Individus].[Nationalite 2]" caption="Nationalite 2" attribute="1" defaultMemberUniqueName="[Individus].[Nationalite 2].[All]" allUniqueName="[Individus].[Nationalite 2].[All]" dimensionUniqueName="[Individus]" displayFolder="Nationalité" count="0" unbalancedGroup="0"/>
    <cacheHierarchy uniqueName="[Individus].[Nationalite 3]" caption="Nationalite 3" attribute="1" defaultMemberUniqueName="[Individus].[Nationalite 3].[All]" allUniqueName="[Individus].[Nationalite 3].[All]" dimensionUniqueName="[Individus]" displayFolder="Nationalité" count="0" unbalancedGroup="0"/>
    <cacheHierarchy uniqueName="[Individus].[Nationalite 4]" caption="Nationalite 4" attribute="1" defaultMemberUniqueName="[Individus].[Nationalite 4].[All]" allUniqueName="[Individus].[Nationalite 4].[All]" dimensionUniqueName="[Individus]" displayFolder="Nationalité" count="0" unbalancedGroup="0"/>
    <cacheHierarchy uniqueName="[Individus].[Occupation emploi]" caption="Occupation emploi" attribute="1" defaultMemberUniqueName="[Individus].[Occupation emploi].[All]" allUniqueName="[Individus].[Occupation emploi].[All]" dimensionUniqueName="[Individus]" displayFolder="Activité" count="2" unbalanced="0" unbalancedGroup="0">
      <fieldsUsage count="2">
        <fieldUsage x="-1"/>
        <fieldUsage x="29"/>
      </fieldsUsage>
    </cacheHierarchy>
    <cacheHierarchy uniqueName="[Individus].[PCS]" caption="PCS" defaultMemberUniqueName="[Individus].[PCS].[All]" allUniqueName="[Individus].[PCS].[All]" dimensionUniqueName="[Individus]" displayFolder="" count="6" unbalanced="0" unbalancedGroup="0">
      <fieldsUsage count="6">
        <fieldUsage x="-1"/>
        <fieldUsage x="20"/>
        <fieldUsage x="21"/>
        <fieldUsage x="22"/>
        <fieldUsage x="23"/>
        <fieldUsage x="24"/>
      </fieldsUsage>
    </cacheHierarchy>
    <cacheHierarchy uniqueName="[Individus].[PCS2020 1]" caption="PCS2020 1" attribute="1" defaultMemberUniqueName="[Individus].[PCS2020 1].[All]" allUniqueName="[Individus].[PCS2020 1].[All]" dimensionUniqueName="[Individus]" displayFolder="Activité" count="0" unbalancedGroup="0"/>
    <cacheHierarchy uniqueName="[Individus].[PCS2020 2]" caption="PCS2020 2" attribute="1" defaultMemberUniqueName="[Individus].[PCS2020 2].[All]" allUniqueName="[Individus].[PCS2020 2].[All]" dimensionUniqueName="[Individus]" displayFolder="Activité" count="0" unbalancedGroup="0"/>
    <cacheHierarchy uniqueName="[Individus].[PCS2020 3]" caption="PCS2020 3" attribute="1" defaultMemberUniqueName="[Individus].[PCS2020 3].[All]" allUniqueName="[Individus].[PCS2020 3].[All]" dimensionUniqueName="[Individus]" displayFolder="Activité" count="0" unbalancedGroup="0"/>
    <cacheHierarchy uniqueName="[Individus].[PCS2020 4]" caption="PCS2020 4" attribute="1" defaultMemberUniqueName="[Individus].[PCS2020 4].[All]" allUniqueName="[Individus].[PCS2020 4].[All]" dimensionUniqueName="[Individus]" displayFolder="Activité" count="0" unbalancedGroup="0"/>
    <cacheHierarchy uniqueName="[Individus].[Pêche]" caption="Pêche" attribute="1" defaultMemberUniqueName="[Individus].[Pêche].[All]" allUniqueName="[Individus].[Pêche].[All]" dimensionUniqueName="[Individus]" displayFolder="Activités annexes" count="0" unbalancedGroup="0"/>
    <cacheHierarchy uniqueName="[Individus].[Personne de référence du ménage]" caption="Personne de référence du ménage" attribute="1" defaultMemberUniqueName="[Individus].[Personne de référence du ménage].[All]" allUniqueName="[Individus].[Personne de référence du ménage].[All]" dimensionUniqueName="[Individus]" displayFolder="" count="0" unbalancedGroup="0"/>
    <cacheHierarchy uniqueName="[Individus].[Public Privé]" caption="Public Privé" attribute="1" defaultMemberUniqueName="[Individus].[Public Privé].[All]" allUniqueName="[Individus].[Public Privé].[All]" dimensionUniqueName="[Individus]" displayFolder="Activité" count="0" unbalancedGroup="0"/>
    <cacheHierarchy uniqueName="[Individus].[Q100]" caption="Q100" defaultMemberUniqueName="[Individus].[Q100].[All]" allUniqueName="[Individus].[Q100].[All]" dimensionUniqueName="[Individus]" displayFolder="Age &amp; Sexe" count="0" unbalancedGroup="0"/>
    <cacheHierarchy uniqueName="[Individus].[Q70]" caption="Q70" defaultMemberUniqueName="[Individus].[Q70].[All]" allUniqueName="[Individus].[Q70].[All]" dimensionUniqueName="[Individus]" displayFolder="Age &amp; Sexe" count="0" unbalancedGroup="0"/>
    <cacheHierarchy uniqueName="[Individus].[Q75]" caption="Q75" defaultMemberUniqueName="[Individus].[Q75].[All]" allUniqueName="[Individus].[Q75].[All]" dimensionUniqueName="[Individus]" displayFolder="Age &amp; Sexe" count="0" unbalancedGroup="0"/>
    <cacheHierarchy uniqueName="[Individus].[Q80]" caption="Q80" defaultMemberUniqueName="[Individus].[Q80].[All]" allUniqueName="[Individus].[Q80].[All]" dimensionUniqueName="[Individus]" displayFolder="Age &amp; Sexe" count="0" unbalancedGroup="0">
      <groupLevels count="4">
        <groupLevel uniqueName="[Individus].[Q80].[(All)]" caption="(All)"/>
        <groupLevel uniqueName="[Individus].[Q80].[Q801]" caption="Q801" user="1"/>
        <groupLevel uniqueName="[Individus].[Q80].[Ageq80]" caption="Ageq80">
          <groups count="1">
            <group name="Ageq80Xl_Grp_1" uniqueName="[Individus].[Q80].[Q801].[GROUPMEMBER.[Ageq80Xl_Grp_1]].[Individus]].[Q80]].[All]]]" caption="Groupe1" uniqueParent="[Individus].[Q80].[All]" id="1">
              <groupMembers count="2">
                <groupMember uniqueName="[Individus].[Q80].[Ageq80].&amp;[3]"/>
                <groupMember uniqueName="[Individus].[Q80].[Ageq80].&amp;[4]"/>
              </groupMembers>
            </group>
          </groups>
        </groupLevel>
        <groupLevel uniqueName="[Individus].[Q80].[Age3112]" caption="Age3112"/>
      </groupLevels>
    </cacheHierarchy>
    <cacheHierarchy uniqueName="[Individus].[Q85]" caption="Q85" defaultMemberUniqueName="[Individus].[Q85].[All]" allUniqueName="[Individus].[Q85].[All]" dimensionUniqueName="[Individus]" displayFolder="Age &amp; Sexe" count="0" unbalancedGroup="0"/>
    <cacheHierarchy uniqueName="[Individus].[Q90]" caption="Q90" defaultMemberUniqueName="[Individus].[Q90].[All]" allUniqueName="[Individus].[Q90].[All]" dimensionUniqueName="[Individus]" displayFolder="Age &amp; Sexe" count="0" unbalancedGroup="0"/>
    <cacheHierarchy uniqueName="[Individus].[Scolarise]" caption="Scolarise" attribute="1" defaultMemberUniqueName="[Individus].[Scolarise].[All]" allUniqueName="[Individus].[Scolarise].[All]" dimensionUniqueName="[Individus]" displayFolder="Etudes &amp; diplôme" count="0" unbalancedGroup="0"/>
    <cacheHierarchy uniqueName="[Individus].[Sexe]" caption="Sexe" attribute="1" defaultMemberUniqueName="[Individus].[Sexe].[All]" allUniqueName="[Individus].[Sexe].[All]" dimensionUniqueName="[Individus]" displayFolder="Age &amp; Sexe" count="2" unbalanced="0" unbalancedGroup="0">
      <fieldsUsage count="2">
        <fieldUsage x="-1"/>
        <fieldUsage x="0"/>
      </fieldsUsage>
    </cacheHierarchy>
    <cacheHierarchy uniqueName="[Individus].[Source]" caption="Source" attribute="1" defaultMemberUniqueName="[Individus].[Source].[All]" allUniqueName="[Individus].[Source].[All]" dimensionUniqueName="[Individus]" displayFolder="Identifiants" count="0" unbalancedGroup="0"/>
    <cacheHierarchy uniqueName="[Individus].[Statut]" caption="Statut" defaultMemberUniqueName="[Individus].[Statut].[All]" allUniqueName="[Individus].[Statut].[All]" dimensionUniqueName="[Individus]" displayFolder="" count="4" unbalanced="0" unbalancedGroup="0"/>
    <cacheHierarchy uniqueName="[Individus].[Statut profession]" caption="Statut profession" attribute="1" defaultMemberUniqueName="[Individus].[Statut profession].[All]" allUniqueName="[Individus].[Statut profession].[All]" dimensionUniqueName="[Individus]" displayFolder="Activité" count="0" unbalancedGroup="0"/>
    <cacheHierarchy uniqueName="[Individus].[Travaille dans la même commune]" caption="Travaille dans la même commune" attribute="1" defaultMemberUniqueName="[Individus].[Travaille dans la même commune].[All]" allUniqueName="[Individus].[Travaille dans la même commune].[All]" dimensionUniqueName="[Individus]" displayFolder="Activité" count="0" unbalancedGroup="0"/>
    <cacheHierarchy uniqueName="[Individus].[Type activité déclarée]" caption="Type activité déclarée" attribute="1" defaultMemberUniqueName="[Individus].[Type activité déclarée].[All]" allUniqueName="[Individus].[Type activité déclarée].[All]" dimensionUniqueName="[Individus]" displayFolder="Activité" count="0" unbalancedGroup="0"/>
    <cacheHierarchy uniqueName="[Individus].[Type de contrat]" caption="Type de contrat" attribute="1" defaultMemberUniqueName="[Individus].[Type de contrat].[All]" allUniqueName="[Individus].[Type de contrat].[All]" dimensionUniqueName="[Individus]" displayFolder="Activité" count="0" unbalancedGroup="0"/>
    <cacheHierarchy uniqueName="[Individus].[Vie en couple]" caption="Vie en couple" attribute="1" defaultMemberUniqueName="[Individus].[Vie en couple].[All]" allUniqueName="[Individus].[Vie en couple].[All]" dimensionUniqueName="[Individus]" displayFolder="Couple" count="2" unbalanced="0" unbalancedGroup="0">
      <fieldsUsage count="2">
        <fieldUsage x="-1"/>
        <fieldUsage x="17"/>
      </fieldsUsage>
    </cacheHierarchy>
    <cacheHierarchy uniqueName="[Logements].[Achèvement immeuble]" caption="Achèvement immeuble" attribute="1" defaultMemberUniqueName="[Logements].[Achèvement immeuble].[All]" allUniqueName="[Logements].[Achèvement immeuble].[All]" dimensionUniqueName="[Logements]" displayFolder="Caractéristiques du logement" count="0" unbalancedGroup="0"/>
    <cacheHierarchy uniqueName="[Logements].[ADSL]" caption="ADSL" attribute="1" defaultMemberUniqueName="[Logements].[ADSL].[All]" allUniqueName="[Logements].[ADSL].[All]" dimensionUniqueName="[Logements]" displayFolder="Equipement du logement" count="0" unbalancedGroup="0"/>
    <cacheHierarchy uniqueName="[Logements].[Alimentation principale en eau]" caption="Alimentation principale en eau" attribute="1" defaultMemberUniqueName="[Logements].[Alimentation principale en eau].[All]" allUniqueName="[Logements].[Alimentation principale en eau].[All]" dimensionUniqueName="[Logements]" displayFolder="Eau" count="0" unbalancedGroup="0"/>
    <cacheHierarchy uniqueName="[Logements].[Aucune électricité alternative]" caption="Aucune électricité alternative" attribute="1" defaultMemberUniqueName="[Logements].[Aucune électricité alternative].[All]" allUniqueName="[Logements].[Aucune électricité alternative].[All]" dimensionUniqueName="[Logements]" displayFolder="Electricité" count="0" unbalancedGroup="0"/>
    <cacheHierarchy uniqueName="[Logements].[Autre électricité alternative]" caption="Autre électricité alternative" attribute="1" defaultMemberUniqueName="[Logements].[Autre électricité alternative].[All]" allUniqueName="[Logements].[Autre électricité alternative].[All]" dimensionUniqueName="[Logements]" displayFolder="Electricité" count="0" unbalancedGroup="0"/>
    <cacheHierarchy uniqueName="[Logements].[Catégorie de communauté]" caption="Catégorie de communauté" attribute="1" defaultMemberUniqueName="[Logements].[Catégorie de communauté].[All]" allUniqueName="[Logements].[Catégorie de communauté].[All]" dimensionUniqueName="[Logements]" displayFolder="Communautés" count="0" unbalancedGroup="0"/>
    <cacheHierarchy uniqueName="[Logements].[Categorie de logement]" caption="Categorie de logement" defaultMemberUniqueName="[Logements].[Categorie de logement].[All]" allUniqueName="[Logements].[Categorie de logement].[All]" dimensionUniqueName="[Logements]" displayFolder="" count="0" unbalancedGroup="0"/>
    <cacheHierarchy uniqueName="[Logements].[Catégorie de logement]" caption="Catégorie de logement" attribute="1" defaultMemberUniqueName="[Logements].[Catégorie de logement].[All]" allUniqueName="[Logements].[Catégorie de logement].[All]" dimensionUniqueName="[Logements]" displayFolder="Catégories" count="0" unbalancedGroup="0"/>
    <cacheHierarchy uniqueName="[Logements].[Catégorie de logement détaillée]" caption="Catégorie de logement détaillée" attribute="1" defaultMemberUniqueName="[Logements].[Catégorie de logement détaillée].[All]" allUniqueName="[Logements].[Catégorie de logement détaillée].[All]" dimensionUniqueName="[Logements]" displayFolder="Catégories" count="0" unbalancedGroup="0"/>
    <cacheHierarchy uniqueName="[Logements].[Chauffe-eau électrique ou gaz]" caption="Chauffe-eau électrique ou gaz" attribute="1" defaultMemberUniqueName="[Logements].[Chauffe-eau électrique ou gaz].[All]" allUniqueName="[Logements].[Chauffe-eau électrique ou gaz].[All]" dimensionUniqueName="[Logements]" displayFolder="Equipement du logement" count="0" unbalancedGroup="0"/>
    <cacheHierarchy uniqueName="[Logements].[Chauffe-eau solaire]" caption="Chauffe-eau solaire" attribute="1" defaultMemberUniqueName="[Logements].[Chauffe-eau solaire].[All]" allUniqueName="[Logements].[Chauffe-eau solaire].[All]" dimensionUniqueName="[Logements]" displayFolder="Equipement du logement" count="0" unbalancedGroup="0"/>
    <cacheHierarchy uniqueName="[Logements].[Communaute]" caption="Communaute" attribute="1" defaultMemberUniqueName="[Logements].[Communaute].[All]" allUniqueName="[Logements].[Communaute].[All]" dimensionUniqueName="[Logements]" displayFolder="Communautés" count="0" unbalancedGroup="0"/>
    <cacheHierarchy uniqueName="[Logements].[Congélateur]" caption="Congélateur" attribute="1" defaultMemberUniqueName="[Logements].[Congélateur].[All]" allUniqueName="[Logements].[Congélateur].[All]" dimensionUniqueName="[Logements]" displayFolder="Equipement du logement" count="0" unbalancedGroup="0"/>
    <cacheHierarchy uniqueName="[Logements].[Cuisine]" caption="Cuisine" attribute="1" defaultMemberUniqueName="[Logements].[Cuisine].[All]" allUniqueName="[Logements].[Cuisine].[All]" dimensionUniqueName="[Logements]" displayFolder="Pièces du logement" count="0" unbalancedGroup="0"/>
    <cacheHierarchy uniqueName="[Logements].[Douche ou baignoire intérieur]" caption="Douche ou baignoire intérieur" attribute="1" defaultMemberUniqueName="[Logements].[Douche ou baignoire intérieur].[All]" allUniqueName="[Logements].[Douche ou baignoire intérieur].[All]" dimensionUniqueName="[Logements]" displayFolder="Pièces du logement" count="0" unbalancedGroup="0"/>
    <cacheHierarchy uniqueName="[Logements].[Electricité réseau général]" caption="Electricité réseau général" attribute="1" defaultMemberUniqueName="[Logements].[Electricité réseau général].[All]" allUniqueName="[Logements].[Electricité réseau général].[All]" dimensionUniqueName="[Logements]" displayFolder="Electricité" count="0" unbalancedGroup="0"/>
    <cacheHierarchy uniqueName="[Logements].[Éolienne]" caption="Éolienne" attribute="1" defaultMemberUniqueName="[Logements].[Éolienne].[All]" allUniqueName="[Logements].[Éolienne].[All]" dimensionUniqueName="[Logements]" displayFolder="Electricité" count="0" unbalancedGroup="0"/>
    <cacheHierarchy uniqueName="[Logements].[Evacuation des eaux usées]" caption="Evacuation des eaux usées" attribute="1" defaultMemberUniqueName="[Logements].[Evacuation des eaux usées].[All]" allUniqueName="[Logements].[Evacuation des eaux usées].[All]" dimensionUniqueName="[Logements]" displayFolder="Eau" count="0" unbalancedGroup="0"/>
    <cacheHierarchy uniqueName="[Logements].[Fibre]" caption="Fibre" attribute="1" defaultMemberUniqueName="[Logements].[Fibre].[All]" allUniqueName="[Logements].[Fibre].[All]" dimensionUniqueName="[Logements]" displayFolder="Equipement du logement" count="0" unbalancedGroup="0"/>
    <cacheHierarchy uniqueName="[Logements].[Groupe électrogène]" caption="Groupe électrogène" attribute="1" defaultMemberUniqueName="[Logements].[Groupe électrogène].[All]" allUniqueName="[Logements].[Groupe électrogène].[All]" dimensionUniqueName="[Logements]" displayFolder="Electricité" count="0" unbalancedGroup="0"/>
    <cacheHierarchy uniqueName="[Logements].[ID Communaute]" caption="ID Communaute" attribute="1" defaultMemberUniqueName="[Logements].[ID Communaute].[All]" allUniqueName="[Logements].[ID Communaute].[All]" dimensionUniqueName="[Logements]" displayFolder="Communautés" count="0" unbalancedGroup="0"/>
    <cacheHierarchy uniqueName="[Logements].[IDBI PersRefMenage]" caption="IDBI PersRefMenage" attribute="1" defaultMemberUniqueName="[Logements].[IDBI PersRefMenage].[All]" allUniqueName="[Logements].[IDBI PersRefMenage].[All]" dimensionUniqueName="[Logements]" displayFolder="Identifiants" count="0" unbalancedGroup="0"/>
    <cacheHierarchy uniqueName="[Logements].[IDFL]" caption="IDFL" attribute="1" keyAttribute="1" defaultMemberUniqueName="[Logements].[IDFL].[All]" allUniqueName="[Logements].[IDFL].[All]" dimensionUniqueName="[Logements]" displayFolder="Identifiants" count="0" unbalancedGroup="0"/>
    <cacheHierarchy uniqueName="[Logements].[Individuel Collectif]" caption="Individuel Collectif" defaultMemberUniqueName="[Logements].[Individuel Collectif].[All]" allUniqueName="[Logements].[Individuel Collectif].[All]" dimensionUniqueName="[Logements]" displayFolder="" count="0" unbalancedGroup="0"/>
    <cacheHierarchy uniqueName="[Logements].[Internet]" caption="Internet" attribute="1" defaultMemberUniqueName="[Logements].[Internet].[All]" allUniqueName="[Logements].[Internet].[All]" dimensionUniqueName="[Logements]" displayFolder="Equipement du logement" count="0" unbalancedGroup="0"/>
    <cacheHierarchy uniqueName="[Logements].[Machine à laver]" caption="Machine à laver" attribute="1" defaultMemberUniqueName="[Logements].[Machine à laver].[All]" allUniqueName="[Logements].[Machine à laver].[All]" dimensionUniqueName="[Logements]" displayFolder="Equipement du logement" count="0" unbalancedGroup="0"/>
    <cacheHierarchy uniqueName="[Logements].[Murs]" caption="Murs" attribute="1" defaultMemberUniqueName="[Logements].[Murs].[All]" allUniqueName="[Logements].[Murs].[All]" dimensionUniqueName="[Logements]" displayFolder="Caractéristiques du logement" count="0" unbalancedGroup="0"/>
    <cacheHierarchy uniqueName="[Logements].[Nb Automobiles]" caption="Nb Automobiles" attribute="1" defaultMemberUniqueName="[Logements].[Nb Automobiles].[All]" allUniqueName="[Logements].[Nb Automobiles].[All]" dimensionUniqueName="[Logements]" displayFolder="Moyens de transport" count="0" unbalancedGroup="0"/>
    <cacheHierarchy uniqueName="[Logements].[Nb Automobiles hybrides ou électriques]" caption="Nb Automobiles hybrides ou électriques" attribute="1" defaultMemberUniqueName="[Logements].[Nb Automobiles hybrides ou électriques].[All]" allUniqueName="[Logements].[Nb Automobiles hybrides ou électriques].[All]" dimensionUniqueName="[Logements]" displayFolder="Moyens de transport" count="0" unbalancedGroup="0"/>
    <cacheHierarchy uniqueName="[Logements].[Nb Bateaux]" caption="Nb Bateaux" attribute="1" defaultMemberUniqueName="[Logements].[Nb Bateaux].[All]" allUniqueName="[Logements].[Nb Bateaux].[All]" dimensionUniqueName="[Logements]" displayFolder="Moyens de transport" count="0" unbalancedGroup="0"/>
    <cacheHierarchy uniqueName="[Logements].[Nb Deux Roues]" caption="Nb Deux Roues" attribute="1" defaultMemberUniqueName="[Logements].[Nb Deux Roues].[All]" allUniqueName="[Logements].[Nb Deux Roues].[All]" dimensionUniqueName="[Logements]" displayFolder="Moyens de transport" count="0" unbalancedGroup="0"/>
    <cacheHierarchy uniqueName="[Logements].[Nb Pirogues]" caption="Nb Pirogues" attribute="1" defaultMemberUniqueName="[Logements].[Nb Pirogues].[All]" allUniqueName="[Logements].[Nb Pirogues].[All]" dimensionUniqueName="[Logements]" displayFolder="Moyens de transport" count="0" unbalancedGroup="0"/>
    <cacheHierarchy uniqueName="[Logements].[Nombre pieces habitation]" caption="Nombre pieces habitation" defaultMemberUniqueName="[Logements].[Nombre pieces habitation].[All]" allUniqueName="[Logements].[Nombre pieces habitation].[All]" dimensionUniqueName="[Logements]" displayFolder="Pièces du logement" count="0" unbalancedGroup="0"/>
    <cacheHierarchy uniqueName="[Logements].[Nombre pièces habitation]" caption="Nombre pièces habitation" attribute="1" defaultMemberUniqueName="[Logements].[Nombre pièces habitation].[All]" allUniqueName="[Logements].[Nombre pièces habitation].[All]" dimensionUniqueName="[Logements]" displayFolder="Pièces du logement" count="0" unbalancedGroup="0"/>
    <cacheHierarchy uniqueName="[Logements].[Nombre pièces habitation détaillée]" caption="Nombre pièces habitation détaillée" attribute="1" defaultMemberUniqueName="[Logements].[Nombre pièces habitation détaillée].[All]" allUniqueName="[Logements].[Nombre pièces habitation détaillée].[All]" dimensionUniqueName="[Logements]" displayFolder="Pièces du logement" count="0" unbalancedGroup="0"/>
    <cacheHierarchy uniqueName="[Logements].[Ordinateur]" caption="Ordinateur" attribute="1" defaultMemberUniqueName="[Logements].[Ordinateur].[All]" allUniqueName="[Logements].[Ordinateur].[All]" dimensionUniqueName="[Logements]" displayFolder="Equipement du logement" count="0" unbalancedGroup="0"/>
    <cacheHierarchy uniqueName="[Logements].[Panneaux solaires]" caption="Panneaux solaires" attribute="1" defaultMemberUniqueName="[Logements].[Panneaux solaires].[All]" allUniqueName="[Logements].[Panneaux solaires].[All]" dimensionUniqueName="[Logements]" displayFolder="Electricité" count="0" unbalancedGroup="0"/>
    <cacheHierarchy uniqueName="[Logements].[PCS Menage]" caption="PCS Menage" defaultMemberUniqueName="[Logements].[PCS Menage].[All]" allUniqueName="[Logements].[PCS Menage].[All]" dimensionUniqueName="[Logements]" displayFolder="" count="0" unbalancedGroup="0"/>
    <cacheHierarchy uniqueName="[Logements].[PCS Menage1]" caption="PCS Menage1" attribute="1" defaultMemberUniqueName="[Logements].[PCS Menage1].[All]" allUniqueName="[Logements].[PCS Menage1].[All]" dimensionUniqueName="[Logements]" displayFolder="Ménage" count="0" unbalancedGroup="0"/>
    <cacheHierarchy uniqueName="[Logements].[PCS Menage2]" caption="PCS Menage2" attribute="1" defaultMemberUniqueName="[Logements].[PCS Menage2].[All]" allUniqueName="[Logements].[PCS Menage2].[All]" dimensionUniqueName="[Logements]" displayFolder="Ménage" count="0" unbalancedGroup="0"/>
    <cacheHierarchy uniqueName="[Logements].[Personne du logement]" caption="Personne du logement" defaultMemberUniqueName="[Logements].[Personne du logement].[All]" allUniqueName="[Logements].[Personne du logement].[All]" dimensionUniqueName="[Logements]" displayFolder="" count="0" unbalancedGroup="0"/>
    <cacheHierarchy uniqueName="[Logements].[Personnes du logement]" caption="Personnes du logement" attribute="1" defaultMemberUniqueName="[Logements].[Personnes du logement].[All]" allUniqueName="[Logements].[Personnes du logement].[All]" dimensionUniqueName="[Logements]" displayFolder="Ménage" count="0" unbalancedGroup="0"/>
    <cacheHierarchy uniqueName="[Logements].[Personnes du logement détaillé]" caption="Personnes du logement détaillé" attribute="1" defaultMemberUniqueName="[Logements].[Personnes du logement détaillé].[All]" allUniqueName="[Logements].[Personnes du logement détaillé].[All]" dimensionUniqueName="[Logements]" displayFolder="Ménage" count="0" unbalancedGroup="0"/>
    <cacheHierarchy uniqueName="[Logements].[Pièce climatisée]" caption="Pièce climatisée" attribute="1" defaultMemberUniqueName="[Logements].[Pièce climatisée].[All]" allUniqueName="[Logements].[Pièce climatisée].[All]" dimensionUniqueName="[Logements]" displayFolder="Pièces du logement" count="0" unbalancedGroup="0"/>
    <cacheHierarchy uniqueName="[Logements].[Propriétaire Locataire]" caption="Propriétaire Locataire" defaultMemberUniqueName="[Logements].[Propriétaire Locataire].[All]" allUniqueName="[Logements].[Propriétaire Locataire].[All]" dimensionUniqueName="[Logements]" displayFolder="" count="0" unbalancedGroup="0"/>
    <cacheHierarchy uniqueName="[Logements].[Ramassage des ordures]" caption="Ramassage des ordures" attribute="1" defaultMemberUniqueName="[Logements].[Ramassage des ordures].[All]" allUniqueName="[Logements].[Ramassage des ordures].[All]" dimensionUniqueName="[Logements]" displayFolder="Ordures" count="0" unbalancedGroup="0"/>
    <cacheHierarchy uniqueName="[Logements].[Réfrigérateur]" caption="Réfrigérateur" attribute="1" defaultMemberUniqueName="[Logements].[Réfrigérateur].[All]" allUniqueName="[Logements].[Réfrigérateur].[All]" dimensionUniqueName="[Logements]" displayFolder="Equipement du logement" count="0" unbalancedGroup="0"/>
    <cacheHierarchy uniqueName="[Logements].[Sol]" caption="Sol" attribute="1" defaultMemberUniqueName="[Logements].[Sol].[All]" allUniqueName="[Logements].[Sol].[All]" dimensionUniqueName="[Logements]" displayFolder="Caractéristiques du logement" count="0" unbalancedGroup="0"/>
    <cacheHierarchy uniqueName="[Logements].[Source]" caption="Source" attribute="1" defaultMemberUniqueName="[Logements].[Source].[All]" allUniqueName="[Logements].[Source].[All]" dimensionUniqueName="[Logements]" displayFolder="Identifiants" count="0" unbalancedGroup="0"/>
    <cacheHierarchy uniqueName="[Logements].[Statut occupation]" caption="Statut occupation" attribute="1" defaultMemberUniqueName="[Logements].[Statut occupation].[All]" allUniqueName="[Logements].[Statut occupation].[All]" dimensionUniqueName="[Logements]" displayFolder="Ménage" count="0" unbalancedGroup="0"/>
    <cacheHierarchy uniqueName="[Logements].[Statut occupation détaillé]" caption="Statut occupation détaillé" attribute="1" defaultMemberUniqueName="[Logements].[Statut occupation détaillé].[All]" allUniqueName="[Logements].[Statut occupation détaillé].[All]" dimensionUniqueName="[Logements]" displayFolder="Ménage" count="0" unbalancedGroup="0"/>
    <cacheHierarchy uniqueName="[Logements].[Téléphone fixe]" caption="Téléphone fixe" attribute="1" defaultMemberUniqueName="[Logements].[Téléphone fixe].[All]" allUniqueName="[Logements].[Téléphone fixe].[All]" dimensionUniqueName="[Logements]" displayFolder="Equipement du logement" count="0" unbalancedGroup="0"/>
    <cacheHierarchy uniqueName="[Logements].[Téléphone mobile]" caption="Téléphone mobile" attribute="1" defaultMemberUniqueName="[Logements].[Téléphone mobile].[All]" allUniqueName="[Logements].[Téléphone mobile].[All]" dimensionUniqueName="[Logements]" displayFolder="Equipement du logement" count="0" unbalancedGroup="0"/>
    <cacheHierarchy uniqueName="[Logements].[Télévision]" caption="Télévision" attribute="1" defaultMemberUniqueName="[Logements].[Télévision].[All]" allUniqueName="[Logements].[Télévision].[All]" dimensionUniqueName="[Logements]" displayFolder="Equipement du logement" count="0" unbalancedGroup="0"/>
    <cacheHierarchy uniqueName="[Logements].[Toit]" caption="Toit" attribute="1" defaultMemberUniqueName="[Logements].[Toit].[All]" allUniqueName="[Logements].[Toit].[All]" dimensionUniqueName="[Logements]" displayFolder="Caractéristiques du logement" count="0" unbalancedGroup="0"/>
    <cacheHierarchy uniqueName="[Logements].[Type de construction]" caption="Type de construction" attribute="1" defaultMemberUniqueName="[Logements].[Type de construction].[All]" allUniqueName="[Logements].[Type de construction].[All]" dimensionUniqueName="[Logements]" displayFolder="Caractéristiques du logement" count="0" unbalancedGroup="0"/>
    <cacheHierarchy uniqueName="[Logements].[Type de construction détaillée]" caption="Type de construction détaillée" attribute="1" defaultMemberUniqueName="[Logements].[Type de construction détaillée].[All]" allUniqueName="[Logements].[Type de construction détaillée].[All]" dimensionUniqueName="[Logements]" displayFolder="Caractéristiques du logement" count="0" unbalancedGroup="0"/>
    <cacheHierarchy uniqueName="[Logements].[Type de ménage]" caption="Type de ménage" attribute="1" defaultMemberUniqueName="[Logements].[Type de ménage].[All]" allUniqueName="[Logements].[Type de ménage].[All]" dimensionUniqueName="[Logements]" displayFolder="Ménage" count="0" unbalancedGroup="0"/>
    <cacheHierarchy uniqueName="[Logements].[WC Intérieur]" caption="WC Intérieur" attribute="1" defaultMemberUniqueName="[Logements].[WC Intérieur].[All]" allUniqueName="[Logements].[WC Intérieur].[All]" dimensionUniqueName="[Logements]" displayFolder="Pièces du logement" count="0" unbalancedGroup="0"/>
    <cacheHierarchy uniqueName="[Individus].[Aged100]" caption="Aged100" attribute="1" defaultMemberUniqueName="[Individus].[Aged100].[All]" allUniqueName="[Individus].[Aged100].[All]" dimensionUniqueName="[Individus]" displayFolder="Age &amp; Sexe" count="0" unbalancedGroup="0" hidden="1"/>
    <cacheHierarchy uniqueName="[Individus].[Aged60]" caption="Aged60" attribute="1" defaultMemberUniqueName="[Individus].[Aged60].[All]" allUniqueName="[Individus].[Aged60].[All]" dimensionUniqueName="[Individus]" displayFolder="Age &amp; Sexe" count="0" unbalancedGroup="0" hidden="1"/>
    <cacheHierarchy uniqueName="[Individus].[Aged70]" caption="Aged70" attribute="1" defaultMemberUniqueName="[Individus].[Aged70].[All]" allUniqueName="[Individus].[Aged70].[All]" dimensionUniqueName="[Individus]" displayFolder="Age &amp; Sexe" count="0" unbalancedGroup="0" hidden="1"/>
    <cacheHierarchy uniqueName="[Individus].[Aged80]" caption="Aged80" attribute="1" defaultMemberUniqueName="[Individus].[Aged80].[All]" allUniqueName="[Individus].[Aged80].[All]" dimensionUniqueName="[Individus]" displayFolder="Age &amp; Sexe" count="0" unbalancedGroup="0" hidden="1"/>
    <cacheHierarchy uniqueName="[Individus].[Aged90]" caption="Aged90" attribute="1" defaultMemberUniqueName="[Individus].[Aged90].[All]" allUniqueName="[Individus].[Aged90].[All]" dimensionUniqueName="[Individus]" displayFolder="Age &amp; Sexe" count="0" unbalancedGroup="0" hidden="1"/>
    <cacheHierarchy uniqueName="[Individus].[Ageq100]" caption="Ageq100" attribute="1" defaultMemberUniqueName="[Individus].[Ageq100].[All]" allUniqueName="[Individus].[Ageq100].[All]" dimensionUniqueName="[Individus]" displayFolder="Age &amp; Sexe" count="0" unbalancedGroup="0" hidden="1"/>
    <cacheHierarchy uniqueName="[Individus].[Ageq70]" caption="Ageq70" attribute="1" defaultMemberUniqueName="[Individus].[Ageq70].[All]" allUniqueName="[Individus].[Ageq70].[All]" dimensionUniqueName="[Individus]" displayFolder="Age &amp; Sexe" count="0" unbalancedGroup="0" hidden="1"/>
    <cacheHierarchy uniqueName="[Individus].[Ageq75]" caption="Ageq75" attribute="1" defaultMemberUniqueName="[Individus].[Ageq75].[All]" allUniqueName="[Individus].[Ageq75].[All]" dimensionUniqueName="[Individus]" displayFolder="Age &amp; Sexe" count="0" unbalancedGroup="0" hidden="1"/>
    <cacheHierarchy uniqueName="[Individus].[Ageq80]" caption="Ageq80" attribute="1" defaultMemberUniqueName="[Individus].[Ageq80].[All]" allUniqueName="[Individus].[Ageq80].[All]" dimensionUniqueName="[Individus]" displayFolder="Age &amp; Sexe" count="0" unbalancedGroup="0" hidden="1"/>
    <cacheHierarchy uniqueName="[Individus].[Ageq85]" caption="Ageq85" attribute="1" defaultMemberUniqueName="[Individus].[Ageq85].[All]" allUniqueName="[Individus].[Ageq85].[All]" dimensionUniqueName="[Individus]" displayFolder="Age &amp; Sexe" count="0" unbalancedGroup="0" hidden="1"/>
    <cacheHierarchy uniqueName="[Individus].[Ageq90]" caption="Ageq90" attribute="1" defaultMemberUniqueName="[Individus].[Ageq90].[All]" allUniqueName="[Individus].[Ageq90].[All]" dimensionUniqueName="[Individus]" displayFolder="Age &amp; Sexe" count="0" unbalancedGroup="0" hidden="1"/>
    <cacheHierarchy uniqueName="[Individus].[D701]" caption="D701" attribute="1" defaultMemberUniqueName="[Individus].[D701].[All]" allUniqueName="[Individus].[D701].[All]" dimensionUniqueName="[Individus]" displayFolder="" count="0" unbalancedGroup="0" hidden="1"/>
    <cacheHierarchy uniqueName="[Individus].[Dernier diplôme obtenu Internal]" caption="Dernier diplôme obtenu Internal" attribute="1" defaultMemberUniqueName="[Individus].[Dernier diplôme obtenu Internal].[All]" allUniqueName="[Individus].[Dernier diplôme obtenu Internal].[All]" dimensionUniqueName="[Individus]" displayFolder="Etudes &amp; diplôme" count="0" unbalancedGroup="0" hidden="1"/>
    <cacheHierarchy uniqueName="[Individus].[Dernier diplôme obtenu1]" caption="Dernier diplôme obtenu1" attribute="1" defaultMemberUniqueName="[Individus].[Dernier diplôme obtenu1].[All]" allUniqueName="[Individus].[Dernier diplôme obtenu1].[All]" dimensionUniqueName="[Individus]" displayFolder="" count="0" unbalancedGroup="0" hidden="1"/>
    <cacheHierarchy uniqueName="[Individus].[Etat matrimonial légal Internal]" caption="Etat matrimonial légal Internal" attribute="1" defaultMemberUniqueName="[Individus].[Etat matrimonial légal Internal].[All]" allUniqueName="[Individus].[Etat matrimonial légal Internal].[All]" dimensionUniqueName="[Individus]" displayFolder="Couple" count="0" unbalancedGroup="0" hidden="1"/>
    <cacheHierarchy uniqueName="[Individus].[Etat matrimonial légal1]" caption="Etat matrimonial légal1" attribute="1" defaultMemberUniqueName="[Individus].[Etat matrimonial légal1].[All]" allUniqueName="[Individus].[Etat matrimonial légal1].[All]" dimensionUniqueName="[Individus]" displayFolder="" count="0" unbalancedGroup="0" hidden="1"/>
    <cacheHierarchy uniqueName="[Individus].[Q801]" caption="Q801" attribute="1" defaultMemberUniqueName="[Individus].[Q801].[All]" allUniqueName="[Individus].[Q801].[All]" dimensionUniqueName="[Individus]" displayFolder="" count="0" unbalancedGroup="0" hidden="1"/>
    <cacheHierarchy uniqueName="[Measures].[Logements]" caption="Logements" measure="1" displayFolder="" measureGroup="Logements" count="0"/>
    <cacheHierarchy uniqueName="[Measures].[Logement collectif]" caption="Logement collectif" measure="1" displayFolder="" measureGroup="Logements" count="0"/>
    <cacheHierarchy uniqueName="[Measures].[Résidence principale]" caption="Résidence principale" measure="1" displayFolder="" measureGroup="Logements" count="0"/>
    <cacheHierarchy uniqueName="[Measures].[Nb Automobiles]" caption="Nb Automobiles" measure="1" displayFolder="Déplacement" measureGroup="Logements" count="0"/>
    <cacheHierarchy uniqueName="[Measures].[Nb Auto Hybrides Elec]" caption="Nb Auto Hybrides Elec" measure="1" displayFolder="Déplacement" measureGroup="Logements" count="0"/>
    <cacheHierarchy uniqueName="[Measures].[Nb Deux Roues]" caption="Nb Deux Roues" measure="1" displayFolder="Déplacement" measureGroup="Logements" count="0"/>
    <cacheHierarchy uniqueName="[Measures].[Nb Bateaux]" caption="Nb Bateaux" measure="1" displayFolder="Déplacement" measureGroup="Logements" count="0"/>
    <cacheHierarchy uniqueName="[Measures].[Nb Pirogues]" caption="Nb Pirogues" measure="1" displayFolder="Déplacement" measureGroup="Logements" count="0"/>
    <cacheHierarchy uniqueName="[Measures].[Individus]" caption="Individus" measure="1" displayFolder="" measureGroup="Individus" count="0"/>
    <cacheHierarchy uniqueName="[Measures].[Individus de 14 ans et moins]" caption="Individus de 14 ans et moins" measure="1" displayFolder="Autres" measureGroup="Individus" count="0"/>
    <cacheHierarchy uniqueName="[Measures].[Individus de 15 à 64 ans]" caption="Individus de 15 à 64 ans" measure="1" displayFolder="Autres" measureGroup="Individus" count="0"/>
    <cacheHierarchy uniqueName="[Measures].[Individus de 15 ans et plus]" caption="Individus de 15 ans et plus" measure="1" displayFolder="" measureGroup="Individus" count="0"/>
    <cacheHierarchy uniqueName="[Measures].[Individus des résidences principales]" caption="Individus des résidences principales" measure="1" displayFolder="" measureGroup="Individus" count="0"/>
    <cacheHierarchy uniqueName="[Measures].[Individus des résidences principales de 15 ans et plus]" caption="Individus des résidences principales de 15 ans et plus" measure="1" displayFolder="" measureGroup="Individus" count="0"/>
    <cacheHierarchy uniqueName="[Measures].[Actif]" caption="Actif" measure="1" displayFolder="Actifs &amp; inactifs" measureGroup="Individus" count="0"/>
    <cacheHierarchy uniqueName="[Measures].[Actif occupé]" caption="Actif occupé" measure="1" displayFolder="Actifs &amp; inactifs" measureGroup="Individus" count="0" oneField="1">
      <fieldsUsage count="1">
        <fieldUsage x="28"/>
      </fieldsUsage>
    </cacheHierarchy>
    <cacheHierarchy uniqueName="[Measures].[Chomeur]" caption="Chomeur" measure="1" displayFolder="Actifs &amp; inactifs" measureGroup="Individus" count="0"/>
    <cacheHierarchy uniqueName="[Measures].[Inactif]" caption="Inactif" measure="1" displayFolder="Actifs &amp; inactifs" measureGroup="Individus" count="0"/>
    <cacheHierarchy uniqueName="[Measures].[Personne de référence du ménage]" caption="Personne de référence du ménage" measure="1" displayFolder="Autres" measureGroup="Individus" count="0"/>
    <cacheHierarchy uniqueName="[Measures].[IDFL Distinct Count]" caption="IDFL Distinct Count" measure="1" displayFolder="" measureGroup="Logements concernés" count="0"/>
    <cacheHierarchy uniqueName="[Measures].[Taux de chomage]" caption="Taux de chomage" measure="1" displayFolder="Taux" count="0"/>
    <cacheHierarchy uniqueName="[Measures].[Taux d'activité]" caption="Taux d'activité" measure="1" displayFolder="Taux" count="0"/>
    <cacheHierarchy uniqueName="[Measures].[Taux d'emploi]" caption="Taux d'emploi" measure="1" displayFolder="Taux" count="0"/>
    <cacheHierarchy uniqueName="[Measures].[Age moyen]" caption="Age moyen" measure="1" displayFolder="Moyenne" count="0"/>
    <cacheHierarchy uniqueName="[Measures].[Personnes par RP]" caption="Personnes par RP" measure="1" displayFolder="Moyenne" count="0"/>
    <cacheHierarchy uniqueName="[Measures].[Nb Automobiles moyen]" caption="Nb Automobiles moyen" measure="1" displayFolder="Moyenne" count="0"/>
    <cacheHierarchy uniqueName="[Measures].[Nb Auto Hybrides Elec moyen]" caption="Nb Auto Hybrides Elec moyen" measure="1" displayFolder="Moyenne" count="0"/>
    <cacheHierarchy uniqueName="[Measures].[Nb Deux Roues moyen]" caption="Nb Deux Roues moyen" measure="1" displayFolder="Moyenne" count="0"/>
    <cacheHierarchy uniqueName="[Measures].[Nb Bateaux moyen]" caption="Nb Bateaux moyen" measure="1" displayFolder="Moyenne" count="0"/>
    <cacheHierarchy uniqueName="[Measures].[Nb Pirogues moyen]" caption="Nb Pirogues moyen" measure="1" displayFolder="Moyenne" count="0"/>
    <cacheHierarchy uniqueName="[Measures].[Nb Pieces]" caption="Nb Pieces" measure="1" displayFolder="" measureGroup="Logements" count="0" hidden="1"/>
    <cacheHierarchy uniqueName="[Measures].[Nb Liste A]" caption="Nb Liste A" measure="1" displayFolder="" measureGroup="Logements" count="0" hidden="1"/>
    <cacheHierarchy uniqueName="[Measures].[RPLO]" caption="RPLO" measure="1" displayFolder="" measureGroup="Logements" count="0" hidden="1"/>
    <cacheHierarchy uniqueName="[Measures].[Somme Age 3112]" caption="Somme Age 3112" measure="1" displayFolder="" measureGroup="Individus" count="0" hidden="1"/>
  </cacheHierarchies>
  <kpis count="0"/>
  <dimensions count="4">
    <dimension name="Geographie" uniqueName="[Geographie]" caption="Geographie"/>
    <dimension name="Individus" uniqueName="[Individus]" caption="Individus"/>
    <dimension name="Logements" uniqueName="[Logements]" caption="Logements"/>
    <dimension measure="1" name="Measures" uniqueName="[Measures]" caption="Measures"/>
  </dimensions>
  <measureGroups count="3">
    <measureGroup name="Individus" caption="Individus"/>
    <measureGroup name="Logements" caption="Logements"/>
    <measureGroup name="Logements concernés" caption="Logements concernés"/>
  </measureGroups>
  <maps count="9">
    <map measureGroup="0" dimension="0"/>
    <map measureGroup="0" dimension="1"/>
    <map measureGroup="0" dimension="2"/>
    <map measureGroup="1" dimension="0"/>
    <map measureGroup="1" dimension="1"/>
    <map measureGroup="1" dimension="2"/>
    <map measureGroup="2" dimension="0"/>
    <map measureGroup="2" dimension="1"/>
    <map measureGroup="2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1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Julie Pasquier" refreshedDate="45293.637918865737" backgroundQuery="1" createdVersion="3" refreshedVersion="8" minRefreshableVersion="3" recordCount="0" supportSubquery="1" supportAdvancedDrill="1" xr:uid="{E27E2576-1AF4-41CC-ACA3-5F6D0C6ED948}">
  <cacheSource type="external" connectionId="3"/>
  <cacheFields count="7">
    <cacheField name="[Individus].[Sexe].[Sexe]" caption="Sexe" numFmtId="0" hierarchy="118" level="1">
      <sharedItems count="2">
        <s v="[Individus].[Sexe].&amp;[1]" c="Homme"/>
        <s v="[Individus].[Sexe].&amp;[2]" c="Femme"/>
      </sharedItems>
    </cacheField>
    <cacheField name="[Individus].[Type de noyau].[Type de noyau]" caption="Type de noyau" numFmtId="0" hierarchy="125" level="2">
      <sharedItems containsSemiMixedTypes="0" containsString="0"/>
    </cacheField>
    <cacheField name="[Individus].[Type de noyau].[Type de noyau1]" caption="Type de noyau1" numFmtId="0" hierarchy="125" level="1">
      <sharedItems count="3">
        <s v="[Individus].[Type de noyau].[Type de noyau1].[OTHERMEMBER.[Individus]].[Type de noyau]].[All]]]" c="Autre"/>
        <s v="[Individus].[Type de noyau].[Type de noyau1].[GROUPMEMBER.[Type_de_noyauXl_Grp_1]].[Individus]].[Type de noyau]].[All]]]" c="Groupe1"/>
        <s v="[Individus].[Type de noyau].[Type de noyau1].[GROUPMEMBER.[Type_de_noyauXl_Grp_2]].[Individus]].[Type de noyau]].[All]]]" c="Groupe2"/>
      </sharedItems>
    </cacheField>
    <cacheField name="[Logements].[Type de menage].[Type de menage]" caption="Type de menage" numFmtId="0" hierarchy="179" level="2">
      <sharedItems count="12">
        <s v="[Logements].[Type de menage].&amp;[10]" c="Personne seule"/>
        <s v="[Logements].[Type de menage].&amp;[30]" c="Couple sans enfant"/>
        <s v="[Logements].[Type de menage].&amp;[40]" c="Ensemble des personnes seules (2 et +)"/>
        <s v="[Logements].[Type de menage].&amp;[31]" c="Couple avec 1 enfant"/>
        <s v="[Logements].[Type de menage].&amp;[32]" c="Couple avec 2 enfants"/>
        <s v="[Logements].[Type de menage].&amp;[33]" c="Couple avec 3 enfants et +"/>
        <s v="[Logements].[Type de menage].&amp;[21]" c="Famille monoparentale avec 1 enfant"/>
        <s v="[Logements].[Type de menage].&amp;[22]" c="Famille monoparentale avec 2 enfants"/>
        <s v="[Logements].[Type de menage].&amp;[23]" c="Famille monoparentale avec 3 enfants et +"/>
        <s v="[Logements].[Type de menage].&amp;[50]" c="1 famille et des personnes seules"/>
        <s v="[Logements].[Type de menage].&amp;[60]" c="2 familles avec ou sans personne seule"/>
        <s v="[Logements].[Type de menage].&amp;[70]" c="3 familles et  +  avec ou sans personne seule"/>
      </sharedItems>
    </cacheField>
    <cacheField name="[Logements].[Type de menage].[Type de menage1]" caption="Type de menage1" numFmtId="0" hierarchy="179" level="1">
      <sharedItems count="4">
        <s v="[Logements].[Type de menage].[Type de menage1].[OTHERMEMBER.[Logements]].[Type de menage]].[All]]]" c="Autre"/>
        <s v="[Logements].[Type de menage].[Type de menage1].[GROUPMEMBER.[Type_de_menageXl_Grp_1]].[Logements]].[Type de menage]].[All]]]" c="Groupe1"/>
        <s v="[Logements].[Type de menage].[Type de menage1].[GROUPMEMBER.[Type_de_menageXl_Grp_2]].[Logements]].[Type de menage]].[All]]]" c="Groupe2"/>
        <s v="[Logements].[Type de menage].[Type de menage1].[GROUPMEMBER.[Type_de_menageXl_Grp_3]].[Logements]].[Type de menage]].[All]]]" c="Groupe3"/>
      </sharedItems>
    </cacheField>
    <cacheField name="[Measures].[Actif occupé]" caption="Actif occupé" numFmtId="0" hierarchy="187" level="32767"/>
    <cacheField name="[Individus].[Occupation emploi].[Occupation emploi]" caption="Occupation emploi" numFmtId="0" hierarchy="113" level="1">
      <sharedItems count="3">
        <s v="[Individus].[Occupation emploi].&amp;[1]" c="Temps complet"/>
        <s v="[Individus].[Occupation emploi].&amp;[2]" c="Temps partiel : mi temps et plus"/>
        <s v="[Individus].[Occupation emploi].&amp;[3]" c="Temps partiel : moins qu'un mi temps"/>
      </sharedItems>
    </cacheField>
  </cacheFields>
  <cacheHierarchies count="221">
    <cacheHierarchy uniqueName="[Geographie].[Administratif]" caption="Administratif" defaultMemberUniqueName="[Geographie].[Administratif].[All]" allUniqueName="[Geographie].[Administratif].[All]" dimensionUniqueName="[Geographie]" displayFolder="" count="0" unbalancedGroup="0"/>
    <cacheHierarchy uniqueName="[Geographie].[Comas]" caption="Comas" attribute="1" defaultMemberUniqueName="[Geographie].[Comas].[Ensemble]" allUniqueName="[Geographie].[Comas].[Ensemble]" dimensionUniqueName="[Geographie]" displayFolder="Libelles" count="0" unbalancedGroup="0"/>
    <cacheHierarchy uniqueName="[Geographie].[Commune]" caption="Commune" attribute="1" defaultMemberUniqueName="[Geographie].[Commune].[Ensemble]" allUniqueName="[Geographie].[Commune].[Ensemble]" dimensionUniqueName="[Geographie]" displayFolder="Libelles" count="0" unbalancedGroup="0"/>
    <cacheHierarchy uniqueName="[Geographie].[District]" caption="District" attribute="1" defaultMemberUniqueName="[Geographie].[District].[Ensemble]" allUniqueName="[Geographie].[District].[Ensemble]" dimensionUniqueName="[Geographie]" displayFolder="Libelles" count="0" unbalancedGroup="0"/>
    <cacheHierarchy uniqueName="[Geographie].[Geo]" caption="Geo" attribute="1" defaultMemberUniqueName="[Geographie].[Geo].[Ensemble]" allUniqueName="[Geographie].[Geo].[Ensemble]" dimensionUniqueName="[Geographie]" displayFolder="Libelles" count="0" unbalancedGroup="0"/>
    <cacheHierarchy uniqueName="[Geographie].[Geographique]" caption="Geographique" defaultMemberUniqueName="[Geographie].[Geographique].[All]" allUniqueName="[Geographie].[Geographique].[All]" dimensionUniqueName="[Geographie]" displayFolder="" count="0" unbalancedGroup="0"/>
    <cacheHierarchy uniqueName="[Geographie].[ID Com]" caption="ID Com" attribute="1" defaultMemberUniqueName="[Geographie].[ID Com].[Ensemble]" allUniqueName="[Geographie].[ID Com].[Ensemble]" dimensionUniqueName="[Geographie]" displayFolder="Codes" count="0" unbalancedGroup="0"/>
    <cacheHierarchy uniqueName="[Geographie].[ID Comas]" caption="ID Comas" attribute="1" defaultMemberUniqueName="[Geographie].[ID Comas].[Ensemble]" allUniqueName="[Geographie].[ID Comas].[Ensemble]" dimensionUniqueName="[Geographie]" displayFolder="Codes" count="0" unbalancedGroup="0"/>
    <cacheHierarchy uniqueName="[Geographie].[ID Dist]" caption="ID Dist" attribute="1" keyAttribute="1" defaultMemberUniqueName="[Geographie].[ID Dist].[Ensemble]" allUniqueName="[Geographie].[ID Dist].[Ensemble]" dimensionUniqueName="[Geographie]" displayFolder="Codes" count="0" unbalancedGroup="0"/>
    <cacheHierarchy uniqueName="[Geographie].[ID Geo]" caption="ID Geo" attribute="1" defaultMemberUniqueName="[Geographie].[ID Geo].[Ensemble]" allUniqueName="[Geographie].[ID Geo].[Ensemble]" dimensionUniqueName="[Geographie]" displayFolder="Codes" count="0" unbalancedGroup="0"/>
    <cacheHierarchy uniqueName="[Geographie].[ID Ile]" caption="ID Ile" attribute="1" defaultMemberUniqueName="[Geographie].[ID Ile].[Ensemble]" allUniqueName="[Geographie].[ID Ile].[Ensemble]" dimensionUniqueName="[Geographie]" displayFolder="Codes" count="0" unbalancedGroup="0"/>
    <cacheHierarchy uniqueName="[Geographie].[ID Quartier]" caption="ID Quartier" attribute="1" defaultMemberUniqueName="[Geographie].[ID Quartier].[Ensemble]" allUniqueName="[Geographie].[ID Quartier].[Ensemble]" dimensionUniqueName="[Geographie]" displayFolder="Codes" count="0" unbalancedGroup="0"/>
    <cacheHierarchy uniqueName="[Geographie].[ID Sub]" caption="ID Sub" attribute="1" defaultMemberUniqueName="[Geographie].[ID Sub].[Ensemble]" allUniqueName="[Geographie].[ID Sub].[Ensemble]" dimensionUniqueName="[Geographie]" displayFolder="Codes" count="0" unbalancedGroup="0"/>
    <cacheHierarchy uniqueName="[Geographie].[IDZS]" caption="IDZS" attribute="1" defaultMemberUniqueName="[Geographie].[IDZS].[Ensemble]" allUniqueName="[Geographie].[IDZS].[Ensemble]" dimensionUniqueName="[Geographie]" displayFolder="Codes" count="0" unbalancedGroup="0"/>
    <cacheHierarchy uniqueName="[Geographie].[Ile]" caption="Ile" attribute="1" defaultMemberUniqueName="[Geographie].[Ile].[Ensemble]" allUniqueName="[Geographie].[Ile].[Ensemble]" dimensionUniqueName="[Geographie]" displayFolder="Libelles" count="0" unbalancedGroup="0"/>
    <cacheHierarchy uniqueName="[Geographie].[Quartier]" caption="Quartier" attribute="1" defaultMemberUniqueName="[Geographie].[Quartier].[Ensemble]" allUniqueName="[Geographie].[Quartier].[Ensemble]" dimensionUniqueName="[Geographie]" displayFolder="Libelles" count="0" unbalancedGroup="0"/>
    <cacheHierarchy uniqueName="[Geographie].[Subdivision]" caption="Subdivision" attribute="1" defaultMemberUniqueName="[Geographie].[Subdivision].[Ensemble]" allUniqueName="[Geographie].[Subdivision].[Ensemble]" dimensionUniqueName="[Geographie]" displayFolder="Libelles" count="0" unbalancedGroup="0"/>
    <cacheHierarchy uniqueName="[Geographie].[Zone Supervision]" caption="Zone Supervision" attribute="1" defaultMemberUniqueName="[Geographie].[Zone Supervision].[Ensemble]" allUniqueName="[Geographie].[Zone Supervision].[Ensemble]" dimensionUniqueName="[Geographie]" displayFolder="Libelles" count="0" unbalancedGroup="0"/>
    <cacheHierarchy uniqueName="[Individus].[15 ans et plus]" caption="15 ans et plus" attribute="1" defaultMemberUniqueName="[Individus].[15 ans et plus].[All]" allUniqueName="[Individus].[15 ans et plus].[All]" dimensionUniqueName="[Individus]" displayFolder="Age &amp; Sexe" count="0" unbalancedGroup="0"/>
    <cacheHierarchy uniqueName="[Individus].[Actif]" caption="Actif" attribute="1" defaultMemberUniqueName="[Individus].[Actif].[All]" allUniqueName="[Individus].[Actif].[All]" dimensionUniqueName="[Individus]" displayFolder="Activité" count="0" unbalancedGroup="0"/>
    <cacheHierarchy uniqueName="[Individus].[Actif occupé]" caption="Actif occupé" attribute="1" defaultMemberUniqueName="[Individus].[Actif occupé].[All]" allUniqueName="[Individus].[Actif occupé].[All]" dimensionUniqueName="[Individus]" displayFolder="Activité" count="0" unbalancedGroup="0"/>
    <cacheHierarchy uniqueName="[Individus].[Activité]" caption="Activité" attribute="1" defaultMemberUniqueName="[Individus].[Activité].[All]" allUniqueName="[Individus].[Activité].[All]" dimensionUniqueName="[Individus]" displayFolder="Activité" count="0" unbalancedGroup="0"/>
    <cacheHierarchy uniqueName="[Individus].[Activité détaillée]" caption="Activité détaillée" attribute="1" defaultMemberUniqueName="[Individus].[Activité détaillée].[All]" allUniqueName="[Individus].[Activité détaillée].[All]" dimensionUniqueName="[Individus]" displayFolder="Activité" count="0" unbalancedGroup="0"/>
    <cacheHierarchy uniqueName="[Individus].[Activite détaillée 2]" caption="Activite détaillée 2" attribute="1" defaultMemberUniqueName="[Individus].[Activite détaillée 2].[All]" allUniqueName="[Individus].[Activite détaillée 2].[All]" dimensionUniqueName="[Individus]" displayFolder="Activité" count="0" unbalancedGroup="0"/>
    <cacheHierarchy uniqueName="[Individus].[Activité employeur]" caption="Activité employeur" defaultMemberUniqueName="[Individus].[Activité employeur].[All]" allUniqueName="[Individus].[Activité employeur].[All]" dimensionUniqueName="[Individus]" displayFolder="" count="0" unbalancedGroup="0"/>
    <cacheHierarchy uniqueName="[Individus].[Age au 3112]" caption="Age au 3112" attribute="1" defaultMemberUniqueName="[Individus].[Age au 3112].[All]" allUniqueName="[Individus].[Age au 3112].[All]" dimensionUniqueName="[Individus]" displayFolder="Age &amp; Sexe" count="0" unbalancedGroup="0"/>
    <cacheHierarchy uniqueName="[Individus].[Age décennal]" caption="Age décennal" defaultMemberUniqueName="[Individus].[Age décennal].[All]" allUniqueName="[Individus].[Age décennal].[All]" dimensionUniqueName="[Individus]" displayFolder="Age &amp; Sexe" count="0" unbalancedGroup="0">
      <groupLevels count="4">
        <groupLevel uniqueName="[Individus].[Age décennal].[(All)]" caption="(All)"/>
        <groupLevel uniqueName="[Individus].[Age décennal].[Age décennal1]" caption="Age décennal1" user="1"/>
        <groupLevel uniqueName="[Individus].[Age décennal].[Age décennal 80]" caption="Age décennal 80">
          <groups count="1">
            <group name="Age_décennal_80Xl_Grp_1" uniqueName="[Individus].[Age décennal].[Age décennal1].[GROUPMEMBER.[Age_décennal_80Xl_Grp_1]].[Individus]].[Age décennal]].[All]]]" caption="Groupe1" uniqueParent="[Individus].[Age décennal].[All]" id="1">
              <groupMembers count="3">
                <groupMember uniqueName="[Individus].[Age décennal].[Age décennal 80].&amp;[6]"/>
                <groupMember uniqueName="[Individus].[Age décennal].[Age décennal 80].&amp;[7]"/>
                <groupMember uniqueName="[Individus].[Age décennal].[Age décennal 80].&amp;[8]"/>
              </groupMembers>
            </group>
          </groups>
        </groupLevel>
        <groupLevel uniqueName="[Individus].[Age décennal].[Age au 3112]" caption="Age au 3112"/>
      </groupLevels>
    </cacheHierarchy>
    <cacheHierarchy uniqueName="[Individus].[Age décennal 80]" caption="Age décennal 80" attribute="1" defaultMemberUniqueName="[Individus].[Age décennal 80].[All]" allUniqueName="[Individus].[Age décennal 80].[All]" dimensionUniqueName="[Individus]" displayFolder="Age &amp; Sexe" count="0" unbalancedGroup="0"/>
    <cacheHierarchy uniqueName="[Individus].[Age quinquennal]" caption="Age quinquennal" defaultMemberUniqueName="[Individus].[Age quinquennal].[All]" allUniqueName="[Individus].[Age quinquennal].[All]" dimensionUniqueName="[Individus]" displayFolder="Age &amp; Sexe" count="0" unbalancedGroup="0"/>
    <cacheHierarchy uniqueName="[Individus].[Age quinquennal 80]" caption="Age quinquennal 80" attribute="1" defaultMemberUniqueName="[Individus].[Age quinquennal 80].[All]" allUniqueName="[Individus].[Age quinquennal 80].[All]" dimensionUniqueName="[Individus]" displayFolder="Age &amp; Sexe" count="0" unbalancedGroup="0"/>
    <cacheHierarchy uniqueName="[Individus].[Age RP]" caption="Age RP" attribute="1" defaultMemberUniqueName="[Individus].[Age RP].[All]" allUniqueName="[Individus].[Age RP].[All]" dimensionUniqueName="[Individus]" displayFolder="Age &amp; Sexe" count="0" unbalancedGroup="0"/>
    <cacheHierarchy uniqueName="[Individus].[Agriculture]" caption="Agriculture" attribute="1" defaultMemberUniqueName="[Individus].[Agriculture].[All]" allUniqueName="[Individus].[Agriculture].[All]" dimensionUniqueName="[Individus]" displayFolder="Activités annexes" count="0" unbalancedGroup="0"/>
    <cacheHierarchy uniqueName="[Individus].[Année installation]" caption="Année installation" attribute="1" defaultMemberUniqueName="[Individus].[Année installation].[All]" allUniqueName="[Individus].[Année installation].[All]" dimensionUniqueName="[Individus]" displayFolder="Habitat précédent" count="0" unbalancedGroup="0"/>
    <cacheHierarchy uniqueName="[Individus].[Artisanat]" caption="Artisanat" attribute="1" defaultMemberUniqueName="[Individus].[Artisanat].[All]" allUniqueName="[Individus].[Artisanat].[All]" dimensionUniqueName="[Individus]" displayFolder="Activités annexes" count="0" unbalancedGroup="0"/>
    <cacheHierarchy uniqueName="[Individus].[Au moins une activité annexe pour la vente]" caption="Au moins une activité annexe pour la vente" attribute="1" defaultMemberUniqueName="[Individus].[Au moins une activité annexe pour la vente].[All]" allUniqueName="[Individus].[Au moins une activité annexe pour la vente].[All]" dimensionUniqueName="[Individus]" displayFolder="Activités annexes" count="0" unbalancedGroup="0"/>
    <cacheHierarchy uniqueName="[Individus].[Autre activité annexe]" caption="Autre activité annexe" attribute="1" defaultMemberUniqueName="[Individus].[Autre activité annexe].[All]" allUniqueName="[Individus].[Autre activité annexe].[All]" dimensionUniqueName="[Individus]" displayFolder="Activités annexes" count="0" unbalancedGroup="0"/>
    <cacheHierarchy uniqueName="[Individus].[Autre activité annexe détail]" caption="Autre activité annexe détail" attribute="1" defaultMemberUniqueName="[Individus].[Autre activité annexe détail].[All]" allUniqueName="[Individus].[Autre activité annexe détail].[All]" dimensionUniqueName="[Individus]" displayFolder="Activités annexes" count="0" unbalancedGroup="0"/>
    <cacheHierarchy uniqueName="[Individus].[Catégorie de communauté]" caption="Catégorie de communauté" attribute="1" defaultMemberUniqueName="[Individus].[Catégorie de communauté].[All]" allUniqueName="[Individus].[Catégorie de communauté].[All]" dimensionUniqueName="[Individus]" displayFolder="Communautés" count="0" unbalancedGroup="0"/>
    <cacheHierarchy uniqueName="[Individus].[Catégorie de population]" caption="Catégorie de population" attribute="1" defaultMemberUniqueName="[Individus].[Catégorie de population].[All]" allUniqueName="[Individus].[Catégorie de population].[All]" dimensionUniqueName="[Individus]" displayFolder="Catégories" count="0" unbalancedGroup="0"/>
    <cacheHierarchy uniqueName="[Individus].[Chef Menage]" caption="Chef Menage" attribute="1" defaultMemberUniqueName="[Individus].[Chef Menage].[All]" allUniqueName="[Individus].[Chef Menage].[All]" dimensionUniqueName="[Individus]" displayFolder="" count="0" unbalancedGroup="0"/>
    <cacheHierarchy uniqueName="[Individus].[Chomeur]" caption="Chomeur" attribute="1" defaultMemberUniqueName="[Individus].[Chomeur].[All]" allUniqueName="[Individus].[Chomeur].[All]" dimensionUniqueName="[Individus]" displayFolder="Activité" count="0" unbalancedGroup="0"/>
    <cacheHierarchy uniqueName="[Individus].[Code CS08]" caption="Code CS08" attribute="1" defaultMemberUniqueName="[Individus].[Code CS08].[All]" allUniqueName="[Individus].[Code CS08].[All]" dimensionUniqueName="[Individus]" displayFolder="Activité" count="0" unbalancedGroup="0"/>
    <cacheHierarchy uniqueName="[Individus].[Code CS24]" caption="Code CS24" attribute="1" defaultMemberUniqueName="[Individus].[Code CS24].[All]" allUniqueName="[Individus].[Code CS24].[All]" dimensionUniqueName="[Individus]" displayFolder="Activité" count="0" unbalancedGroup="0"/>
    <cacheHierarchy uniqueName="[Individus].[Code CS42]" caption="Code CS42" attribute="1" defaultMemberUniqueName="[Individus].[Code CS42].[All]" allUniqueName="[Individus].[Code CS42].[All]" dimensionUniqueName="[Individus]" displayFolder="Activité" count="0" unbalancedGroup="0"/>
    <cacheHierarchy uniqueName="[Individus].[Code NAF04]" caption="Code NAF04" attribute="1" defaultMemberUniqueName="[Individus].[Code NAF04].[All]" allUniqueName="[Individus].[Code NAF04].[All]" dimensionUniqueName="[Individus]" displayFolder="Activité" count="0" unbalancedGroup="0"/>
    <cacheHierarchy uniqueName="[Individus].[Code NAF21]" caption="Code NAF21" attribute="1" defaultMemberUniqueName="[Individus].[Code NAF21].[All]" allUniqueName="[Individus].[Code NAF21].[All]" dimensionUniqueName="[Individus]" displayFolder="Activité" count="0" unbalancedGroup="0"/>
    <cacheHierarchy uniqueName="[Individus].[Code NAF272]" caption="Code NAF272" attribute="1" defaultMemberUniqueName="[Individus].[Code NAF272].[All]" allUniqueName="[Individus].[Code NAF272].[All]" dimensionUniqueName="[Individus]" displayFolder="Activité" count="0" unbalancedGroup="0"/>
    <cacheHierarchy uniqueName="[Individus].[Code NAF732]" caption="Code NAF732" attribute="1" defaultMemberUniqueName="[Individus].[Code NAF732].[All]" allUniqueName="[Individus].[Code NAF732].[All]" dimensionUniqueName="[Individus]" displayFolder="Activité" count="0" unbalancedGroup="0"/>
    <cacheHierarchy uniqueName="[Individus].[Code NAF88]" caption="Code NAF88" attribute="1" defaultMemberUniqueName="[Individus].[Code NAF88].[All]" allUniqueName="[Individus].[Code NAF88].[All]" dimensionUniqueName="[Individus]" displayFolder="Activité" count="0" unbalancedGroup="0"/>
    <cacheHierarchy uniqueName="[Individus].[Code NAF90]" caption="Code NAF90" attribute="1" defaultMemberUniqueName="[Individus].[Code NAF90].[All]" allUniqueName="[Individus].[Code NAF90].[All]" dimensionUniqueName="[Individus]" displayFolder="Activité" count="0" unbalancedGroup="0"/>
    <cacheHierarchy uniqueName="[Individus].[Comas Etab]" caption="Comas Etab" attribute="1" defaultMemberUniqueName="[Individus].[Comas Etab].[All]" allUniqueName="[Individus].[Comas Etab].[All]" dimensionUniqueName="[Individus]" displayFolder="Etudes &amp; diplôme" count="0" unbalancedGroup="0"/>
    <cacheHierarchy uniqueName="[Individus].[Communaute]" caption="Communaute" attribute="1" defaultMemberUniqueName="[Individus].[Communaute].[All]" allUniqueName="[Individus].[Communaute].[All]" dimensionUniqueName="[Individus]" displayFolder="Communautés" count="0" unbalancedGroup="0"/>
    <cacheHierarchy uniqueName="[Individus].[Commune Etab]" caption="Commune Etab" attribute="1" defaultMemberUniqueName="[Individus].[Commune Etab].[All]" allUniqueName="[Individus].[Commune Etab].[All]" dimensionUniqueName="[Individus]" displayFolder="Etudes &amp; diplôme" count="0" unbalancedGroup="0"/>
    <cacheHierarchy uniqueName="[Individus].[Compréhension du français]" caption="Compréhension du français" attribute="1" defaultMemberUniqueName="[Individus].[Compréhension du français].[All]" allUniqueName="[Individus].[Compréhension du français].[All]" dimensionUniqueName="[Individus]" displayFolder="Langues" count="0" unbalancedGroup="0"/>
    <cacheHierarchy uniqueName="[Individus].[Compréhension langue polynésienne]" caption="Compréhension langue polynésienne" attribute="1" defaultMemberUniqueName="[Individus].[Compréhension langue polynésienne].[All]" allUniqueName="[Individus].[Compréhension langue polynésienne].[All]" dimensionUniqueName="[Individus]" displayFolder="Langues" count="0" unbalancedGroup="0"/>
    <cacheHierarchy uniqueName="[Individus].[CS]" caption="CS" defaultMemberUniqueName="[Individus].[CS].[All]" allUniqueName="[Individus].[CS].[All]" dimensionUniqueName="[Individus]" displayFolder="" count="0" unbalancedGroup="0"/>
    <cacheHierarchy uniqueName="[Individus].[CS08]" caption="CS08" attribute="1" defaultMemberUniqueName="[Individus].[CS08].[All]" allUniqueName="[Individus].[CS08].[All]" dimensionUniqueName="[Individus]" displayFolder="Activité" count="0" unbalancedGroup="0"/>
    <cacheHierarchy uniqueName="[Individus].[CS24]" caption="CS24" attribute="1" defaultMemberUniqueName="[Individus].[CS24].[All]" allUniqueName="[Individus].[CS24].[All]" dimensionUniqueName="[Individus]" displayFolder="Activité" count="0" unbalancedGroup="0"/>
    <cacheHierarchy uniqueName="[Individus].[CS42]" caption="CS42" attribute="1" defaultMemberUniqueName="[Individus].[CS42].[All]" allUniqueName="[Individus].[CS42].[All]" dimensionUniqueName="[Individus]" displayFolder="Activité" count="0" unbalancedGroup="0"/>
    <cacheHierarchy uniqueName="[Individus].[Cycle]" caption="Cycle" attribute="1" defaultMemberUniqueName="[Individus].[Cycle].[All]" allUniqueName="[Individus].[Cycle].[All]" dimensionUniqueName="[Individus]" displayFolder="Etudes &amp; diplôme" count="0" unbalancedGroup="0"/>
    <cacheHierarchy uniqueName="[Individus].[De 15 à 64 ans]" caption="De 15 à 64 ans" attribute="1" defaultMemberUniqueName="[Individus].[De 15 à 64 ans].[All]" allUniqueName="[Individus].[De 15 à 64 ans].[All]" dimensionUniqueName="[Individus]" displayFolder="Age &amp; Sexe" count="0" unbalancedGroup="0"/>
    <cacheHierarchy uniqueName="[Individus].[Dernier diplôme obtenu]" caption="Dernier diplôme obtenu" attribute="1" defaultMemberUniqueName="[Individus].[Dernier diplôme obtenu].[All]" allUniqueName="[Individus].[Dernier diplôme obtenu].[All]" dimensionUniqueName="[Individus]" displayFolder="Etudes &amp; diplôme" count="0" unbalancedGroup="0"/>
    <cacheHierarchy uniqueName="[Individus].[Dernière année exercice]" caption="Dernière année exercice" attribute="1" defaultMemberUniqueName="[Individus].[Dernière année exercice].[All]" allUniqueName="[Individus].[Dernière année exercice].[All]" dimensionUniqueName="[Individus]" displayFolder="Ancienne profession" count="0" unbalancedGroup="0"/>
    <cacheHierarchy uniqueName="[Individus].[Disponibilité emploi]" caption="Disponibilité emploi" attribute="1" defaultMemberUniqueName="[Individus].[Disponibilité emploi].[All]" allUniqueName="[Individus].[Disponibilité emploi].[All]" dimensionUniqueName="[Individus]" displayFolder="Activité" count="0" unbalancedGroup="0"/>
    <cacheHierarchy uniqueName="[Individus].[Durée des démarches]" caption="Durée des démarches" attribute="1" defaultMemberUniqueName="[Individus].[Durée des démarches].[All]" allUniqueName="[Individus].[Durée des démarches].[All]" dimensionUniqueName="[Individus]" displayFolder="Activité" count="0" unbalancedGroup="0"/>
    <cacheHierarchy uniqueName="[Individus].[Enfants donnés à faaamu]" caption="Enfants donnés à faaamu" attribute="1" defaultMemberUniqueName="[Individus].[Enfants donnés à faaamu].[All]" allUniqueName="[Individus].[Enfants donnés à faaamu].[All]" dimensionUniqueName="[Individus]" displayFolder="Enfants" count="0" unbalancedGroup="0"/>
    <cacheHierarchy uniqueName="[Individus].[Enfants donnés à faaamu (nb)]" caption="Enfants donnés à faaamu (nb)" attribute="1" defaultMemberUniqueName="[Individus].[Enfants donnés à faaamu (nb)].[All]" allUniqueName="[Individus].[Enfants donnés à faaamu (nb)].[All]" dimensionUniqueName="[Individus]" displayFolder="Enfants" count="0" unbalancedGroup="0"/>
    <cacheHierarchy uniqueName="[Individus].[Enfants faaamu]" caption="Enfants faaamu" attribute="1" defaultMemberUniqueName="[Individus].[Enfants faaamu].[All]" allUniqueName="[Individus].[Enfants faaamu].[All]" dimensionUniqueName="[Individus]" displayFolder="Enfants" count="0" unbalancedGroup="0"/>
    <cacheHierarchy uniqueName="[Individus].[Enfants faaamu (nb)]" caption="Enfants faaamu (nb)" attribute="1" defaultMemberUniqueName="[Individus].[Enfants faaamu (nb)].[All]" allUniqueName="[Individus].[Enfants faaamu (nb)].[All]" dimensionUniqueName="[Individus]" displayFolder="Enfants" count="0" unbalancedGroup="0"/>
    <cacheHierarchy uniqueName="[Individus].[Etablissement enseignement]" caption="Etablissement enseignement" attribute="1" defaultMemberUniqueName="[Individus].[Etablissement enseignement].[All]" allUniqueName="[Individus].[Etablissement enseignement].[All]" dimensionUniqueName="[Individus]" displayFolder="Etudes &amp; diplôme" count="0" unbalancedGroup="0"/>
    <cacheHierarchy uniqueName="[Individus].[Etat matrimonial légal]" caption="Etat matrimonial légal" attribute="1" defaultMemberUniqueName="[Individus].[Etat matrimonial légal].[All]" allUniqueName="[Individus].[Etat matrimonial légal].[All]" dimensionUniqueName="[Individus]" displayFolder="Couple" count="0" unbalancedGroup="0"/>
    <cacheHierarchy uniqueName="[Individus].[Exercice occasionnel ou saisonnier]" caption="Exercice occasionnel ou saisonnier" attribute="1" defaultMemberUniqueName="[Individus].[Exercice occasionnel ou saisonnier].[All]" allUniqueName="[Individus].[Exercice occasionnel ou saisonnier].[All]" dimensionUniqueName="[Individus]" displayFolder="Activité" count="0" unbalancedGroup="0"/>
    <cacheHierarchy uniqueName="[Individus].[Habitat Commune2012]" caption="Habitat Commune2012" attribute="1" defaultMemberUniqueName="[Individus].[Habitat Commune2012].[All]" allUniqueName="[Individus].[Habitat Commune2012].[All]" dimensionUniqueName="[Individus]" displayFolder="Habitat précédent" count="0" unbalancedGroup="0"/>
    <cacheHierarchy uniqueName="[Individus].[Habitat précédent]" caption="Habitat précédent" defaultMemberUniqueName="[Individus].[Habitat précédent].[All]" allUniqueName="[Individus].[Habitat précédent].[All]" dimensionUniqueName="[Individus]" displayFolder="Habitat précédent" count="0" unbalancedGroup="0"/>
    <cacheHierarchy uniqueName="[Individus].[Habitat précédent 1]" caption="Habitat précédent 1" attribute="1" defaultMemberUniqueName="[Individus].[Habitat précédent 1].[All]" allUniqueName="[Individus].[Habitat précédent 1].[All]" dimensionUniqueName="[Individus]" displayFolder="Habitat précédent" count="0" unbalancedGroup="0"/>
    <cacheHierarchy uniqueName="[Individus].[Habitat précédent 2]" caption="Habitat précédent 2" attribute="1" defaultMemberUniqueName="[Individus].[Habitat précédent 2].[All]" allUniqueName="[Individus].[Habitat précédent 2].[All]" dimensionUniqueName="[Individus]" displayFolder="Habitat précédent" count="0" unbalancedGroup="0"/>
    <cacheHierarchy uniqueName="[Individus].[Habitat précédent 3]" caption="Habitat précédent 3" attribute="1" defaultMemberUniqueName="[Individus].[Habitat précédent 3].[All]" allUniqueName="[Individus].[Habitat précédent 3].[All]" dimensionUniqueName="[Individus]" displayFolder="Habitat précédent" count="0" unbalancedGroup="0"/>
    <cacheHierarchy uniqueName="[Individus].[Habitat précédent 4]" caption="Habitat précédent 4" attribute="1" defaultMemberUniqueName="[Individus].[Habitat précédent 4].[All]" allUniqueName="[Individus].[Habitat précédent 4].[All]" dimensionUniqueName="[Individus]" displayFolder="Habitat précédent" count="0" unbalancedGroup="0"/>
    <cacheHierarchy uniqueName="[Individus].[ID Com Etab]" caption="ID Com Etab" attribute="1" defaultMemberUniqueName="[Individus].[ID Com Etab].[All]" allUniqueName="[Individus].[ID Com Etab].[All]" dimensionUniqueName="[Individus]" displayFolder="Etudes &amp; diplôme" count="0" unbalancedGroup="0"/>
    <cacheHierarchy uniqueName="[Individus].[ID Comas Etab]" caption="ID Comas Etab" attribute="1" defaultMemberUniqueName="[Individus].[ID Comas Etab].[All]" allUniqueName="[Individus].[ID Comas Etab].[All]" dimensionUniqueName="[Individus]" displayFolder="Etudes &amp; diplôme" count="0" unbalancedGroup="0"/>
    <cacheHierarchy uniqueName="[Individus].[ID Communaute]" caption="ID Communaute" attribute="1" defaultMemberUniqueName="[Individus].[ID Communaute].[All]" allUniqueName="[Individus].[ID Communaute].[All]" dimensionUniqueName="[Individus]" displayFolder="Communautés" count="0" unbalancedGroup="0"/>
    <cacheHierarchy uniqueName="[Individus].[ID Ind]" caption="ID Ind" attribute="1" defaultMemberUniqueName="[Individus].[ID Ind].[All]" allUniqueName="[Individus].[ID Ind].[All]" dimensionUniqueName="[Individus]" displayFolder="Identifiants" count="0" unbalancedGroup="0"/>
    <cacheHierarchy uniqueName="[Individus].[ID Sub Etab]" caption="ID Sub Etab" attribute="1" defaultMemberUniqueName="[Individus].[ID Sub Etab].[All]" allUniqueName="[Individus].[ID Sub Etab].[All]" dimensionUniqueName="[Individus]" displayFolder="Etudes &amp; diplôme" count="0" unbalancedGroup="0"/>
    <cacheHierarchy uniqueName="[Individus].[IDBI]" caption="IDBI" attribute="1" keyAttribute="1" defaultMemberUniqueName="[Individus].[IDBI].[All]" allUniqueName="[Individus].[IDBI].[All]" dimensionUniqueName="[Individus]" displayFolder="Identifiants" count="0" unbalancedGroup="0"/>
    <cacheHierarchy uniqueName="[Individus].[IDFL]" caption="IDFL" attribute="1" defaultMemberUniqueName="[Individus].[IDFL].[All]" allUniqueName="[Individus].[IDFL].[All]" dimensionUniqueName="[Individus]" displayFolder="Identifiants" count="0" unbalancedGroup="0"/>
    <cacheHierarchy uniqueName="[Individus].[ImgSrcR]" caption="ImgSrcR" attribute="1" defaultMemberUniqueName="[Individus].[ImgSrcR].[All]" allUniqueName="[Individus].[ImgSrcR].[All]" dimensionUniqueName="[Individus]" displayFolder="Identifiants" count="0" unbalancedGroup="0"/>
    <cacheHierarchy uniqueName="[Individus].[ImgSrcV]" caption="ImgSrcV" attribute="1" defaultMemberUniqueName="[Individus].[ImgSrcV].[All]" allUniqueName="[Individus].[ImgSrcV].[All]" dimensionUniqueName="[Individus]" displayFolder="Identifiants" count="0" unbalancedGroup="0"/>
    <cacheHierarchy uniqueName="[Individus].[Inactif]" caption="Inactif" attribute="1" defaultMemberUniqueName="[Individus].[Inactif].[All]" allUniqueName="[Individus].[Inactif].[All]" dimensionUniqueName="[Individus]" displayFolder="Activité" count="0" unbalancedGroup="0"/>
    <cacheHierarchy uniqueName="[Individus].[Langue parlée en famille]" caption="Langue parlée en famille" attribute="1" defaultMemberUniqueName="[Individus].[Langue parlée en famille].[All]" allUniqueName="[Individus].[Langue parlée en famille].[All]" dimensionUniqueName="[Individus]" displayFolder="Langues" count="0" unbalancedGroup="0"/>
    <cacheHierarchy uniqueName="[Individus].[Lieu de naissance]" caption="Lieu de naissance" defaultMemberUniqueName="[Individus].[Lieu de naissance].[All]" allUniqueName="[Individus].[Lieu de naissance].[All]" dimensionUniqueName="[Individus]" displayFolder="Lieu de naissance" count="0" unbalancedGroup="0"/>
    <cacheHierarchy uniqueName="[Individus].[Lieu De Naissance 1]" caption="Lieu De Naissance 1" attribute="1" defaultMemberUniqueName="[Individus].[Lieu De Naissance 1].[All]" allUniqueName="[Individus].[Lieu De Naissance 1].[All]" dimensionUniqueName="[Individus]" displayFolder="Lieu de naissance" count="0" unbalancedGroup="0"/>
    <cacheHierarchy uniqueName="[Individus].[Lieu De Naissance 2]" caption="Lieu De Naissance 2" attribute="1" defaultMemberUniqueName="[Individus].[Lieu De Naissance 2].[All]" allUniqueName="[Individus].[Lieu De Naissance 2].[All]" dimensionUniqueName="[Individus]" displayFolder="Lieu de naissance" count="0" unbalancedGroup="0"/>
    <cacheHierarchy uniqueName="[Individus].[Lieu De Naissance 3]" caption="Lieu De Naissance 3" attribute="1" defaultMemberUniqueName="[Individus].[Lieu De Naissance 3].[All]" allUniqueName="[Individus].[Lieu De Naissance 3].[All]" dimensionUniqueName="[Individus]" displayFolder="Lieu de naissance" count="0" unbalancedGroup="0"/>
    <cacheHierarchy uniqueName="[Individus].[Lieu De Naissance 4]" caption="Lieu De Naissance 4" attribute="1" defaultMemberUniqueName="[Individus].[Lieu De Naissance 4].[All]" allUniqueName="[Individus].[Lieu De Naissance 4].[All]" dimensionUniqueName="[Individus]" displayFolder="Lieu de naissance" count="0" unbalancedGroup="0"/>
    <cacheHierarchy uniqueName="[Individus].[Lieu Scolarisation]" caption="Lieu Scolarisation" defaultMemberUniqueName="[Individus].[Lieu Scolarisation].[All]" allUniqueName="[Individus].[Lieu Scolarisation].[All]" dimensionUniqueName="[Individus]" displayFolder="" count="0" unbalancedGroup="0"/>
    <cacheHierarchy uniqueName="[Individus].[Lieu Travail]" caption="Lieu Travail" defaultMemberUniqueName="[Individus].[Lieu Travail].[All]" allUniqueName="[Individus].[Lieu Travail].[All]" dimensionUniqueName="[Individus]" displayFolder="Activité" count="0" unbalancedGroup="0"/>
    <cacheHierarchy uniqueName="[Individus].[Lieu Travail 1]" caption="Lieu Travail 1" attribute="1" defaultMemberUniqueName="[Individus].[Lieu Travail 1].[All]" allUniqueName="[Individus].[Lieu Travail 1].[All]" dimensionUniqueName="[Individus]" displayFolder="Activité" count="0" unbalancedGroup="0"/>
    <cacheHierarchy uniqueName="[Individus].[Lieu Travail 2]" caption="Lieu Travail 2" attribute="1" defaultMemberUniqueName="[Individus].[Lieu Travail 2].[All]" allUniqueName="[Individus].[Lieu Travail 2].[All]" dimensionUniqueName="[Individus]" displayFolder="Activité" count="0" unbalancedGroup="0"/>
    <cacheHierarchy uniqueName="[Individus].[Lieu Travail 3]" caption="Lieu Travail 3" attribute="1" defaultMemberUniqueName="[Individus].[Lieu Travail 3].[All]" allUniqueName="[Individus].[Lieu Travail 3].[All]" dimensionUniqueName="[Individus]" displayFolder="Activité" count="0" unbalancedGroup="0"/>
    <cacheHierarchy uniqueName="[Individus].[Lieu Travail 4]" caption="Lieu Travail 4" attribute="1" defaultMemberUniqueName="[Individus].[Lieu Travail 4].[All]" allUniqueName="[Individus].[Lieu Travail 4].[All]" dimensionUniqueName="[Individus]" displayFolder="Activité" count="0" unbalancedGroup="0"/>
    <cacheHierarchy uniqueName="[Individus].[Mode de transport principal]" caption="Mode de transport principal" attribute="1" defaultMemberUniqueName="[Individus].[Mode de transport principal].[All]" allUniqueName="[Individus].[Mode de transport principal].[All]" dimensionUniqueName="[Individus]" displayFolder="" count="0" unbalancedGroup="0"/>
    <cacheHierarchy uniqueName="[Individus].[NAF04]" caption="NAF04" attribute="1" defaultMemberUniqueName="[Individus].[NAF04].[All]" allUniqueName="[Individus].[NAF04].[All]" dimensionUniqueName="[Individus]" displayFolder="Activité" count="0" unbalancedGroup="0"/>
    <cacheHierarchy uniqueName="[Individus].[NAF21]" caption="NAF21" attribute="1" defaultMemberUniqueName="[Individus].[NAF21].[All]" allUniqueName="[Individus].[NAF21].[All]" dimensionUniqueName="[Individus]" displayFolder="Activité" count="0" unbalancedGroup="0"/>
    <cacheHierarchy uniqueName="[Individus].[NAF272]" caption="NAF272" attribute="1" defaultMemberUniqueName="[Individus].[NAF272].[All]" allUniqueName="[Individus].[NAF272].[All]" dimensionUniqueName="[Individus]" displayFolder="Activité" count="0" unbalancedGroup="0"/>
    <cacheHierarchy uniqueName="[Individus].[NAF732]" caption="NAF732" attribute="1" defaultMemberUniqueName="[Individus].[NAF732].[All]" allUniqueName="[Individus].[NAF732].[All]" dimensionUniqueName="[Individus]" displayFolder="Activité" count="0" unbalancedGroup="0"/>
    <cacheHierarchy uniqueName="[Individus].[NAF88]" caption="NAF88" attribute="1" defaultMemberUniqueName="[Individus].[NAF88].[All]" allUniqueName="[Individus].[NAF88].[All]" dimensionUniqueName="[Individus]" displayFolder="Activité" count="0" unbalancedGroup="0"/>
    <cacheHierarchy uniqueName="[Individus].[NAF90]" caption="NAF90" attribute="1" defaultMemberUniqueName="[Individus].[NAF90].[All]" allUniqueName="[Individus].[NAF90].[All]" dimensionUniqueName="[Individus]" displayFolder="Activité" count="0" unbalancedGroup="0"/>
    <cacheHierarchy uniqueName="[Individus].[Nationalité]" caption="Nationalité" defaultMemberUniqueName="[Individus].[Nationalité].[All]" allUniqueName="[Individus].[Nationalité].[All]" dimensionUniqueName="[Individus]" displayFolder="Nationalité" count="0" unbalancedGroup="0"/>
    <cacheHierarchy uniqueName="[Individus].[Nationalite1]" caption="Nationalite1" attribute="1" defaultMemberUniqueName="[Individus].[Nationalite1].[All]" allUniqueName="[Individus].[Nationalite1].[All]" dimensionUniqueName="[Individus]" displayFolder="Nationalité" count="0" unbalancedGroup="0"/>
    <cacheHierarchy uniqueName="[Individus].[Nationalite2]" caption="Nationalite2" attribute="1" defaultMemberUniqueName="[Individus].[Nationalite2].[All]" allUniqueName="[Individus].[Nationalite2].[All]" dimensionUniqueName="[Individus]" displayFolder="Nationalité" count="0" unbalancedGroup="0"/>
    <cacheHierarchy uniqueName="[Individus].[Nationalite3]" caption="Nationalite3" attribute="1" defaultMemberUniqueName="[Individus].[Nationalite3].[All]" allUniqueName="[Individus].[Nationalite3].[All]" dimensionUniqueName="[Individus]" displayFolder="Nationalité" count="0" unbalancedGroup="0"/>
    <cacheHierarchy uniqueName="[Individus].[Nationalite4]" caption="Nationalite4" attribute="1" defaultMemberUniqueName="[Individus].[Nationalite4].[All]" allUniqueName="[Individus].[Nationalite4].[All]" dimensionUniqueName="[Individus]" displayFolder="Nationalité" count="0" unbalancedGroup="0"/>
    <cacheHierarchy uniqueName="[Individus].[Niveau études]" caption="Niveau études" attribute="1" defaultMemberUniqueName="[Individus].[Niveau études].[All]" allUniqueName="[Individus].[Niveau études].[All]" dimensionUniqueName="[Individus]" displayFolder="Etudes &amp; diplôme" count="0" unbalancedGroup="0"/>
    <cacheHierarchy uniqueName="[Individus].[Occupation emploi]" caption="Occupation emploi" attribute="1" defaultMemberUniqueName="[Individus].[Occupation emploi].[All]" allUniqueName="[Individus].[Occupation emploi].[All]" dimensionUniqueName="[Individus]" displayFolder="Activité" count="2" unbalanced="0" unbalancedGroup="0">
      <fieldsUsage count="2">
        <fieldUsage x="-1"/>
        <fieldUsage x="6"/>
      </fieldsUsage>
    </cacheHierarchy>
    <cacheHierarchy uniqueName="[Individus].[Pêche]" caption="Pêche" attribute="1" defaultMemberUniqueName="[Individus].[Pêche].[All]" allUniqueName="[Individus].[Pêche].[All]" dimensionUniqueName="[Individus]" displayFolder="Activités annexes" count="0" unbalancedGroup="0"/>
    <cacheHierarchy uniqueName="[Individus].[Public Privé]" caption="Public Privé" attribute="1" defaultMemberUniqueName="[Individus].[Public Privé].[All]" allUniqueName="[Individus].[Public Privé].[All]" dimensionUniqueName="[Individus]" displayFolder="Activité" count="0" unbalancedGroup="0"/>
    <cacheHierarchy uniqueName="[Individus].[Public Prive Etab]" caption="Public Prive Etab" attribute="1" defaultMemberUniqueName="[Individus].[Public Prive Etab].[All]" allUniqueName="[Individus].[Public Prive Etab].[All]" dimensionUniqueName="[Individus]" displayFolder="Etudes &amp; diplôme" count="0" unbalancedGroup="0"/>
    <cacheHierarchy uniqueName="[Individus].[Scolarise]" caption="Scolarise" attribute="1" defaultMemberUniqueName="[Individus].[Scolarise].[All]" allUniqueName="[Individus].[Scolarise].[All]" dimensionUniqueName="[Individus]" displayFolder="Etudes &amp; diplôme" count="0" unbalancedGroup="0"/>
    <cacheHierarchy uniqueName="[Individus].[Sexe]" caption="Sexe" attribute="1" defaultMemberUniqueName="[Individus].[Sexe].[All]" allUniqueName="[Individus].[Sexe].[All]" dimensionUniqueName="[Individus]" displayFolder="Age &amp; Sexe" count="2" unbalanced="0" unbalancedGroup="0">
      <fieldsUsage count="2">
        <fieldUsage x="-1"/>
        <fieldUsage x="0"/>
      </fieldsUsage>
    </cacheHierarchy>
    <cacheHierarchy uniqueName="[Individus].[Statut]" caption="Statut" defaultMemberUniqueName="[Individus].[Statut].[All]" allUniqueName="[Individus].[Statut].[All]" dimensionUniqueName="[Individus]" displayFolder="" count="0" unbalancedGroup="0"/>
    <cacheHierarchy uniqueName="[Individus].[Statut profession]" caption="Statut profession" attribute="1" defaultMemberUniqueName="[Individus].[Statut profession].[All]" allUniqueName="[Individus].[Statut profession].[All]" dimensionUniqueName="[Individus]" displayFolder="Activité" count="0" unbalancedGroup="0"/>
    <cacheHierarchy uniqueName="[Individus].[Sub Etab]" caption="Sub Etab" attribute="1" defaultMemberUniqueName="[Individus].[Sub Etab].[All]" allUniqueName="[Individus].[Sub Etab].[All]" dimensionUniqueName="[Individus]" displayFolder="Etudes &amp; diplôme" count="0" unbalancedGroup="0"/>
    <cacheHierarchy uniqueName="[Individus].[Travail Meme Commune]" caption="Travail Meme Commune" attribute="1" defaultMemberUniqueName="[Individus].[Travail Meme Commune].[All]" allUniqueName="[Individus].[Travail Meme Commune].[All]" dimensionUniqueName="[Individus]" displayFolder="Activité" count="0" unbalancedGroup="0"/>
    <cacheHierarchy uniqueName="[Individus].[Type activité déclarée]" caption="Type activité déclarée" attribute="1" defaultMemberUniqueName="[Individus].[Type activité déclarée].[All]" allUniqueName="[Individus].[Type activité déclarée].[All]" dimensionUniqueName="[Individus]" displayFolder="Activité" count="0" unbalancedGroup="0"/>
    <cacheHierarchy uniqueName="[Individus].[Type de contrat]" caption="Type de contrat" attribute="1" defaultMemberUniqueName="[Individus].[Type de contrat].[All]" allUniqueName="[Individus].[Type de contrat].[All]" dimensionUniqueName="[Individus]" displayFolder="Activité" count="0" unbalancedGroup="0"/>
    <cacheHierarchy uniqueName="[Individus].[Type de noyau]" caption="Type de noyau" defaultMemberUniqueName="[Individus].[Type de noyau].[All]" allUniqueName="[Individus].[Type de noyau].[All]" dimensionUniqueName="[Individus]" displayFolder="Catégories" count="3" unbalanced="0" unbalancedGroup="0">
      <fieldsUsage count="3">
        <fieldUsage x="-1"/>
        <fieldUsage x="2"/>
        <fieldUsage x="1"/>
      </fieldsUsage>
      <groupLevels count="3">
        <groupLevel uniqueName="[Individus].[Type de noyau].[(All)]" caption="(All)"/>
        <groupLevel uniqueName="[Individus].[Type de noyau].[Type de noyau1]" caption="Type de noyau1" user="1"/>
        <groupLevel uniqueName="[Individus].[Type de noyau].[Type de noyau]" caption="Type de noyau">
          <groups count="2">
            <group name="Type_de_noyauXl_Grp_1" uniqueName="[Individus].[Type de noyau].[Type de noyau1].[GROUPMEMBER.[Type_de_noyauXl_Grp_1]].[Individus]].[Type de noyau]].[All]]]" caption="Groupe1" uniqueParent="[Individus].[Type de noyau].[All]" id="1">
              <groupMembers count="3">
                <groupMember uniqueName="[Individus].[Type de noyau].&amp;[21]"/>
                <groupMember uniqueName="[Individus].[Type de noyau].&amp;[22]"/>
                <groupMember uniqueName="[Individus].[Type de noyau].&amp;[23]"/>
              </groupMembers>
            </group>
            <group name="Type_de_noyauXl_Grp_2" uniqueName="[Individus].[Type de noyau].[Type de noyau1].[GROUPMEMBER.[Type_de_noyauXl_Grp_2]].[Individus]].[Type de noyau]].[All]]]" caption="Groupe2" uniqueParent="[Individus].[Type de noyau].[All]" id="2">
              <groupMembers count="3">
                <groupMember uniqueName="[Individus].[Type de noyau].&amp;[31]"/>
                <groupMember uniqueName="[Individus].[Type de noyau].&amp;[32]"/>
                <groupMember uniqueName="[Individus].[Type de noyau].&amp;[33]"/>
              </groupMembers>
            </group>
          </groups>
        </groupLevel>
      </groupLevels>
    </cacheHierarchy>
    <cacheHierarchy uniqueName="[Individus].[Type Etab]" caption="Type Etab" attribute="1" defaultMemberUniqueName="[Individus].[Type Etab].[All]" allUniqueName="[Individus].[Type Etab].[All]" dimensionUniqueName="[Individus]" displayFolder="Etudes &amp; diplôme" count="0" unbalancedGroup="0"/>
    <cacheHierarchy uniqueName="[Individus].[Vie en couple]" caption="Vie en couple" attribute="1" defaultMemberUniqueName="[Individus].[Vie en couple].[All]" allUniqueName="[Individus].[Vie en couple].[All]" dimensionUniqueName="[Individus]" displayFolder="Couple" count="2" unbalanced="0" unbalancedGroup="0"/>
    <cacheHierarchy uniqueName="[Logements].[Achèvement immeuble]" caption="Achèvement immeuble" attribute="1" defaultMemberUniqueName="[Logements].[Achèvement immeuble].[All]" allUniqueName="[Logements].[Achèvement immeuble].[All]" dimensionUniqueName="[Logements]" displayFolder="Caractéristiques du logement" count="0" unbalancedGroup="0"/>
    <cacheHierarchy uniqueName="[Logements].[Alimentation principale en eau]" caption="Alimentation principale en eau" attribute="1" defaultMemberUniqueName="[Logements].[Alimentation principale en eau].[All]" allUniqueName="[Logements].[Alimentation principale en eau].[All]" dimensionUniqueName="[Logements]" displayFolder="Eau" count="0" unbalancedGroup="0"/>
    <cacheHierarchy uniqueName="[Logements].[Aucune électricité alternative]" caption="Aucune électricité alternative" attribute="1" defaultMemberUniqueName="[Logements].[Aucune électricité alternative].[All]" allUniqueName="[Logements].[Aucune électricité alternative].[All]" dimensionUniqueName="[Logements]" displayFolder="Electricité" count="0" unbalancedGroup="0"/>
    <cacheHierarchy uniqueName="[Logements].[Autre électricité alternative]" caption="Autre électricité alternative" attribute="1" defaultMemberUniqueName="[Logements].[Autre électricité alternative].[All]" allUniqueName="[Logements].[Autre électricité alternative].[All]" dimensionUniqueName="[Logements]" displayFolder="Electricité" count="0" unbalancedGroup="0"/>
    <cacheHierarchy uniqueName="[Logements].[Categorie de communauté]" caption="Categorie de communauté" attribute="1" defaultMemberUniqueName="[Logements].[Categorie de communauté].[All]" allUniqueName="[Logements].[Categorie de communauté].[All]" dimensionUniqueName="[Logements]" displayFolder="Catégories" count="0" unbalancedGroup="0"/>
    <cacheHierarchy uniqueName="[Logements].[Categorie de logement]" caption="Categorie de logement" defaultMemberUniqueName="[Logements].[Categorie de logement].[All]" allUniqueName="[Logements].[Categorie de logement].[All]" dimensionUniqueName="[Logements]" displayFolder="" count="0" unbalancedGroup="0"/>
    <cacheHierarchy uniqueName="[Logements].[Catégorie de logement]" caption="Catégorie de logement" attribute="1" defaultMemberUniqueName="[Logements].[Catégorie de logement].[All]" allUniqueName="[Logements].[Catégorie de logement].[All]" dimensionUniqueName="[Logements]" displayFolder="Catégories" count="0" unbalancedGroup="0"/>
    <cacheHierarchy uniqueName="[Logements].[Catégorie de logement détaillée]" caption="Catégorie de logement détaillée" attribute="1" defaultMemberUniqueName="[Logements].[Catégorie de logement détaillée].[All]" allUniqueName="[Logements].[Catégorie de logement détaillée].[All]" dimensionUniqueName="[Logements]" displayFolder="Catégories" count="0" unbalancedGroup="0"/>
    <cacheHierarchy uniqueName="[Logements].[Chauffe-eau électrique ou gaz]" caption="Chauffe-eau électrique ou gaz" attribute="1" defaultMemberUniqueName="[Logements].[Chauffe-eau électrique ou gaz].[All]" allUniqueName="[Logements].[Chauffe-eau électrique ou gaz].[All]" dimensionUniqueName="[Logements]" displayFolder="Equipement du logement" count="0" unbalancedGroup="0"/>
    <cacheHierarchy uniqueName="[Logements].[Chauffe-eau solaire]" caption="Chauffe-eau solaire" attribute="1" defaultMemberUniqueName="[Logements].[Chauffe-eau solaire].[All]" allUniqueName="[Logements].[Chauffe-eau solaire].[All]" dimensionUniqueName="[Logements]" displayFolder="Equipement du logement" count="0" unbalancedGroup="0"/>
    <cacheHierarchy uniqueName="[Logements].[Congélateur]" caption="Congélateur" attribute="1" defaultMemberUniqueName="[Logements].[Congélateur].[All]" allUniqueName="[Logements].[Congélateur].[All]" dimensionUniqueName="[Logements]" displayFolder="Equipement du logement" count="0" unbalancedGroup="0"/>
    <cacheHierarchy uniqueName="[Logements].[Cuisine]" caption="Cuisine" attribute="1" defaultMemberUniqueName="[Logements].[Cuisine].[All]" allUniqueName="[Logements].[Cuisine].[All]" dimensionUniqueName="[Logements]" displayFolder="Pièces du logement" count="0" unbalancedGroup="0"/>
    <cacheHierarchy uniqueName="[Logements].[Douche ou baignoire intérieure]" caption="Douche ou baignoire intérieure" attribute="1" defaultMemberUniqueName="[Logements].[Douche ou baignoire intérieure].[All]" allUniqueName="[Logements].[Douche ou baignoire intérieure].[All]" dimensionUniqueName="[Logements]" displayFolder="Pièces du logement" count="0" unbalancedGroup="0"/>
    <cacheHierarchy uniqueName="[Logements].[Electricité réseau général]" caption="Electricité réseau général" attribute="1" defaultMemberUniqueName="[Logements].[Electricité réseau général].[All]" allUniqueName="[Logements].[Electricité réseau général].[All]" dimensionUniqueName="[Logements]" displayFolder="Electricité" count="0" unbalancedGroup="0"/>
    <cacheHierarchy uniqueName="[Logements].[Eolienne]" caption="Eolienne" attribute="1" defaultMemberUniqueName="[Logements].[Eolienne].[All]" allUniqueName="[Logements].[Eolienne].[All]" dimensionUniqueName="[Logements]" displayFolder="Electricité" count="0" unbalancedGroup="0"/>
    <cacheHierarchy uniqueName="[Logements].[Evacuation des eaux usées]" caption="Evacuation des eaux usées" attribute="1" defaultMemberUniqueName="[Logements].[Evacuation des eaux usées].[All]" allUniqueName="[Logements].[Evacuation des eaux usées].[All]" dimensionUniqueName="[Logements]" displayFolder="Eau" count="0" unbalancedGroup="0"/>
    <cacheHierarchy uniqueName="[Logements].[Groupe électrogène]" caption="Groupe électrogène" attribute="1" defaultMemberUniqueName="[Logements].[Groupe électrogène].[All]" allUniqueName="[Logements].[Groupe électrogène].[All]" dimensionUniqueName="[Logements]" displayFolder="Electricité" count="0" unbalancedGroup="0"/>
    <cacheHierarchy uniqueName="[Logements].[ID Const]" caption="ID Const" attribute="1" defaultMemberUniqueName="[Logements].[ID Const].[All]" allUniqueName="[Logements].[ID Const].[All]" dimensionUniqueName="[Logements]" displayFolder="Identifiants" count="0" unbalancedGroup="0"/>
    <cacheHierarchy uniqueName="[Logements].[ID Log]" caption="ID Log" attribute="1" defaultMemberUniqueName="[Logements].[ID Log].[All]" allUniqueName="[Logements].[ID Log].[All]" dimensionUniqueName="[Logements]" displayFolder="Identifiants" count="0" unbalancedGroup="0"/>
    <cacheHierarchy uniqueName="[Logements].[IDFL]" caption="IDFL" attribute="1" keyAttribute="1" defaultMemberUniqueName="[Logements].[IDFL].[All]" allUniqueName="[Logements].[IDFL].[All]" dimensionUniqueName="[Logements]" displayFolder="Identifiants" count="0" unbalancedGroup="0"/>
    <cacheHierarchy uniqueName="[Logements].[Ind Classe]" caption="Ind Classe" attribute="1" defaultMemberUniqueName="[Logements].[Ind Classe].[All]" allUniqueName="[Logements].[Ind Classe].[All]" dimensionUniqueName="[Logements]" displayFolder="" count="0" unbalancedGroup="0"/>
    <cacheHierarchy uniqueName="[Logements].[Individuel Collectif]" caption="Individuel Collectif" defaultMemberUniqueName="[Logements].[Individuel Collectif].[All]" allUniqueName="[Logements].[Individuel Collectif].[All]" dimensionUniqueName="[Logements]" displayFolder="" count="0" unbalancedGroup="0"/>
    <cacheHierarchy uniqueName="[Logements].[Internet]" caption="Internet" attribute="1" defaultMemberUniqueName="[Logements].[Internet].[All]" allUniqueName="[Logements].[Internet].[All]" dimensionUniqueName="[Logements]" displayFolder="Equipement du logement" count="0" unbalancedGroup="0"/>
    <cacheHierarchy uniqueName="[Logements].[Logement collectif]" caption="Logement collectif" attribute="1" defaultMemberUniqueName="[Logements].[Logement collectif].[All]" allUniqueName="[Logements].[Logement collectif].[All]" dimensionUniqueName="[Logements]" displayFolder="Caractéristiques du logement" count="0" unbalancedGroup="0"/>
    <cacheHierarchy uniqueName="[Logements].[Logement individuel]" caption="Logement individuel" attribute="1" defaultMemberUniqueName="[Logements].[Logement individuel].[All]" allUniqueName="[Logements].[Logement individuel].[All]" dimensionUniqueName="[Logements]" displayFolder="Caractéristiques du logement" count="0" unbalancedGroup="0"/>
    <cacheHierarchy uniqueName="[Logements].[Machine à laver]" caption="Machine à laver" attribute="1" defaultMemberUniqueName="[Logements].[Machine à laver].[All]" allUniqueName="[Logements].[Machine à laver].[All]" dimensionUniqueName="[Logements]" displayFolder="Equipement du logement" count="0" unbalancedGroup="0"/>
    <cacheHierarchy uniqueName="[Logements].[Murs]" caption="Murs" attribute="1" defaultMemberUniqueName="[Logements].[Murs].[All]" allUniqueName="[Logements].[Murs].[All]" dimensionUniqueName="[Logements]" displayFolder="Caractéristiques du logement" count="0" unbalancedGroup="0"/>
    <cacheHierarchy uniqueName="[Logements].[Nb Automobiles]" caption="Nb Automobiles" attribute="1" defaultMemberUniqueName="[Logements].[Nb Automobiles].[All]" allUniqueName="[Logements].[Nb Automobiles].[All]" dimensionUniqueName="[Logements]" displayFolder="Moyens de transport" count="0" unbalancedGroup="0"/>
    <cacheHierarchy uniqueName="[Logements].[Nb Bateaux]" caption="Nb Bateaux" attribute="1" defaultMemberUniqueName="[Logements].[Nb Bateaux].[All]" allUniqueName="[Logements].[Nb Bateaux].[All]" dimensionUniqueName="[Logements]" displayFolder="Moyens de transport" count="0" unbalancedGroup="0"/>
    <cacheHierarchy uniqueName="[Logements].[Nb de BI]" caption="Nb de BI" defaultMemberUniqueName="[Logements].[Nb de BI].[All]" allUniqueName="[Logements].[Nb de BI].[All]" dimensionUniqueName="[Logements]" displayFolder="Personnes du logement" count="0" unbalancedGroup="0"/>
    <cacheHierarchy uniqueName="[Logements].[Nb de logements de la construction]" caption="Nb de logements de la construction" attribute="1" defaultMemberUniqueName="[Logements].[Nb de logements de la construction].[All]" allUniqueName="[Logements].[Nb de logements de la construction].[All]" dimensionUniqueName="[Logements]" displayFolder="Caractéristiques du logement" count="0" unbalancedGroup="0"/>
    <cacheHierarchy uniqueName="[Logements].[Nb Deux Roues]" caption="Nb Deux Roues" attribute="1" defaultMemberUniqueName="[Logements].[Nb Deux Roues].[All]" allUniqueName="[Logements].[Nb Deux Roues].[All]" dimensionUniqueName="[Logements]" displayFolder="Moyens de transport" count="0" unbalancedGroup="0"/>
    <cacheHierarchy uniqueName="[Logements].[Nb Pirogues]" caption="Nb Pirogues" attribute="1" defaultMemberUniqueName="[Logements].[Nb Pirogues].[All]" allUniqueName="[Logements].[Nb Pirogues].[All]" dimensionUniqueName="[Logements]" displayFolder="Moyens de transport" count="0" unbalancedGroup="0"/>
    <cacheHierarchy uniqueName="[Logements].[Nombre individus du ménage]" caption="Nombre individus du ménage" attribute="1" defaultMemberUniqueName="[Logements].[Nombre individus du ménage].[All]" allUniqueName="[Logements].[Nombre individus du ménage].[All]" dimensionUniqueName="[Logements]" displayFolder="Caractéristiques du logement" count="0" unbalancedGroup="0"/>
    <cacheHierarchy uniqueName="[Logements].[Nombre pièces habitation]" caption="Nombre pièces habitation" attribute="1" defaultMemberUniqueName="[Logements].[Nombre pièces habitation].[All]" allUniqueName="[Logements].[Nombre pièces habitation].[All]" dimensionUniqueName="[Logements]" displayFolder="Pièces du logement" count="0" unbalancedGroup="0"/>
    <cacheHierarchy uniqueName="[Logements].[Ordinateur]" caption="Ordinateur" attribute="1" defaultMemberUniqueName="[Logements].[Ordinateur].[All]" allUniqueName="[Logements].[Ordinateur].[All]" dimensionUniqueName="[Logements]" displayFolder="Equipement du logement" count="0" unbalancedGroup="0"/>
    <cacheHierarchy uniqueName="[Logements].[Panneaux solaires]" caption="Panneaux solaires" attribute="1" defaultMemberUniqueName="[Logements].[Panneaux solaires].[All]" allUniqueName="[Logements].[Panneaux solaires].[All]" dimensionUniqueName="[Logements]" displayFolder="Electricité" count="0" unbalancedGroup="0"/>
    <cacheHierarchy uniqueName="[Logements].[Pièce climatisée]" caption="Pièce climatisée" attribute="1" defaultMemberUniqueName="[Logements].[Pièce climatisée].[All]" allUniqueName="[Logements].[Pièce climatisée].[All]" dimensionUniqueName="[Logements]" displayFolder="Pièces du logement" count="0" unbalancedGroup="0"/>
    <cacheHierarchy uniqueName="[Logements].[Propriétaire Locataire]" caption="Propriétaire Locataire" defaultMemberUniqueName="[Logements].[Propriétaire Locataire].[All]" allUniqueName="[Logements].[Propriétaire Locataire].[All]" dimensionUniqueName="[Logements]" displayFolder="" count="0" unbalancedGroup="0"/>
    <cacheHierarchy uniqueName="[Logements].[Ramassage des ordures]" caption="Ramassage des ordures" attribute="1" defaultMemberUniqueName="[Logements].[Ramassage des ordures].[All]" allUniqueName="[Logements].[Ramassage des ordures].[All]" dimensionUniqueName="[Logements]" displayFolder="Ordures" count="0" unbalancedGroup="0"/>
    <cacheHierarchy uniqueName="[Logements].[Réfrigérateur]" caption="Réfrigérateur" attribute="1" defaultMemberUniqueName="[Logements].[Réfrigérateur].[All]" allUniqueName="[Logements].[Réfrigérateur].[All]" dimensionUniqueName="[Logements]" displayFolder="Equipement du logement" count="0" unbalancedGroup="0"/>
    <cacheHierarchy uniqueName="[Logements].[Sol]" caption="Sol" attribute="1" defaultMemberUniqueName="[Logements].[Sol].[All]" allUniqueName="[Logements].[Sol].[All]" dimensionUniqueName="[Logements]" displayFolder="Caractéristiques du logement" count="0" unbalancedGroup="0"/>
    <cacheHierarchy uniqueName="[Logements].[Source]" caption="Source" attribute="1" defaultMemberUniqueName="[Logements].[Source].[All]" allUniqueName="[Logements].[Source].[All]" dimensionUniqueName="[Logements]" displayFolder="" count="0" unbalancedGroup="0"/>
    <cacheHierarchy uniqueName="[Logements].[Statut occupation]" caption="Statut occupation" attribute="1" defaultMemberUniqueName="[Logements].[Statut occupation].[All]" allUniqueName="[Logements].[Statut occupation].[All]" dimensionUniqueName="[Logements]" displayFolder="" count="0" unbalancedGroup="0"/>
    <cacheHierarchy uniqueName="[Logements].[Statut occupation détaillé]" caption="Statut occupation détaillé" attribute="1" defaultMemberUniqueName="[Logements].[Statut occupation détaillé].[All]" allUniqueName="[Logements].[Statut occupation détaillé].[All]" dimensionUniqueName="[Logements]" displayFolder="" count="0" unbalancedGroup="0"/>
    <cacheHierarchy uniqueName="[Logements].[Téléphone fixe]" caption="Téléphone fixe" attribute="1" defaultMemberUniqueName="[Logements].[Téléphone fixe].[All]" allUniqueName="[Logements].[Téléphone fixe].[All]" dimensionUniqueName="[Logements]" displayFolder="Equipement du logement" count="0" unbalancedGroup="0"/>
    <cacheHierarchy uniqueName="[Logements].[Téléphone mobile]" caption="Téléphone mobile" attribute="1" defaultMemberUniqueName="[Logements].[Téléphone mobile].[All]" allUniqueName="[Logements].[Téléphone mobile].[All]" dimensionUniqueName="[Logements]" displayFolder="Equipement du logement" count="0" unbalancedGroup="0"/>
    <cacheHierarchy uniqueName="[Logements].[Télévision]" caption="Télévision" attribute="1" defaultMemberUniqueName="[Logements].[Télévision].[All]" allUniqueName="[Logements].[Télévision].[All]" dimensionUniqueName="[Logements]" displayFolder="Equipement du logement" count="0" unbalancedGroup="0"/>
    <cacheHierarchy uniqueName="[Logements].[Toit]" caption="Toit" attribute="1" defaultMemberUniqueName="[Logements].[Toit].[All]" allUniqueName="[Logements].[Toit].[All]" dimensionUniqueName="[Logements]" displayFolder="Caractéristiques du logement" count="0" unbalancedGroup="0"/>
    <cacheHierarchy uniqueName="[Logements].[Type de construction]" caption="Type de construction" attribute="1" defaultMemberUniqueName="[Logements].[Type de construction].[All]" allUniqueName="[Logements].[Type de construction].[All]" dimensionUniqueName="[Logements]" displayFolder="Caractéristiques du logement" count="0" unbalancedGroup="0"/>
    <cacheHierarchy uniqueName="[Logements].[Type de construction détaillée]" caption="Type de construction détaillée" attribute="1" defaultMemberUniqueName="[Logements].[Type de construction détaillée].[All]" allUniqueName="[Logements].[Type de construction détaillée].[All]" dimensionUniqueName="[Logements]" displayFolder="Caractéristiques du logement" count="0" unbalancedGroup="0"/>
    <cacheHierarchy uniqueName="[Logements].[Type de menage]" caption="Type de menage" defaultMemberUniqueName="[Logements].[Type de menage].[All]" allUniqueName="[Logements].[Type de menage].[All]" dimensionUniqueName="[Logements]" displayFolder="" count="3" unbalanced="0" unbalancedGroup="0">
      <fieldsUsage count="3">
        <fieldUsage x="-1"/>
        <fieldUsage x="4"/>
        <fieldUsage x="3"/>
      </fieldsUsage>
      <groupLevels count="3">
        <groupLevel uniqueName="[Logements].[Type de menage].[(All)]" caption="(All)"/>
        <groupLevel uniqueName="[Logements].[Type de menage].[Type de menage1]" caption="Type de menage1" user="1"/>
        <groupLevel uniqueName="[Logements].[Type de menage].[Type de menage]" caption="Type de menage">
          <groups count="3">
            <group name="Type_de_menageXl_Grp_1" uniqueName="[Logements].[Type de menage].[Type de menage1].[GROUPMEMBER.[Type_de_menageXl_Grp_1]].[Logements]].[Type de menage]].[All]]]" caption="Groupe1" uniqueParent="[Logements].[Type de menage].[All]" id="1">
              <groupMembers count="3">
                <groupMember uniqueName="[Logements].[Type de menage].&amp;[31]"/>
                <groupMember uniqueName="[Logements].[Type de menage].&amp;[32]"/>
                <groupMember uniqueName="[Logements].[Type de menage].&amp;[33]"/>
              </groupMembers>
            </group>
            <group name="Type_de_menageXl_Grp_2" uniqueName="[Logements].[Type de menage].[Type de menage1].[GROUPMEMBER.[Type_de_menageXl_Grp_2]].[Logements]].[Type de menage]].[All]]]" caption="Groupe2" uniqueParent="[Logements].[Type de menage].[All]" id="2">
              <groupMembers count="3">
                <groupMember uniqueName="[Logements].[Type de menage].&amp;[21]"/>
                <groupMember uniqueName="[Logements].[Type de menage].&amp;[22]"/>
                <groupMember uniqueName="[Logements].[Type de menage].&amp;[23]"/>
              </groupMembers>
            </group>
            <group name="Type_de_menageXl_Grp_3" uniqueName="[Logements].[Type de menage].[Type de menage1].[GROUPMEMBER.[Type_de_menageXl_Grp_3]].[Logements]].[Type de menage]].[All]]]" caption="Groupe3" uniqueParent="[Logements].[Type de menage].[All]" id="3">
              <groupMembers count="3">
                <groupMember uniqueName="[Logements].[Type de menage].&amp;[50]"/>
                <groupMember uniqueName="[Logements].[Type de menage].&amp;[60]"/>
                <groupMember uniqueName="[Logements].[Type de menage].&amp;[70]"/>
              </groupMembers>
            </group>
          </groups>
        </groupLevel>
      </groupLevels>
    </cacheHierarchy>
    <cacheHierarchy uniqueName="[Logements].[WC Intérieur]" caption="WC Intérieur" attribute="1" defaultMemberUniqueName="[Logements].[WC Intérieur].[All]" allUniqueName="[Logements].[WC Intérieur].[All]" dimensionUniqueName="[Logements]" displayFolder="Pièces du logement" count="0" unbalancedGroup="0"/>
    <cacheHierarchy uniqueName="[Individus].[Age décennal1]" caption="Age décennal1" attribute="1" defaultMemberUniqueName="[Individus].[Age décennal1].[All]" allUniqueName="[Individus].[Age décennal1].[All]" dimensionUniqueName="[Individus]" displayFolder="" count="0" unbalancedGroup="0" hidden="1"/>
    <cacheHierarchy uniqueName="[Individus].[Type de noyau Internal]" caption="Type de noyau Internal" attribute="1" defaultMemberUniqueName="[Individus].[Type de noyau Internal].[All]" allUniqueName="[Individus].[Type de noyau Internal].[All]" dimensionUniqueName="[Individus]" displayFolder="Catégories" count="0" unbalancedGroup="0" hidden="1"/>
    <cacheHierarchy uniqueName="[Individus].[Type de noyau1]" caption="Type de noyau1" attribute="1" defaultMemberUniqueName="[Individus].[Type de noyau1].[All]" allUniqueName="[Individus].[Type de noyau1].[All]" dimensionUniqueName="[Individus]" displayFolder="" count="0" unbalancedGroup="0" hidden="1"/>
    <cacheHierarchy uniqueName="[Logements].[Type de menage Internal]" caption="Type de menage Internal" attribute="1" defaultMemberUniqueName="[Logements].[Type de menage Internal].[All]" allUniqueName="[Logements].[Type de menage Internal].[All]" dimensionUniqueName="[Logements]" displayFolder="" count="0" unbalancedGroup="0" hidden="1"/>
    <cacheHierarchy uniqueName="[Logements].[Type de menage1]" caption="Type de menage1" attribute="1" defaultMemberUniqueName="[Logements].[Type de menage1].[All]" allUniqueName="[Logements].[Type de menage1].[All]" dimensionUniqueName="[Logements]" displayFolder="" count="0" unbalancedGroup="0" hidden="1"/>
    <cacheHierarchy uniqueName="[Measures].[Individus]" caption="Individus" measure="1" displayFolder="" measureGroup="Individus" count="0"/>
    <cacheHierarchy uniqueName="[Measures].[Actif occupé]" caption="Actif occupé" measure="1" displayFolder="Actifs &amp; inactifs" measureGroup="Individus" count="0" oneField="1">
      <fieldsUsage count="1">
        <fieldUsage x="5"/>
      </fieldsUsage>
    </cacheHierarchy>
    <cacheHierarchy uniqueName="[Measures].[Chomeur]" caption="Chomeur" measure="1" displayFolder="Actifs &amp; inactifs" measureGroup="Individus" count="0"/>
    <cacheHierarchy uniqueName="[Measures].[Actif]" caption="Actif" measure="1" displayFolder="Actifs &amp; inactifs" measureGroup="Individus" count="0"/>
    <cacheHierarchy uniqueName="[Measures].[Inactif]" caption="Inactif" measure="1" displayFolder="Actifs &amp; inactifs" measureGroup="Individus" count="0"/>
    <cacheHierarchy uniqueName="[Measures].[Individus de 15 ans et plus]" caption="Individus de 15 ans et plus" measure="1" displayFolder="" measureGroup="Individus" count="0"/>
    <cacheHierarchy uniqueName="[Measures].[Individus des résidences principales]" caption="Individus des résidences principales" measure="1" displayFolder="" measureGroup="Individus" count="0"/>
    <cacheHierarchy uniqueName="[Measures].[Individus des résidences principales de 15 ans et plus]" caption="Individus des résidences principales de 15 ans et plus" measure="1" displayFolder="" measureGroup="Individus" count="0"/>
    <cacheHierarchy uniqueName="[Measures].[Chef de ménage]" caption="Chef de ménage" measure="1" displayFolder="" measureGroup="Individus" count="0"/>
    <cacheHierarchy uniqueName="[Measures].[Somme ListeA]" caption="Somme ListeA" measure="1" displayFolder="Autres" measureGroup="Logements" count="0"/>
    <cacheHierarchy uniqueName="[Measures].[Somme pièces]" caption="Somme pièces" measure="1" displayFolder="Autres" measureGroup="Logements" count="0"/>
    <cacheHierarchy uniqueName="[Measures].[Résidence principale]" caption="Résidence principale" measure="1" displayFolder="" measureGroup="Logements" count="0"/>
    <cacheHierarchy uniqueName="[Measures].[Logement individuel]" caption="Logement individuel" measure="1" displayFolder="Autres" measureGroup="Logements" count="0"/>
    <cacheHierarchy uniqueName="[Measures].[Logement collectif]" caption="Logement collectif" measure="1" displayFolder="Autres" measureGroup="Logements" count="0"/>
    <cacheHierarchy uniqueName="[Measures].[Logements]" caption="Logements" measure="1" displayFolder="" measureGroup="Logements" count="0"/>
    <cacheHierarchy uniqueName="[Measures].[Somme automobiles]" caption="Somme automobiles" measure="1" displayFolder="Autres" measureGroup="Logements" count="0"/>
    <cacheHierarchy uniqueName="[Measures].[Automobiles]" caption="Automobiles" measure="1" displayFolder="Déplacement" measureGroup="Logements" count="0"/>
    <cacheHierarchy uniqueName="[Measures].[Deux-roues]" caption="Deux-roues" measure="1" displayFolder="Déplacement" measureGroup="Logements" count="0"/>
    <cacheHierarchy uniqueName="[Measures].[Bateaux]" caption="Bateaux" measure="1" displayFolder="Déplacement" measureGroup="Logements" count="0"/>
    <cacheHierarchy uniqueName="[Measures].[Pirogues]" caption="Pirogues" measure="1" displayFolder="Déplacement" measureGroup="Logements" count="0"/>
    <cacheHierarchy uniqueName="[Measures].[IDFL Distinct Count]" caption="IDFL Distinct Count" measure="1" displayFolder="" measureGroup="Logement concernés" count="0"/>
    <cacheHierarchy uniqueName="[Measures].[Taux de chomage]" caption="Taux de chomage" measure="1" displayFolder="Taux" count="0"/>
    <cacheHierarchy uniqueName="[Measures].[Taux d'activité]" caption="Taux d'activité" measure="1" displayFolder="Taux" count="0"/>
    <cacheHierarchy uniqueName="[Measures].[Taux d'emploi]" caption="Taux d'emploi" measure="1" displayFolder="Taux" count="0"/>
    <cacheHierarchy uniqueName="[Measures].[Personnes par RP]" caption="Personnes par RP" measure="1" displayFolder="Moyenne" count="0"/>
    <cacheHierarchy uniqueName="[Measures].[Age moyen]" caption="Age moyen" measure="1" displayFolder="Moyenne" count="0"/>
    <cacheHierarchy uniqueName="[Measures].[Nombre de pièces moyen]" caption="Nombre de pièces moyen" measure="1" displayFolder="Moyenne" count="0"/>
    <cacheHierarchy uniqueName="[Measures].[Nombre automobiles moyen]" caption="Nombre automobiles moyen" measure="1" displayFolder="Moyenne" count="0"/>
    <cacheHierarchy uniqueName="[Measures].[Somme Age 3112]" caption="Somme Age 3112" measure="1" displayFolder="" measureGroup="Individus" count="0" hidden="1"/>
    <cacheHierarchy uniqueName="[Measures].[LogementsOriginal]" caption="LogementsOriginal" measure="1" displayFolder="" measureGroup="Logements" count="0" hidden="1"/>
    <cacheHierarchy uniqueName="[Measures].[Constructions]" caption="Constructions" measure="1" displayFolder="" measureGroup="Constructions" count="0" hidden="1"/>
    <cacheHierarchy uniqueName="[SubdivisionEtIle]" caption="SubdivisionEtIle" set="1" displayFolder="" count="0" unbalanced="0" unbalancedGroup="0"/>
    <cacheHierarchy uniqueName="[SubdivisionEtCom]" caption="SubdivisionEtCom" set="1" displayFolder="" count="0" unbalanced="0" unbalancedGroup="0"/>
    <cacheHierarchy uniqueName="[PersonnesDuLogement]" caption="PersonnesDuLogement" set="1" parentSet="157" displayFolder="Personnes du logement" count="0" unbalanced="0" unbalancedGroup="0"/>
    <cacheHierarchy uniqueName="[AgeQuinquennaux]" caption="AgeQuinquennaux" set="1" parentSet="28" displayFolder="Age &amp; Sexe" count="0" unbalanced="0" unbalancedGroup="0"/>
  </cacheHierarchies>
  <kpis count="0"/>
  <dimensions count="4">
    <dimension name="Geographie" uniqueName="[Geographie]" caption="Geographie"/>
    <dimension name="Individus" uniqueName="[Individus]" caption="Individus"/>
    <dimension name="Logements" uniqueName="[Logements]" caption="Logements"/>
    <dimension measure="1" name="Measures" uniqueName="[Measures]" caption="Measures"/>
  </dimensions>
  <measureGroups count="4">
    <measureGroup name="Constructions" caption="Constructions"/>
    <measureGroup name="Individus" caption="Individus"/>
    <measureGroup name="Logement concernés" caption="Logement concernés"/>
    <measureGroup name="Logements" caption="Logements"/>
  </measureGroups>
  <maps count="12">
    <map measureGroup="0" dimension="0"/>
    <map measureGroup="0" dimension="1"/>
    <map measureGroup="0" dimension="2"/>
    <map measureGroup="1" dimension="0"/>
    <map measureGroup="1" dimension="1"/>
    <map measureGroup="1" dimension="2"/>
    <map measureGroup="2" dimension="0"/>
    <map measureGroup="2" dimension="1"/>
    <map measureGroup="2" dimension="2"/>
    <map measureGroup="3" dimension="0"/>
    <map measureGroup="3" dimension="1"/>
    <map measureGroup="3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1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Julie Pasquier" refreshedDate="45293.639170833332" backgroundQuery="1" createdVersion="3" refreshedVersion="8" minRefreshableVersion="3" recordCount="0" supportSubquery="1" supportAdvancedDrill="1" xr:uid="{0281B6A7-43F5-44DA-AA0E-8D1D30DC75DD}">
  <cacheSource type="external" connectionId="2"/>
  <cacheFields count="9">
    <cacheField name="[Menages].[Type Menage].[Type Menage]" caption="Type Menage" numFmtId="0" hierarchy="184" level="1">
      <sharedItems count="12">
        <s v="[Menages].[Type Menage].&amp;[10]" c="Personne seule"/>
        <s v="[Menages].[Type Menage].&amp;[21]" c="Famille monoparentale avec 1 enfant"/>
        <s v="[Menages].[Type Menage].&amp;[22]" c="Famille monoparentale avec 2 enfants"/>
        <s v="[Menages].[Type Menage].&amp;[23]" c="Famille monoparentale avec 3 enfants et +"/>
        <s v="[Menages].[Type Menage].&amp;[30]" c="Couple sans enfant"/>
        <s v="[Menages].[Type Menage].&amp;[31]" c="Couple avec 1 enfant"/>
        <s v="[Menages].[Type Menage].&amp;[32]" c="Couple avec 2 enfants"/>
        <s v="[Menages].[Type Menage].&amp;[33]" c="Couple avec 3 enfants et +"/>
        <s v="[Menages].[Type Menage].&amp;[40]" c="Ensemble des personnes seules (2 et +)"/>
        <s v="[Menages].[Type Menage].&amp;[50]" c="1 famille et des personnes seules"/>
        <s v="[Menages].[Type Menage].&amp;[60]" c="2 familles avec ou sans personne seule"/>
        <s v="[Menages].[Type Menage].&amp;[70]" c="3 familles et  +  avec ou sans personne seule"/>
      </sharedItems>
    </cacheField>
    <cacheField name="[Individus].[Sexe].[Sexe]" caption="Sexe" numFmtId="0" hierarchy="126" level="1">
      <sharedItems count="2">
        <s v="[Individus].[Sexe].&amp;[1]" c="Hommes"/>
        <s v="[Individus].[Sexe].&amp;[2]" c="Femmes"/>
      </sharedItems>
    </cacheField>
    <cacheField name="[Individus].[Age décennal].[Age décennal 80]" caption="Age décennal 80" numFmtId="0" hierarchy="49" level="2">
      <sharedItems containsSemiMixedTypes="0" containsString="0"/>
    </cacheField>
    <cacheField name="[Individus].[Age décennal].[Age au 3112]" caption="Age au 3112" numFmtId="0" hierarchy="49" level="3">
      <sharedItems containsSemiMixedTypes="0" containsString="0"/>
    </cacheField>
    <cacheField name="[Individus].[Age décennal].[Age décennal1]" caption="Age décennal1" numFmtId="0" hierarchy="49" level="1">
      <sharedItems count="4">
        <s v="[Individus].[Age décennal].[Age décennal1].[OTHERMEMBER.[Individus]].[Age décennal]].[All]]]" c="Autre"/>
        <s v="[Individus].[Age décennal].[Age décennal1].[GROUPMEMBER.[Age_décennal_80Xl_Grp_1]].[Individus]].[Age décennal]].[All]]]" c="Groupe1"/>
        <s v="[Individus].[Age décennal].[Age décennal1].[GROUPMEMBER.[Age_décennal_80Xl_Grp_2]].[Individus]].[Age décennal]].[All]]]" c="Groupe2"/>
        <s v="[Individus].[Age décennal].[Age décennal1].[GROUPMEMBER.[Age_décennal_80Xl_Grp_3]].[Individus]].[Age décennal]].[All]]]" c="Groupe3"/>
      </sharedItems>
    </cacheField>
    <cacheField name="[Individus].[Age décennal].[Age au 3112].[Age décennal 80]" caption="Age décennal 80" propertyName="Age décennal 80" numFmtId="0" hierarchy="49" level="3" memberPropertyField="1">
      <sharedItems containsSemiMixedTypes="0" containsString="0"/>
    </cacheField>
    <cacheField name="[Individus].[Age décennal].[Age au 3112].[Age quinquennal 80]" caption="Age quinquennal 80" propertyName="Age quinquennal 80" numFmtId="0" hierarchy="49" level="3" memberPropertyField="1">
      <sharedItems containsSemiMixedTypes="0" containsString="0"/>
    </cacheField>
    <cacheField name="[Individus].[Occupation Emploi].[Occupation Emploi]" caption="Occupation Emploi" numFmtId="0" hierarchy="122" level="1">
      <sharedItems count="3">
        <s v="[Individus].[Occupation Emploi].&amp;[1]" c="Temps complet"/>
        <s v="[Individus].[Occupation Emploi].&amp;[2]" c="Temps partiel : mi temps et plus"/>
        <s v="[Individus].[Occupation Emploi].&amp;[3]" c="Temps partiel : moins qu'un mi temps"/>
      </sharedItems>
    </cacheField>
    <cacheField name="[Measures].[Actifs]" caption="Actifs" numFmtId="0" hierarchy="223" level="32767"/>
  </cacheFields>
  <cacheHierarchies count="240">
    <cacheHierarchy uniqueName="[Entreprises].[Comas]" caption="Comas" attribute="1" defaultMemberUniqueName="[Entreprises].[Comas].[All]" allUniqueName="[Entreprises].[Comas].[All]" dimensionUniqueName="[Entreprises]" displayFolder="" count="0" unbalancedGroup="0"/>
    <cacheHierarchy uniqueName="[Entreprises].[Comas Etab]" caption="Comas Etab" attribute="1" defaultMemberUniqueName="[Entreprises].[Comas Etab].[All]" allUniqueName="[Entreprises].[Comas Etab].[All]" dimensionUniqueName="[Entreprises]" displayFolder="" count="0" unbalancedGroup="0"/>
    <cacheHierarchy uniqueName="[Entreprises].[Commune]" caption="Commune" attribute="1" defaultMemberUniqueName="[Entreprises].[Commune].[All]" allUniqueName="[Entreprises].[Commune].[All]" dimensionUniqueName="[Entreprises]" displayFolder="" count="0" unbalancedGroup="0"/>
    <cacheHierarchy uniqueName="[Entreprises].[Commune Etab]" caption="Commune Etab" attribute="1" defaultMemberUniqueName="[Entreprises].[Commune Etab].[All]" allUniqueName="[Entreprises].[Commune Etab].[All]" dimensionUniqueName="[Entreprises]" displayFolder="" count="0" unbalancedGroup="0"/>
    <cacheHierarchy uniqueName="[Entreprises].[Effectifs Ent]" caption="Effectifs Ent" attribute="1" defaultMemberUniqueName="[Entreprises].[Effectifs Ent].[All]" allUniqueName="[Entreprises].[Effectifs Ent].[All]" dimensionUniqueName="[Entreprises]" displayFolder="" count="0" unbalancedGroup="0"/>
    <cacheHierarchy uniqueName="[Entreprises].[Effectifs Etab]" caption="Effectifs Etab" attribute="1" defaultMemberUniqueName="[Entreprises].[Effectifs Etab].[All]" allUniqueName="[Entreprises].[Effectifs Etab].[All]" dimensionUniqueName="[Entreprises]" displayFolder="" count="0" unbalancedGroup="0"/>
    <cacheHierarchy uniqueName="[Entreprises].[FJur0]" caption="FJur0" attribute="1" defaultMemberUniqueName="[Entreprises].[FJur0].[All]" allUniqueName="[Entreprises].[FJur0].[All]" dimensionUniqueName="[Entreprises]" displayFolder="" count="0" unbalancedGroup="0"/>
    <cacheHierarchy uniqueName="[Entreprises].[FJur1]" caption="FJur1" attribute="1" defaultMemberUniqueName="[Entreprises].[FJur1].[All]" allUniqueName="[Entreprises].[FJur1].[All]" dimensionUniqueName="[Entreprises]" displayFolder="" count="0" unbalancedGroup="0"/>
    <cacheHierarchy uniqueName="[Entreprises].[FJur2]" caption="FJur2" attribute="1" defaultMemberUniqueName="[Entreprises].[FJur2].[All]" allUniqueName="[Entreprises].[FJur2].[All]" dimensionUniqueName="[Entreprises]" displayFolder="" count="0" unbalancedGroup="0"/>
    <cacheHierarchy uniqueName="[Entreprises].[FJur3]" caption="FJur3" attribute="1" defaultMemberUniqueName="[Entreprises].[FJur3].[All]" allUniqueName="[Entreprises].[FJur3].[All]" dimensionUniqueName="[Entreprises]" displayFolder="" count="0" unbalancedGroup="0"/>
    <cacheHierarchy uniqueName="[Entreprises].[Forme Juridique]" caption="Forme Juridique" defaultMemberUniqueName="[Entreprises].[Forme Juridique].[All]" allUniqueName="[Entreprises].[Forme Juridique].[All]" dimensionUniqueName="[Entreprises]" displayFolder="" count="0" unbalancedGroup="0"/>
    <cacheHierarchy uniqueName="[Entreprises].[Geographie]" caption="Geographie" defaultMemberUniqueName="[Entreprises].[Geographie].[All]" allUniqueName="[Entreprises].[Geographie].[All]" dimensionUniqueName="[Entreprises]" displayFolder="" count="0" unbalancedGroup="0"/>
    <cacheHierarchy uniqueName="[Entreprises].[Geographie Etab]" caption="Geographie Etab" defaultMemberUniqueName="[Entreprises].[Geographie Etab].[All]" allUniqueName="[Entreprises].[Geographie Etab].[All]" dimensionUniqueName="[Entreprises]" displayFolder="" count="0" unbalancedGroup="0"/>
    <cacheHierarchy uniqueName="[Entreprises].[ICS]" caption="ICS" attribute="1" defaultMemberUniqueName="[Entreprises].[ICS].[All]" allUniqueName="[Entreprises].[ICS].[All]" dimensionUniqueName="[Entreprises]" displayFolder="" count="0" unbalancedGroup="0"/>
    <cacheHierarchy uniqueName="[Entreprises].[NAF]" caption="NAF" defaultMemberUniqueName="[Entreprises].[NAF].[All]" allUniqueName="[Entreprises].[NAF].[All]" dimensionUniqueName="[Entreprises]" displayFolder="" count="0" unbalancedGroup="0"/>
    <cacheHierarchy uniqueName="[Entreprises].[NAF Etab]" caption="NAF Etab" defaultMemberUniqueName="[Entreprises].[NAF Etab].[All]" allUniqueName="[Entreprises].[NAF Etab].[All]" dimensionUniqueName="[Entreprises]" displayFolder="" count="0" unbalancedGroup="0"/>
    <cacheHierarchy uniqueName="[Entreprises].[NAF17]" caption="NAF17" attribute="1" defaultMemberUniqueName="[Entreprises].[NAF17].[All]" allUniqueName="[Entreprises].[NAF17].[All]" dimensionUniqueName="[Entreprises]" displayFolder="" count="0" unbalancedGroup="0"/>
    <cacheHierarchy uniqueName="[Entreprises].[NAF17Etab]" caption="NAF17Etab" attribute="1" defaultMemberUniqueName="[Entreprises].[NAF17Etab].[All]" allUniqueName="[Entreprises].[NAF17Etab].[All]" dimensionUniqueName="[Entreprises]" displayFolder="" count="0" unbalancedGroup="0"/>
    <cacheHierarchy uniqueName="[Entreprises].[NAF272]" caption="NAF272" attribute="1" defaultMemberUniqueName="[Entreprises].[NAF272].[All]" allUniqueName="[Entreprises].[NAF272].[All]" dimensionUniqueName="[Entreprises]" displayFolder="" count="0" unbalancedGroup="0"/>
    <cacheHierarchy uniqueName="[Entreprises].[NAF272Etab]" caption="NAF272Etab" attribute="1" defaultMemberUniqueName="[Entreprises].[NAF272Etab].[All]" allUniqueName="[Entreprises].[NAF272Etab].[All]" dimensionUniqueName="[Entreprises]" displayFolder="" count="0" unbalancedGroup="0"/>
    <cacheHierarchy uniqueName="[Entreprises].[NAF4]" caption="NAF4" attribute="1" defaultMemberUniqueName="[Entreprises].[NAF4].[All]" allUniqueName="[Entreprises].[NAF4].[All]" dimensionUniqueName="[Entreprises]" displayFolder="" count="0" unbalancedGroup="0"/>
    <cacheHierarchy uniqueName="[Entreprises].[NAF4Etab]" caption="NAF4Etab" attribute="1" defaultMemberUniqueName="[Entreprises].[NAF4Etab].[All]" allUniqueName="[Entreprises].[NAF4Etab].[All]" dimensionUniqueName="[Entreprises]" displayFolder="" count="0" unbalancedGroup="0"/>
    <cacheHierarchy uniqueName="[Entreprises].[NAF732]" caption="NAF732" attribute="1" defaultMemberUniqueName="[Entreprises].[NAF732].[All]" allUniqueName="[Entreprises].[NAF732].[All]" dimensionUniqueName="[Entreprises]" displayFolder="" count="0" unbalancedGroup="0"/>
    <cacheHierarchy uniqueName="[Entreprises].[NAF732Etab]" caption="NAF732Etab" attribute="1" defaultMemberUniqueName="[Entreprises].[NAF732Etab].[All]" allUniqueName="[Entreprises].[NAF732Etab].[All]" dimensionUniqueName="[Entreprises]" displayFolder="" count="0" unbalancedGroup="0"/>
    <cacheHierarchy uniqueName="[Entreprises].[NAF88]" caption="NAF88" attribute="1" defaultMemberUniqueName="[Entreprises].[NAF88].[All]" allUniqueName="[Entreprises].[NAF88].[All]" dimensionUniqueName="[Entreprises]" displayFolder="" count="0" unbalancedGroup="0"/>
    <cacheHierarchy uniqueName="[Entreprises].[NAF88Etab]" caption="NAF88Etab" attribute="1" defaultMemberUniqueName="[Entreprises].[NAF88Etab].[All]" allUniqueName="[Entreprises].[NAF88Etab].[All]" dimensionUniqueName="[Entreprises]" displayFolder="" count="0" unbalancedGroup="0"/>
    <cacheHierarchy uniqueName="[Entreprises].[numtah]" caption="numtah" attribute="1" keyAttribute="1" defaultMemberUniqueName="[Entreprises].[numtah].[All]" allUniqueName="[Entreprises].[numtah].[All]" dimensionUniqueName="[Entreprises]" displayFolder="" count="0" unbalancedGroup="0"/>
    <cacheHierarchy uniqueName="[Entreprises].[Subdivision]" caption="Subdivision" attribute="1" defaultMemberUniqueName="[Entreprises].[Subdivision].[All]" allUniqueName="[Entreprises].[Subdivision].[All]" dimensionUniqueName="[Entreprises]" displayFolder="" count="0" unbalancedGroup="0"/>
    <cacheHierarchy uniqueName="[Entreprises].[Subdivision Etab]" caption="Subdivision Etab" attribute="1" defaultMemberUniqueName="[Entreprises].[Subdivision Etab].[All]" allUniqueName="[Entreprises].[Subdivision Etab].[All]" dimensionUniqueName="[Entreprises]" displayFolder="" count="0" unbalancedGroup="0"/>
    <cacheHierarchy uniqueName="[Geographie].[Administrative]" caption="Administrative" defaultMemberUniqueName="[Geographie].[Administrative].[All]" allUniqueName="[Geographie].[Administrative].[All]" dimensionUniqueName="[Geographie]" displayFolder="" count="0" unbalancedGroup="0"/>
    <cacheHierarchy uniqueName="[Geographie].[Comas]" caption="Comas" attribute="1" defaultMemberUniqueName="[Geographie].[Comas].[All]" allUniqueName="[Geographie].[Comas].[All]" dimensionUniqueName="[Geographie]" displayFolder="Libellés" count="0" unbalancedGroup="0"/>
    <cacheHierarchy uniqueName="[Geographie].[Commune]" caption="Commune" attribute="1" defaultMemberUniqueName="[Geographie].[Commune].[All]" allUniqueName="[Geographie].[Commune].[All]" dimensionUniqueName="[Geographie]" displayFolder="Libellés" count="0" unbalancedGroup="0"/>
    <cacheHierarchy uniqueName="[Geographie].[District]" caption="District" attribute="1" defaultMemberUniqueName="[Geographie].[District].[All]" allUniqueName="[Geographie].[District].[All]" dimensionUniqueName="[Geographie]" displayFolder="Libellés" count="0" unbalancedGroup="0"/>
    <cacheHierarchy uniqueName="[Geographie].[Geographique]" caption="Geographique" defaultMemberUniqueName="[Geographie].[Geographique].[All]" allUniqueName="[Geographie].[Geographique].[All]" dimensionUniqueName="[Geographie]" displayFolder="" count="0" unbalancedGroup="0"/>
    <cacheHierarchy uniqueName="[Geographie].[ID Com]" caption="ID Com" attribute="1" defaultMemberUniqueName="[Geographie].[ID Com].[All]" allUniqueName="[Geographie].[ID Com].[All]" dimensionUniqueName="[Geographie]" displayFolder="Identifiants" count="0" unbalancedGroup="0"/>
    <cacheHierarchy uniqueName="[Geographie].[ID Comas]" caption="ID Comas" attribute="1" defaultMemberUniqueName="[Geographie].[ID Comas].[All]" allUniqueName="[Geographie].[ID Comas].[All]" dimensionUniqueName="[Geographie]" displayFolder="Identifiants" count="0" unbalancedGroup="0"/>
    <cacheHierarchy uniqueName="[Geographie].[ID Dist]" caption="ID Dist" attribute="1" keyAttribute="1" defaultMemberUniqueName="[Geographie].[ID Dist].[All]" allUniqueName="[Geographie].[ID Dist].[All]" dimensionUniqueName="[Geographie]" displayFolder="Identifiants" count="0" unbalancedGroup="0"/>
    <cacheHierarchy uniqueName="[Geographie].[ID Ile]" caption="ID Ile" attribute="1" defaultMemberUniqueName="[Geographie].[ID Ile].[All]" allUniqueName="[Geographie].[ID Ile].[All]" dimensionUniqueName="[Geographie]" displayFolder="Identifiants" count="0" unbalancedGroup="0"/>
    <cacheHierarchy uniqueName="[Geographie].[ID Quartier12]" caption="ID Quartier12" attribute="1" defaultMemberUniqueName="[Geographie].[ID Quartier12].[All]" allUniqueName="[Geographie].[ID Quartier12].[All]" dimensionUniqueName="[Geographie]" displayFolder="Identifiants" count="0" unbalancedGroup="0"/>
    <cacheHierarchy uniqueName="[Geographie].[ID Sub]" caption="ID Sub" attribute="1" defaultMemberUniqueName="[Geographie].[ID Sub].[All]" allUniqueName="[Geographie].[ID Sub].[All]" dimensionUniqueName="[Geographie]" displayFolder="Identifiants" count="0" unbalancedGroup="0"/>
    <cacheHierarchy uniqueName="[Geographie].[Ile]" caption="Ile" attribute="1" defaultMemberUniqueName="[Geographie].[Ile].[All]" allUniqueName="[Geographie].[Ile].[All]" dimensionUniqueName="[Geographie]" displayFolder="Libellés" count="0" unbalancedGroup="0"/>
    <cacheHierarchy uniqueName="[Geographie].[Quartier2012]" caption="Quartier2012" attribute="1" defaultMemberUniqueName="[Geographie].[Quartier2012].[All]" allUniqueName="[Geographie].[Quartier2012].[All]" dimensionUniqueName="[Geographie]" displayFolder="Libellés" count="0" unbalancedGroup="0"/>
    <cacheHierarchy uniqueName="[Geographie].[Subdivision]" caption="Subdivision" attribute="1" defaultMemberUniqueName="[Geographie].[Subdivision].[All]" allUniqueName="[Geographie].[Subdivision].[All]" dimensionUniqueName="[Geographie]" displayFolder="Libellés" count="0" unbalancedGroup="0"/>
    <cacheHierarchy uniqueName="[Individus].[15 ans et plus]" caption="15 ans et plus" attribute="1" defaultMemberUniqueName="[Individus].[15 ans et plus].[All]" allUniqueName="[Individus].[15 ans et plus].[All]" dimensionUniqueName="[Individus]" displayFolder="Age &amp; Sexe" count="0" unbalancedGroup="0"/>
    <cacheHierarchy uniqueName="[Individus].[Actif]" caption="Actif" attribute="1" defaultMemberUniqueName="[Individus].[Actif].[All]" allUniqueName="[Individus].[Actif].[All]" dimensionUniqueName="[Individus]" displayFolder="Plus de champs" count="0" unbalancedGroup="0"/>
    <cacheHierarchy uniqueName="[Individus].[Activite]" caption="Activite" attribute="1" defaultMemberUniqueName="[Individus].[Activite].[All]" allUniqueName="[Individus].[Activite].[All]" dimensionUniqueName="[Individus]" displayFolder="Plus de champs" count="0" unbalancedGroup="0"/>
    <cacheHierarchy uniqueName="[Individus].[Activité]" caption="Activité" defaultMemberUniqueName="[Individus].[Activité].[All]" allUniqueName="[Individus].[Activité].[All]" dimensionUniqueName="[Individus]" displayFolder="Activite" count="0" unbalancedGroup="0"/>
    <cacheHierarchy uniqueName="[Individus].[Activite Détaillée]" caption="Activite Détaillée" attribute="1" defaultMemberUniqueName="[Individus].[Activite Détaillée].[All]" allUniqueName="[Individus].[Activite Détaillée].[All]" dimensionUniqueName="[Individus]" displayFolder="Plus de champs" count="0" unbalancedGroup="0"/>
    <cacheHierarchy uniqueName="[Individus].[Age au 3112]" caption="Age au 3112" attribute="1" defaultMemberUniqueName="[Individus].[Age au 3112].[All]" allUniqueName="[Individus].[Age au 3112].[All]" dimensionUniqueName="[Individus]" displayFolder="Age &amp; Sexe" count="0" unbalancedGroup="0"/>
    <cacheHierarchy uniqueName="[Individus].[Age décennal]" caption="Age décennal" defaultMemberUniqueName="[Individus].[Age décennal].[All]" allUniqueName="[Individus].[Age décennal].[All]" dimensionUniqueName="[Individus]" displayFolder="Age &amp; Sexe" count="4" unbalanced="0" unbalancedGroup="0">
      <fieldsUsage count="4">
        <fieldUsage x="-1"/>
        <fieldUsage x="4"/>
        <fieldUsage x="2"/>
        <fieldUsage x="3"/>
      </fieldsUsage>
      <groupLevels count="4">
        <groupLevel uniqueName="[Individus].[Age décennal].[(All)]" caption="(All)"/>
        <groupLevel uniqueName="[Individus].[Age décennal].[Age décennal1]" caption="Age décennal1" user="1"/>
        <groupLevel uniqueName="[Individus].[Age décennal].[Age décennal 80]" caption="Age décennal 80">
          <groups count="3">
            <group name="Age_décennal_80Xl_Grp_1" uniqueName="[Individus].[Age décennal].[Age décennal1].[GROUPMEMBER.[Age_décennal_80Xl_Grp_1]].[Individus]].[Age décennal]].[All]]]" caption="Groupe1" uniqueParent="[Individus].[Age décennal].[All]" id="1">
              <groupMembers count="2">
                <groupMember uniqueName="[Individus].[Age décennal].[Age décennal 80].&amp;[2]"/>
                <groupMember uniqueName="[Individus].[Age décennal].[Age décennal 80].&amp;[3]"/>
              </groupMembers>
            </group>
            <group name="Age_décennal_80Xl_Grp_2" uniqueName="[Individus].[Age décennal].[Age décennal1].[GROUPMEMBER.[Age_décennal_80Xl_Grp_2]].[Individus]].[Age décennal]].[All]]]" caption="Groupe2" uniqueParent="[Individus].[Age décennal].[All]" id="2">
              <groupMembers count="3">
                <groupMember uniqueName="[Individus].[Age décennal].[Age décennal 80].&amp;[6]"/>
                <groupMember uniqueName="[Individus].[Age décennal].[Age décennal 80].&amp;[7]"/>
                <groupMember uniqueName="[Individus].[Age décennal].[Age décennal 80].&amp;[8]"/>
              </groupMembers>
            </group>
            <group name="Age_décennal_80Xl_Grp_3" uniqueName="[Individus].[Age décennal].[Age décennal1].[GROUPMEMBER.[Age_décennal_80Xl_Grp_3]].[Individus]].[Age décennal]].[All]]]" caption="Groupe3" uniqueParent="[Individus].[Age décennal].[All]" id="3">
              <groupMembers count="2">
                <groupMember uniqueName="[Individus].[Age décennal].[Age décennal 80].&amp;[4]"/>
                <groupMember uniqueName="[Individus].[Age décennal].[Age décennal 80].&amp;[5]"/>
              </groupMembers>
            </group>
          </groups>
        </groupLevel>
        <groupLevel uniqueName="[Individus].[Age décennal].[Age au 3112]" caption="Age au 3112"/>
      </groupLevels>
    </cacheHierarchy>
    <cacheHierarchy uniqueName="[Individus].[Age décennal 80]" caption="Age décennal 80" attribute="1" defaultMemberUniqueName="[Individus].[Age décennal 80].[All]" allUniqueName="[Individus].[Age décennal 80].[All]" dimensionUniqueName="[Individus]" displayFolder="Age &amp; Sexe" count="0" unbalancedGroup="0"/>
    <cacheHierarchy uniqueName="[Individus].[Age quinquennal]" caption="Age quinquennal" defaultMemberUniqueName="[Individus].[Age quinquennal].[All]" allUniqueName="[Individus].[Age quinquennal].[All]" dimensionUniqueName="[Individus]" displayFolder="Age &amp; Sexe" count="0" unbalancedGroup="0"/>
    <cacheHierarchy uniqueName="[Individus].[Age quinquennal 80]" caption="Age quinquennal 80" attribute="1" defaultMemberUniqueName="[Individus].[Age quinquennal 80].[All]" allUniqueName="[Individus].[Age quinquennal 80].[All]" dimensionUniqueName="[Individus]" displayFolder="Age &amp; Sexe" count="0" unbalancedGroup="0"/>
    <cacheHierarchy uniqueName="[Individus].[Age RP]" caption="Age RP" attribute="1" defaultMemberUniqueName="[Individus].[Age RP].[All]" allUniqueName="[Individus].[Age RP].[All]" dimensionUniqueName="[Individus]" displayFolder="Age &amp; Sexe" count="0" unbalancedGroup="0"/>
    <cacheHierarchy uniqueName="[Individus].[Agriculture pour la vente]" caption="Agriculture pour la vente" attribute="1" defaultMemberUniqueName="[Individus].[Agriculture pour la vente].[All]" allUniqueName="[Individus].[Agriculture pour la vente].[All]" dimensionUniqueName="[Individus]" displayFolder="Activités annexes" count="0" unbalancedGroup="0"/>
    <cacheHierarchy uniqueName="[Individus].[Ancienne CSP]" caption="Ancienne CSP" defaultMemberUniqueName="[Individus].[Ancienne CSP].[All]" allUniqueName="[Individus].[Ancienne CSP].[All]" dimensionUniqueName="[Individus]" displayFolder="Plus de champs" count="0" unbalancedGroup="0"/>
    <cacheHierarchy uniqueName="[Individus].[Ancienne CSP1]" caption="Ancienne CSP1" attribute="1" defaultMemberUniqueName="[Individus].[Ancienne CSP1].[All]" allUniqueName="[Individus].[Ancienne CSP1].[All]" dimensionUniqueName="[Individus]" displayFolder="Plus de champs" count="0" unbalancedGroup="0"/>
    <cacheHierarchy uniqueName="[Individus].[Ancienne CSP2]" caption="Ancienne CSP2" attribute="1" defaultMemberUniqueName="[Individus].[Ancienne CSP2].[All]" allUniqueName="[Individus].[Ancienne CSP2].[All]" dimensionUniqueName="[Individus]" displayFolder="Plus de champs" count="0" unbalancedGroup="0"/>
    <cacheHierarchy uniqueName="[Individus].[Ancienne CSP4]" caption="Ancienne CSP4" attribute="1" defaultMemberUniqueName="[Individus].[Ancienne CSP4].[All]" allUniqueName="[Individus].[Ancienne CSP4].[All]" dimensionUniqueName="[Individus]" displayFolder="Plus de champs" count="0" unbalancedGroup="0"/>
    <cacheHierarchy uniqueName="[Individus].[Année installation Polynésie]" caption="Année installation Polynésie" attribute="1" defaultMemberUniqueName="[Individus].[Année installation Polynésie].[All]" allUniqueName="[Individus].[Année installation Polynésie].[All]" dimensionUniqueName="[Individus]" displayFolder="Habitat précédent" count="0" unbalancedGroup="0"/>
    <cacheHierarchy uniqueName="[Individus].[Artisanat pour la vente]" caption="Artisanat pour la vente" attribute="1" defaultMemberUniqueName="[Individus].[Artisanat pour la vente].[All]" allUniqueName="[Individus].[Artisanat pour la vente].[All]" dimensionUniqueName="[Individus]" displayFolder="Activités annexes" count="0" unbalancedGroup="0"/>
    <cacheHierarchy uniqueName="[Individus].[Au moins une activité annexe pour la vente]" caption="Au moins une activité annexe pour la vente" attribute="1" defaultMemberUniqueName="[Individus].[Au moins une activité annexe pour la vente].[All]" allUniqueName="[Individus].[Au moins une activité annexe pour la vente].[All]" dimensionUniqueName="[Individus]" displayFolder="Activités annexes" count="0" unbalancedGroup="0"/>
    <cacheHierarchy uniqueName="[Individus].[Autre activité annexe]" caption="Autre activité annexe" attribute="1" defaultMemberUniqueName="[Individus].[Autre activité annexe].[All]" allUniqueName="[Individus].[Autre activité annexe].[All]" dimensionUniqueName="[Individus]" displayFolder="Activités annexes" count="0" unbalancedGroup="0"/>
    <cacheHierarchy uniqueName="[Individus].[Autres activités pour la vente]" caption="Autres activités pour la vente" attribute="1" defaultMemberUniqueName="[Individus].[Autres activités pour la vente].[All]" allUniqueName="[Individus].[Autres activités pour la vente].[All]" dimensionUniqueName="[Individus]" displayFolder="Activités annexes" count="0" unbalancedGroup="0"/>
    <cacheHierarchy uniqueName="[Individus].[Catégorie de population]" caption="Catégorie de population" attribute="1" defaultMemberUniqueName="[Individus].[Catégorie de population].[All]" allUniqueName="[Individus].[Catégorie de population].[All]" dimensionUniqueName="[Individus]" displayFolder="Plus de champs" count="0" unbalancedGroup="0"/>
    <cacheHierarchy uniqueName="[Individus].[Chef de ménage]" caption="Chef de ménage" attribute="1" defaultMemberUniqueName="[Individus].[Chef de ménage].[All]" allUniqueName="[Individus].[Chef de ménage].[All]" dimensionUniqueName="[Individus]" displayFolder="Plus de champs" count="2" unbalanced="0" unbalancedGroup="0"/>
    <cacheHierarchy uniqueName="[Individus].[Chomeur]" caption="Chomeur" attribute="1" defaultMemberUniqueName="[Individus].[Chomeur].[All]" allUniqueName="[Individus].[Chomeur].[All]" dimensionUniqueName="[Individus]" displayFolder="Plus de champs" count="0" unbalancedGroup="0"/>
    <cacheHierarchy uniqueName="[Individus].[Comas Etab]" caption="Comas Etab" attribute="1" defaultMemberUniqueName="[Individus].[Comas Etab].[All]" allUniqueName="[Individus].[Comas Etab].[All]" dimensionUniqueName="[Individus]" displayFolder="Etudes et diplôme" count="0" unbalancedGroup="0"/>
    <cacheHierarchy uniqueName="[Individus].[Commune Etab]" caption="Commune Etab" attribute="1" defaultMemberUniqueName="[Individus].[Commune Etab].[All]" allUniqueName="[Individus].[Commune Etab].[All]" dimensionUniqueName="[Individus]" displayFolder="Etudes et diplôme" count="0" unbalancedGroup="0"/>
    <cacheHierarchy uniqueName="[Individus].[Comprehension du francais]" caption="Comprehension du francais" attribute="1" defaultMemberUniqueName="[Individus].[Comprehension du francais].[All]" allUniqueName="[Individus].[Comprehension du francais].[All]" dimensionUniqueName="[Individus]" displayFolder="Langues" count="0" unbalancedGroup="0"/>
    <cacheHierarchy uniqueName="[Individus].[Comprehension langue polynesienne]" caption="Comprehension langue polynesienne" attribute="1" defaultMemberUniqueName="[Individus].[Comprehension langue polynesienne].[All]" allUniqueName="[Individus].[Comprehension langue polynesienne].[All]" dimensionUniqueName="[Individus]" displayFolder="Langues" count="0" unbalancedGroup="0"/>
    <cacheHierarchy uniqueName="[Individus].[CSP]" caption="CSP" defaultMemberUniqueName="[Individus].[CSP].[All]" allUniqueName="[Individus].[CSP].[All]" dimensionUniqueName="[Individus]" displayFolder="Activite" count="0" unbalancedGroup="0"/>
    <cacheHierarchy uniqueName="[Individus].[CSP Commune]" caption="CSP Commune" defaultMemberUniqueName="[Individus].[CSP Commune].[All]" allUniqueName="[Individus].[CSP Commune].[All]" dimensionUniqueName="[Individus]" displayFolder="Activite" count="0" unbalancedGroup="0"/>
    <cacheHierarchy uniqueName="[Individus].[CSP Commune 1]" caption="CSP Commune 1" attribute="1" defaultMemberUniqueName="[Individus].[CSP Commune 1].[All]" allUniqueName="[Individus].[CSP Commune 1].[All]" dimensionUniqueName="[Individus]" displayFolder="Plus de champs" count="0" unbalancedGroup="0"/>
    <cacheHierarchy uniqueName="[Individus].[CSP Commune 2]" caption="CSP Commune 2" attribute="1" defaultMemberUniqueName="[Individus].[CSP Commune 2].[All]" allUniqueName="[Individus].[CSP Commune 2].[All]" dimensionUniqueName="[Individus]" displayFolder="Plus de champs" count="0" unbalancedGroup="0"/>
    <cacheHierarchy uniqueName="[Individus].[CSP Commune 4]" caption="CSP Commune 4" attribute="1" defaultMemberUniqueName="[Individus].[CSP Commune 4].[All]" allUniqueName="[Individus].[CSP Commune 4].[All]" dimensionUniqueName="[Individus]" displayFolder="Plus de champs" count="0" unbalancedGroup="0"/>
    <cacheHierarchy uniqueName="[Individus].[CSP1]" caption="CSP1" attribute="1" defaultMemberUniqueName="[Individus].[CSP1].[All]" allUniqueName="[Individus].[CSP1].[All]" dimensionUniqueName="[Individus]" displayFolder="Plus de champs" count="0" unbalancedGroup="0"/>
    <cacheHierarchy uniqueName="[Individus].[CSP2]" caption="CSP2" attribute="1" defaultMemberUniqueName="[Individus].[CSP2].[All]" allUniqueName="[Individus].[CSP2].[All]" dimensionUniqueName="[Individus]" displayFolder="Plus de champs" count="0" unbalancedGroup="0"/>
    <cacheHierarchy uniqueName="[Individus].[CSP4]" caption="CSP4" attribute="1" defaultMemberUniqueName="[Individus].[CSP4].[All]" allUniqueName="[Individus].[CSP4].[All]" dimensionUniqueName="[Individus]" displayFolder="Plus de champs" count="0" unbalancedGroup="0"/>
    <cacheHierarchy uniqueName="[Individus].[Cycle Etablissement]" caption="Cycle Etablissement" attribute="1" defaultMemberUniqueName="[Individus].[Cycle Etablissement].[All]" allUniqueName="[Individus].[Cycle Etablissement].[All]" dimensionUniqueName="[Individus]" displayFolder="Etudes et diplôme" count="0" unbalancedGroup="0"/>
    <cacheHierarchy uniqueName="[Individus].[De 15 à 64 ans]" caption="De 15 à 64 ans" attribute="1" defaultMemberUniqueName="[Individus].[De 15 à 64 ans].[All]" allUniqueName="[Individus].[De 15 à 64 ans].[All]" dimensionUniqueName="[Individus]" displayFolder="Age &amp; Sexe" count="0" unbalancedGroup="0"/>
    <cacheHierarchy uniqueName="[Individus].[Dernier Diplôme Obtenu]" caption="Dernier Diplôme Obtenu" attribute="1" defaultMemberUniqueName="[Individus].[Dernier Diplôme Obtenu].[All]" allUniqueName="[Individus].[Dernier Diplôme Obtenu].[All]" dimensionUniqueName="[Individus]" displayFolder="Etudes et diplôme" count="0" unbalancedGroup="0"/>
    <cacheHierarchy uniqueName="[Individus].[Disponibilite emploi]" caption="Disponibilite emploi" attribute="1" defaultMemberUniqueName="[Individus].[Disponibilite emploi].[All]" allUniqueName="[Individus].[Disponibilite emploi].[All]" dimensionUniqueName="[Individus]" displayFolder="Activite" count="0" unbalancedGroup="0"/>
    <cacheHierarchy uniqueName="[Individus].[Duree Des Demarches]" caption="Duree Des Demarches" attribute="1" defaultMemberUniqueName="[Individus].[Duree Des Demarches].[All]" allUniqueName="[Individus].[Duree Des Demarches].[All]" dimensionUniqueName="[Individus]" displayFolder="Activite" count="0" unbalancedGroup="0"/>
    <cacheHierarchy uniqueName="[Individus].[Emploi]" caption="Emploi" attribute="1" defaultMemberUniqueName="[Individus].[Emploi].[All]" allUniqueName="[Individus].[Emploi].[All]" dimensionUniqueName="[Individus]" displayFolder="Activite" count="0" unbalancedGroup="0"/>
    <cacheHierarchy uniqueName="[Individus].[Enfants donnés a faaamu]" caption="Enfants donnés a faaamu" attribute="1" defaultMemberUniqueName="[Individus].[Enfants donnés a faaamu].[All]" allUniqueName="[Individus].[Enfants donnés a faaamu].[All]" dimensionUniqueName="[Individus]" displayFolder="Enfants" count="0" unbalancedGroup="0"/>
    <cacheHierarchy uniqueName="[Individus].[Enfants faaamu]" caption="Enfants faaamu" attribute="1" defaultMemberUniqueName="[Individus].[Enfants faaamu].[All]" allUniqueName="[Individus].[Enfants faaamu].[All]" dimensionUniqueName="[Individus]" displayFolder="Enfants" count="0" unbalancedGroup="0"/>
    <cacheHierarchy uniqueName="[Individus].[Enfants nés vivant]" caption="Enfants nés vivant" attribute="1" defaultMemberUniqueName="[Individus].[Enfants nés vivant].[All]" allUniqueName="[Individus].[Enfants nés vivant].[All]" dimensionUniqueName="[Individus]" displayFolder="Enfants" count="0" unbalancedGroup="0"/>
    <cacheHierarchy uniqueName="[Individus].[Etablissement]" caption="Etablissement" attribute="1" defaultMemberUniqueName="[Individus].[Etablissement].[All]" allUniqueName="[Individus].[Etablissement].[All]" dimensionUniqueName="[Individus]" displayFolder="Etudes et diplôme" count="0" unbalancedGroup="0"/>
    <cacheHierarchy uniqueName="[Individus].[Etat Matrimonial Légal]" caption="Etat Matrimonial Légal" attribute="1" defaultMemberUniqueName="[Individus].[Etat Matrimonial Légal].[All]" allUniqueName="[Individus].[Etat Matrimonial Légal].[All]" dimensionUniqueName="[Individus]" displayFolder="Couple" count="0" unbalancedGroup="0"/>
    <cacheHierarchy uniqueName="[Individus].[Exercice De La Profession]" caption="Exercice De La Profession" attribute="1" defaultMemberUniqueName="[Individus].[Exercice De La Profession].[All]" allUniqueName="[Individus].[Exercice De La Profession].[All]" dimensionUniqueName="[Individus]" displayFolder="Activite" count="0" unbalancedGroup="0"/>
    <cacheHierarchy uniqueName="[Individus].[Géographie Etablissement]" caption="Géographie Etablissement" defaultMemberUniqueName="[Individus].[Géographie Etablissement].[All]" allUniqueName="[Individus].[Géographie Etablissement].[All]" dimensionUniqueName="[Individus]" displayFolder="Etudes et diplôme" count="0" unbalancedGroup="0"/>
    <cacheHierarchy uniqueName="[Individus].[Habitat precedent]" caption="Habitat precedent" defaultMemberUniqueName="[Individus].[Habitat precedent].[All]" allUniqueName="[Individus].[Habitat precedent].[All]" dimensionUniqueName="[Individus]" displayFolder="Habitat précédent" count="0" unbalancedGroup="0"/>
    <cacheHierarchy uniqueName="[Individus].[Habitat précédent]" caption="Habitat précédent" attribute="1" defaultMemberUniqueName="[Individus].[Habitat précédent].[All]" allUniqueName="[Individus].[Habitat précédent].[All]" dimensionUniqueName="[Individus]" displayFolder="Habitat précédent" count="0" unbalancedGroup="0"/>
    <cacheHierarchy uniqueName="[Individus].[Habitat precedent 1]" caption="Habitat precedent 1" attribute="1" defaultMemberUniqueName="[Individus].[Habitat precedent 1].[All]" allUniqueName="[Individus].[Habitat precedent 1].[All]" dimensionUniqueName="[Individus]" displayFolder="Plus de champs" count="0" unbalancedGroup="0"/>
    <cacheHierarchy uniqueName="[Individus].[Habitat precedent 2]" caption="Habitat precedent 2" attribute="1" defaultMemberUniqueName="[Individus].[Habitat precedent 2].[All]" allUniqueName="[Individus].[Habitat precedent 2].[All]" dimensionUniqueName="[Individus]" displayFolder="Plus de champs" count="0" unbalancedGroup="0"/>
    <cacheHierarchy uniqueName="[Individus].[Habitat precedent 3]" caption="Habitat precedent 3" attribute="1" defaultMemberUniqueName="[Individus].[Habitat precedent 3].[All]" allUniqueName="[Individus].[Habitat precedent 3].[All]" dimensionUniqueName="[Individus]" displayFolder="Plus de champs" count="0" unbalancedGroup="0"/>
    <cacheHierarchy uniqueName="[Individus].[Habitat precedent 4]" caption="Habitat precedent 4" attribute="1" defaultMemberUniqueName="[Individus].[Habitat precedent 4].[All]" allUniqueName="[Individus].[Habitat precedent 4].[All]" dimensionUniqueName="[Individus]" displayFolder="Plus de champs" count="0" unbalancedGroup="0"/>
    <cacheHierarchy uniqueName="[Individus].[ID BI]" caption="ID BI" attribute="1" keyAttribute="1" defaultMemberUniqueName="[Individus].[ID BI].[All]" allUniqueName="[Individus].[ID BI].[All]" dimensionUniqueName="[Individus]" displayFolder="Identifiants" count="0" unbalancedGroup="0"/>
    <cacheHierarchy uniqueName="[Individus].[ID Com]" caption="ID Com" attribute="1" defaultMemberUniqueName="[Individus].[ID Com].[All]" allUniqueName="[Individus].[ID Com].[All]" dimensionUniqueName="[Individus]" displayFolder="Identifiants" count="0" unbalancedGroup="0"/>
    <cacheHierarchy uniqueName="[Individus].[ID Const]" caption="ID Const" attribute="1" defaultMemberUniqueName="[Individus].[ID Const].[All]" allUniqueName="[Individus].[ID Const].[All]" dimensionUniqueName="[Individus]" displayFolder="Identifiants" count="0" unbalancedGroup="0"/>
    <cacheHierarchy uniqueName="[Individus].[ID Dist]" caption="ID Dist" attribute="1" defaultMemberUniqueName="[Individus].[ID Dist].[All]" allUniqueName="[Individus].[ID Dist].[All]" dimensionUniqueName="[Individus]" displayFolder="Identifiants" count="0" unbalancedGroup="0"/>
    <cacheHierarchy uniqueName="[Individus].[ID FL]" caption="ID FL" attribute="1" defaultMemberUniqueName="[Individus].[ID FL].[All]" allUniqueName="[Individus].[ID FL].[All]" dimensionUniqueName="[Individus]" displayFolder="Identifiants" count="0" unbalancedGroup="0"/>
    <cacheHierarchy uniqueName="[Individus].[ID Ind]" caption="ID Ind" attribute="1" defaultMemberUniqueName="[Individus].[ID Ind].[All]" allUniqueName="[Individus].[ID Ind].[All]" dimensionUniqueName="[Individus]" displayFolder="Identifiants" count="0" unbalancedGroup="0"/>
    <cacheHierarchy uniqueName="[Individus].[ID Log]" caption="ID Log" attribute="1" defaultMemberUniqueName="[Individus].[ID Log].[All]" allUniqueName="[Individus].[ID Log].[All]" dimensionUniqueName="[Individus]" displayFolder="Identifiants" count="0" unbalancedGroup="0"/>
    <cacheHierarchy uniqueName="[Individus].[ID Noyau]" caption="ID Noyau" attribute="1" defaultMemberUniqueName="[Individus].[ID Noyau].[All]" allUniqueName="[Individus].[ID Noyau].[All]" dimensionUniqueName="[Individus]" displayFolder="Identifiants" count="0" unbalancedGroup="0"/>
    <cacheHierarchy uniqueName="[Individus].[Inactif]" caption="Inactif" attribute="1" defaultMemberUniqueName="[Individus].[Inactif].[All]" allUniqueName="[Individus].[Inactif].[All]" dimensionUniqueName="[Individus]" displayFolder="Plus de champs" count="0" unbalancedGroup="0"/>
    <cacheHierarchy uniqueName="[Individus].[L1]" caption="L1" attribute="1" defaultMemberUniqueName="[Individus].[L1].[All]" allUniqueName="[Individus].[L1].[All]" dimensionUniqueName="[Individus]" displayFolder="Plus de champs" count="0" unbalancedGroup="0"/>
    <cacheHierarchy uniqueName="[Individus].[L2]" caption="L2" attribute="1" defaultMemberUniqueName="[Individus].[L2].[All]" allUniqueName="[Individus].[L2].[All]" dimensionUniqueName="[Individus]" displayFolder="Plus de champs" count="0" unbalancedGroup="0"/>
    <cacheHierarchy uniqueName="[Individus].[Langue Parlée En Famille]" caption="Langue Parlée En Famille" attribute="1" defaultMemberUniqueName="[Individus].[Langue Parlée En Famille].[All]" allUniqueName="[Individus].[Langue Parlée En Famille].[All]" dimensionUniqueName="[Individus]" displayFolder="Langues" count="0" unbalancedGroup="0"/>
    <cacheHierarchy uniqueName="[Individus].[Lieu de naissance]" caption="Lieu de naissance" defaultMemberUniqueName="[Individus].[Lieu de naissance].[All]" allUniqueName="[Individus].[Lieu de naissance].[All]" dimensionUniqueName="[Individus]" displayFolder="Lieu de naissance" count="0" unbalancedGroup="0"/>
    <cacheHierarchy uniqueName="[Individus].[Lieu de travail]" caption="Lieu de travail" defaultMemberUniqueName="[Individus].[Lieu de travail].[All]" allUniqueName="[Individus].[Lieu de travail].[All]" dimensionUniqueName="[Individus]" displayFolder="Activite" count="0" unbalancedGroup="0"/>
    <cacheHierarchy uniqueName="[Individus].[Lieu Travail]" caption="Lieu Travail" attribute="1" defaultMemberUniqueName="[Individus].[Lieu Travail].[All]" allUniqueName="[Individus].[Lieu Travail].[All]" dimensionUniqueName="[Individus]" displayFolder="Activite" count="0" unbalancedGroup="0"/>
    <cacheHierarchy uniqueName="[Individus].[Mode De Transport Principal]" caption="Mode De Transport Principal" attribute="1" defaultMemberUniqueName="[Individus].[Mode De Transport Principal].[All]" allUniqueName="[Individus].[Mode De Transport Principal].[All]" dimensionUniqueName="[Individus]" displayFolder="Plus de champs" count="0" unbalancedGroup="0"/>
    <cacheHierarchy uniqueName="[Individus].[NAF]" caption="NAF" defaultMemberUniqueName="[Individus].[NAF].[All]" allUniqueName="[Individus].[NAF].[All]" dimensionUniqueName="[Individus]" displayFolder="Activite" count="0" unbalancedGroup="0"/>
    <cacheHierarchy uniqueName="[Individus].[Nationalite]" caption="Nationalite" defaultMemberUniqueName="[Individus].[Nationalite].[All]" allUniqueName="[Individus].[Nationalite].[All]" dimensionUniqueName="[Individus]" displayFolder="Nationalité" count="0" unbalancedGroup="0"/>
    <cacheHierarchy uniqueName="[Individus].[Nationalité]" caption="Nationalité" attribute="1" defaultMemberUniqueName="[Individus].[Nationalité].[All]" allUniqueName="[Individus].[Nationalité].[All]" dimensionUniqueName="[Individus]" displayFolder="Nationalité" count="0" unbalancedGroup="0"/>
    <cacheHierarchy uniqueName="[Individus].[Nationalite 1]" caption="Nationalite 1" attribute="1" defaultMemberUniqueName="[Individus].[Nationalite 1].[All]" allUniqueName="[Individus].[Nationalite 1].[All]" dimensionUniqueName="[Individus]" displayFolder="Nationalité" count="0" unbalancedGroup="0"/>
    <cacheHierarchy uniqueName="[Individus].[Nationalite 2]" caption="Nationalite 2" attribute="1" defaultMemberUniqueName="[Individus].[Nationalite 2].[All]" allUniqueName="[Individus].[Nationalite 2].[All]" dimensionUniqueName="[Individus]" displayFolder="Nationalité" count="0" unbalancedGroup="0"/>
    <cacheHierarchy uniqueName="[Individus].[Nationalite 3]" caption="Nationalite 3" attribute="1" defaultMemberUniqueName="[Individus].[Nationalite 3].[All]" allUniqueName="[Individus].[Nationalite 3].[All]" dimensionUniqueName="[Individus]" displayFolder="Nationalité" count="0" unbalancedGroup="0"/>
    <cacheHierarchy uniqueName="[Individus].[Nationalité détaillée]" caption="Nationalité détaillée" attribute="1" defaultMemberUniqueName="[Individus].[Nationalité détaillée].[All]" allUniqueName="[Individus].[Nationalité détaillée].[All]" dimensionUniqueName="[Individus]" displayFolder="Nationalité" count="0" unbalancedGroup="0"/>
    <cacheHierarchy uniqueName="[Individus].[Niveau études]" caption="Niveau études" attribute="1" defaultMemberUniqueName="[Individus].[Niveau études].[All]" allUniqueName="[Individus].[Niveau études].[All]" dimensionUniqueName="[Individus]" displayFolder="Etudes et diplôme" count="0" unbalancedGroup="0"/>
    <cacheHierarchy uniqueName="[Individus].[Occupation Emploi]" caption="Occupation Emploi" attribute="1" defaultMemberUniqueName="[Individus].[Occupation Emploi].[All]" allUniqueName="[Individus].[Occupation Emploi].[All]" dimensionUniqueName="[Individus]" displayFolder="Activite" count="2" unbalanced="0" unbalancedGroup="0">
      <fieldsUsage count="2">
        <fieldUsage x="-1"/>
        <fieldUsage x="7"/>
      </fieldsUsage>
    </cacheHierarchy>
    <cacheHierarchy uniqueName="[Individus].[Pêche pour la vente]" caption="Pêche pour la vente" attribute="1" defaultMemberUniqueName="[Individus].[Pêche pour la vente].[All]" allUniqueName="[Individus].[Pêche pour la vente].[All]" dimensionUniqueName="[Individus]" displayFolder="Activités annexes" count="0" unbalancedGroup="0"/>
    <cacheHierarchy uniqueName="[Individus].[Public Prive]" caption="Public Prive" attribute="1" defaultMemberUniqueName="[Individus].[Public Prive].[All]" allUniqueName="[Individus].[Public Prive].[All]" dimensionUniqueName="[Individus]" displayFolder="Activite" count="0" unbalancedGroup="0"/>
    <cacheHierarchy uniqueName="[Individus].[Scolarise]" caption="Scolarise" attribute="1" defaultMemberUniqueName="[Individus].[Scolarise].[All]" allUniqueName="[Individus].[Scolarise].[All]" dimensionUniqueName="[Individus]" displayFolder="Etudes et diplôme" count="0" unbalancedGroup="0"/>
    <cacheHierarchy uniqueName="[Individus].[Sexe]" caption="Sexe" attribute="1" defaultMemberUniqueName="[Individus].[Sexe].[All]" allUniqueName="[Individus].[Sexe].[All]" dimensionUniqueName="[Individus]" displayFolder="Age &amp; Sexe" count="2" unbalanced="0" unbalancedGroup="0">
      <fieldsUsage count="2">
        <fieldUsage x="-1"/>
        <fieldUsage x="1"/>
      </fieldsUsage>
    </cacheHierarchy>
    <cacheHierarchy uniqueName="[Individus].[Sigle Etablissement]" caption="Sigle Etablissement" attribute="1" defaultMemberUniqueName="[Individus].[Sigle Etablissement].[All]" allUniqueName="[Individus].[Sigle Etablissement].[All]" dimensionUniqueName="[Individus]" displayFolder="Etudes et diplôme" count="0" unbalancedGroup="0"/>
    <cacheHierarchy uniqueName="[Individus].[Situation détaillée]" caption="Situation détaillée" attribute="1" defaultMemberUniqueName="[Individus].[Situation détaillée].[All]" allUniqueName="[Individus].[Situation détaillée].[All]" dimensionUniqueName="[Individus]" displayFolder="Activite" count="0" unbalancedGroup="0"/>
    <cacheHierarchy uniqueName="[Individus].[Statut emploi]" caption="Statut emploi" attribute="1" defaultMemberUniqueName="[Individus].[Statut emploi].[All]" allUniqueName="[Individus].[Statut emploi].[All]" dimensionUniqueName="[Individus]" displayFolder="Activite" count="0" unbalancedGroup="0"/>
    <cacheHierarchy uniqueName="[Individus].[Subdivision Etab]" caption="Subdivision Etab" attribute="1" defaultMemberUniqueName="[Individus].[Subdivision Etab].[All]" allUniqueName="[Individus].[Subdivision Etab].[All]" dimensionUniqueName="[Individus]" displayFolder="Etudes et diplôme" count="0" unbalancedGroup="0"/>
    <cacheHierarchy uniqueName="[Individus].[Type De Contrat]" caption="Type De Contrat" attribute="1" defaultMemberUniqueName="[Individus].[Type De Contrat].[All]" allUniqueName="[Individus].[Type De Contrat].[All]" dimensionUniqueName="[Individus]" displayFolder="Activite" count="2" unbalanced="0" unbalancedGroup="0"/>
    <cacheHierarchy uniqueName="[Individus].[Type Etablissement]" caption="Type Etablissement" attribute="1" defaultMemberUniqueName="[Individus].[Type Etablissement].[All]" allUniqueName="[Individus].[Type Etablissement].[All]" dimensionUniqueName="[Individus]" displayFolder="Etudes et diplôme" count="0" unbalancedGroup="0"/>
    <cacheHierarchy uniqueName="[Individus].[Vente production agricole]" caption="Vente production agricole" attribute="1" defaultMemberUniqueName="[Individus].[Vente production agricole].[All]" allUniqueName="[Individus].[Vente production agricole].[All]" dimensionUniqueName="[Individus]" displayFolder="Activite" count="0" unbalancedGroup="0"/>
    <cacheHierarchy uniqueName="[Individus].[Vie en couple]" caption="Vie en couple" attribute="1" defaultMemberUniqueName="[Individus].[Vie en couple].[All]" allUniqueName="[Individus].[Vie en couple].[All]" dimensionUniqueName="[Individus]" displayFolder="Couple" count="0" unbalancedGroup="0"/>
    <cacheHierarchy uniqueName="[Logements].[Achèvement Immeuble]" caption="Achèvement Immeuble" attribute="1" defaultMemberUniqueName="[Logements].[Achèvement Immeuble].[All]" allUniqueName="[Logements].[Achèvement Immeuble].[All]" dimensionUniqueName="[Logements]" displayFolder="Construction" count="0" unbalancedGroup="0"/>
    <cacheHierarchy uniqueName="[Logements].[Alimentation Principale En Eau]" caption="Alimentation Principale En Eau" attribute="1" defaultMemberUniqueName="[Logements].[Alimentation Principale En Eau].[All]" allUniqueName="[Logements].[Alimentation Principale En Eau].[All]" dimensionUniqueName="[Logements]" displayFolder="Eau" count="0" unbalancedGroup="0"/>
    <cacheHierarchy uniqueName="[Logements].[Bateaux à moteur]" caption="Bateaux à moteur" attribute="1" defaultMemberUniqueName="[Logements].[Bateaux à moteur].[All]" allUniqueName="[Logements].[Bateaux à moteur].[All]" dimensionUniqueName="[Logements]" displayFolder="Moyens de déplacement" count="0" unbalancedGroup="0"/>
    <cacheHierarchy uniqueName="[Logements].[Bateaux sans moteur]" caption="Bateaux sans moteur" attribute="1" defaultMemberUniqueName="[Logements].[Bateaux sans moteur].[All]" allUniqueName="[Logements].[Bateaux sans moteur].[All]" dimensionUniqueName="[Logements]" displayFolder="Moyens de déplacement" count="0" unbalancedGroup="0"/>
    <cacheHierarchy uniqueName="[Logements].[Catégorie De Logement]" caption="Catégorie De Logement" defaultMemberUniqueName="[Logements].[Catégorie De Logement].[All]" allUniqueName="[Logements].[Catégorie De Logement].[All]" dimensionUniqueName="[Logements]" displayFolder="" count="0" unbalancedGroup="0"/>
    <cacheHierarchy uniqueName="[Logements].[Catégorie De Logement 1]" caption="Catégorie De Logement 1" attribute="1" defaultMemberUniqueName="[Logements].[Catégorie De Logement 1].[All]" allUniqueName="[Logements].[Catégorie De Logement 1].[All]" dimensionUniqueName="[Logements]" displayFolder="" count="0" unbalancedGroup="0"/>
    <cacheHierarchy uniqueName="[Logements].[Catégorie De Logement 2]" caption="Catégorie De Logement 2" attribute="1" defaultMemberUniqueName="[Logements].[Catégorie De Logement 2].[All]" allUniqueName="[Logements].[Catégorie De Logement 2].[All]" dimensionUniqueName="[Logements]" displayFolder="" count="0" unbalancedGroup="0"/>
    <cacheHierarchy uniqueName="[Logements].[Chauffe-eau électrique ou gaz]" caption="Chauffe-eau électrique ou gaz" attribute="1" defaultMemberUniqueName="[Logements].[Chauffe-eau électrique ou gaz].[All]" allUniqueName="[Logements].[Chauffe-eau électrique ou gaz].[All]" dimensionUniqueName="[Logements]" displayFolder="Equipement du logement" count="0" unbalancedGroup="0"/>
    <cacheHierarchy uniqueName="[Logements].[Chauffe-eau solaire]" caption="Chauffe-eau solaire" attribute="1" defaultMemberUniqueName="[Logements].[Chauffe-eau solaire].[All]" allUniqueName="[Logements].[Chauffe-eau solaire].[All]" dimensionUniqueName="[Logements]" displayFolder="Equipement du logement" count="0" unbalancedGroup="0"/>
    <cacheHierarchy uniqueName="[Logements].[Congélateur]" caption="Congélateur" attribute="1" defaultMemberUniqueName="[Logements].[Congélateur].[All]" allUniqueName="[Logements].[Congélateur].[All]" dimensionUniqueName="[Logements]" displayFolder="Equipement du logement" count="0" unbalancedGroup="0"/>
    <cacheHierarchy uniqueName="[Logements].[Connexion à Internet]" caption="Connexion à Internet" attribute="1" defaultMemberUniqueName="[Logements].[Connexion à Internet].[All]" allUniqueName="[Logements].[Connexion à Internet].[All]" dimensionUniqueName="[Logements]" displayFolder="Equipement du logement" count="0" unbalancedGroup="0"/>
    <cacheHierarchy uniqueName="[Logements].[Cuisine Principale]" caption="Cuisine Principale" attribute="1" defaultMemberUniqueName="[Logements].[Cuisine Principale].[All]" allUniqueName="[Logements].[Cuisine Principale].[All]" dimensionUniqueName="[Logements]" displayFolder="Construction" count="0" unbalancedGroup="0"/>
    <cacheHierarchy uniqueName="[Logements].[Deux-roues à moteur]" caption="Deux-roues à moteur" attribute="1" defaultMemberUniqueName="[Logements].[Deux-roues à moteur].[All]" allUniqueName="[Logements].[Deux-roues à moteur].[All]" dimensionUniqueName="[Logements]" displayFolder="Moyens de déplacement" count="0" unbalancedGroup="0"/>
    <cacheHierarchy uniqueName="[Logements].[Douche intérieur]" caption="Douche intérieur" attribute="1" defaultMemberUniqueName="[Logements].[Douche intérieur].[All]" allUniqueName="[Logements].[Douche intérieur].[All]" dimensionUniqueName="[Logements]" displayFolder="Eau" count="0" unbalancedGroup="0"/>
    <cacheHierarchy uniqueName="[Logements].[Electricité]" caption="Electricité" attribute="1" defaultMemberUniqueName="[Logements].[Electricité].[All]" allUniqueName="[Logements].[Electricité].[All]" dimensionUniqueName="[Logements]" displayFolder="Construction" count="0" unbalancedGroup="0"/>
    <cacheHierarchy uniqueName="[Logements].[Evacuation Des Eaux Usées]" caption="Evacuation Des Eaux Usées" attribute="1" defaultMemberUniqueName="[Logements].[Evacuation Des Eaux Usées].[All]" allUniqueName="[Logements].[Evacuation Des Eaux Usées].[All]" dimensionUniqueName="[Logements]" displayFolder="Eau" count="0" unbalancedGroup="0"/>
    <cacheHierarchy uniqueName="[Logements].[ID Const]" caption="ID Const" attribute="1" defaultMemberUniqueName="[Logements].[ID Const].[All]" allUniqueName="[Logements].[ID Const].[All]" dimensionUniqueName="[Logements]" displayFolder="Identifiants" count="0" unbalancedGroup="0"/>
    <cacheHierarchy uniqueName="[Logements].[ID Dist]" caption="ID Dist" attribute="1" defaultMemberUniqueName="[Logements].[ID Dist].[All]" allUniqueName="[Logements].[ID Dist].[All]" dimensionUniqueName="[Logements]" displayFolder="Identifiants" count="0" unbalancedGroup="0"/>
    <cacheHierarchy uniqueName="[Logements].[ID FL]" caption="ID FL" attribute="1" keyAttribute="1" defaultMemberUniqueName="[Logements].[ID FL].[All]" allUniqueName="[Logements].[ID FL].[All]" dimensionUniqueName="[Logements]" displayFolder="Identifiants" count="0" unbalancedGroup="0"/>
    <cacheHierarchy uniqueName="[Logements].[ID Log]" caption="ID Log" attribute="1" defaultMemberUniqueName="[Logements].[ID Log].[All]" allUniqueName="[Logements].[ID Log].[All]" dimensionUniqueName="[Logements]" displayFolder="Identifiants" count="0" unbalancedGroup="0"/>
    <cacheHierarchy uniqueName="[Logements].[Machine à laver]" caption="Machine à laver" attribute="1" defaultMemberUniqueName="[Logements].[Machine à laver].[All]" allUniqueName="[Logements].[Machine à laver].[All]" dimensionUniqueName="[Logements]" displayFolder="Equipement du logement" count="0" unbalancedGroup="0"/>
    <cacheHierarchy uniqueName="[Logements].[Murs]" caption="Murs" attribute="1" defaultMemberUniqueName="[Logements].[Murs].[All]" allUniqueName="[Logements].[Murs].[All]" dimensionUniqueName="[Logements]" displayFolder="Matériaux" count="0" unbalancedGroup="0"/>
    <cacheHierarchy uniqueName="[Logements].[Nb de BI]" caption="Nb de BI" defaultMemberUniqueName="[Logements].[Nb de BI].[All]" allUniqueName="[Logements].[Nb de BI].[All]" dimensionUniqueName="[Logements]" displayFolder="" count="0" unbalancedGroup="0"/>
    <cacheHierarchy uniqueName="[Logements].[Nb de BI 1]" caption="Nb de BI 1" attribute="1" defaultMemberUniqueName="[Logements].[Nb de BI 1].[All]" allUniqueName="[Logements].[Nb de BI 1].[All]" dimensionUniqueName="[Logements]" displayFolder="" count="0" unbalancedGroup="0"/>
    <cacheHierarchy uniqueName="[Logements].[Nb de BI 2]" caption="Nb de BI 2" attribute="1" defaultMemberUniqueName="[Logements].[Nb de BI 2].[All]" allUniqueName="[Logements].[Nb de BI 2].[All]" dimensionUniqueName="[Logements]" displayFolder="" count="0" unbalancedGroup="0"/>
    <cacheHierarchy uniqueName="[Logements].[Nb De BI Synth Locale]" caption="Nb De BI Synth Locale" attribute="1" defaultMemberUniqueName="[Logements].[Nb De BI Synth Locale].[All]" allUniqueName="[Logements].[Nb De BI Synth Locale].[All]" dimensionUniqueName="[Logements]" displayFolder="" count="0" unbalancedGroup="0"/>
    <cacheHierarchy uniqueName="[Logements].[Ordinateur]" caption="Ordinateur" attribute="1" defaultMemberUniqueName="[Logements].[Ordinateur].[All]" allUniqueName="[Logements].[Ordinateur].[All]" dimensionUniqueName="[Logements]" displayFolder="Equipement du logement" count="0" unbalancedGroup="0"/>
    <cacheHierarchy uniqueName="[Logements].[Origine Principale De leau]" caption="Origine Principale De leau" attribute="1" defaultMemberUniqueName="[Logements].[Origine Principale De leau].[All]" allUniqueName="[Logements].[Origine Principale De leau].[All]" dimensionUniqueName="[Logements]" displayFolder="Eau" count="0" unbalancedGroup="0"/>
    <cacheHierarchy uniqueName="[Logements].[Pièce climatisée]" caption="Pièce climatisée" attribute="1" defaultMemberUniqueName="[Logements].[Pièce climatisée].[All]" allUniqueName="[Logements].[Pièce climatisée].[All]" dimensionUniqueName="[Logements]" displayFolder="Equipement du logement" count="0" unbalancedGroup="0"/>
    <cacheHierarchy uniqueName="[Logements].[Pièces Habitation]" caption="Pièces Habitation" defaultMemberUniqueName="[Logements].[Pièces Habitation].[All]" allUniqueName="[Logements].[Pièces Habitation].[All]" dimensionUniqueName="[Logements]" displayFolder="Construction" count="0" unbalancedGroup="0"/>
    <cacheHierarchy uniqueName="[Logements].[Pieces Habitation 1]" caption="Pieces Habitation 1" attribute="1" defaultMemberUniqueName="[Logements].[Pieces Habitation 1].[All]" allUniqueName="[Logements].[Pieces Habitation 1].[All]" dimensionUniqueName="[Logements]" displayFolder="" count="0" unbalancedGroup="0"/>
    <cacheHierarchy uniqueName="[Logements].[Pièces Habitation 2]" caption="Pièces Habitation 2" attribute="1" defaultMemberUniqueName="[Logements].[Pièces Habitation 2].[All]" allUniqueName="[Logements].[Pièces Habitation 2].[All]" dimensionUniqueName="[Logements]" displayFolder="" count="0" unbalancedGroup="0"/>
    <cacheHierarchy uniqueName="[Logements].[Réception de la TNT]" caption="Réception de la TNT" attribute="1" defaultMemberUniqueName="[Logements].[Réception de la TNT].[All]" allUniqueName="[Logements].[Réception de la TNT].[All]" dimensionUniqueName="[Logements]" displayFolder="Equipement du logement" count="0" unbalancedGroup="0"/>
    <cacheHierarchy uniqueName="[Logements].[Réfrigérateur]" caption="Réfrigérateur" attribute="1" defaultMemberUniqueName="[Logements].[Réfrigérateur].[All]" allUniqueName="[Logements].[Réfrigérateur].[All]" dimensionUniqueName="[Logements]" displayFolder="Equipement du logement" count="0" unbalancedGroup="0"/>
    <cacheHierarchy uniqueName="[Logements].[Sol]" caption="Sol" attribute="1" defaultMemberUniqueName="[Logements].[Sol].[All]" allUniqueName="[Logements].[Sol].[All]" dimensionUniqueName="[Logements]" displayFolder="Matériaux" count="0" unbalancedGroup="0"/>
    <cacheHierarchy uniqueName="[Logements].[Statut Occupation]" caption="Statut Occupation" attribute="1" defaultMemberUniqueName="[Logements].[Statut Occupation].[All]" allUniqueName="[Logements].[Statut Occupation].[All]" dimensionUniqueName="[Logements]" displayFolder="Construction" count="0" unbalancedGroup="0"/>
    <cacheHierarchy uniqueName="[Logements].[Téléphone fixe]" caption="Téléphone fixe" attribute="1" defaultMemberUniqueName="[Logements].[Téléphone fixe].[All]" allUniqueName="[Logements].[Téléphone fixe].[All]" dimensionUniqueName="[Logements]" displayFolder="Equipement du logement" count="0" unbalancedGroup="0"/>
    <cacheHierarchy uniqueName="[Logements].[Téléphone mobile]" caption="Téléphone mobile" attribute="1" defaultMemberUniqueName="[Logements].[Téléphone mobile].[All]" allUniqueName="[Logements].[Téléphone mobile].[All]" dimensionUniqueName="[Logements]" displayFolder="Equipement du logement" count="0" unbalancedGroup="0"/>
    <cacheHierarchy uniqueName="[Logements].[Toit]" caption="Toit" attribute="1" defaultMemberUniqueName="[Logements].[Toit].[All]" allUniqueName="[Logements].[Toit].[All]" dimensionUniqueName="[Logements]" displayFolder="Matériaux" count="0" unbalancedGroup="0"/>
    <cacheHierarchy uniqueName="[Logements].[Type De Construction]" caption="Type De Construction" attribute="1" defaultMemberUniqueName="[Logements].[Type De Construction].[All]" allUniqueName="[Logements].[Type De Construction].[All]" dimensionUniqueName="[Logements]" displayFolder="Construction" count="0" unbalancedGroup="0"/>
    <cacheHierarchy uniqueName="[Logements].[Voitures]" caption="Voitures" attribute="1" defaultMemberUniqueName="[Logements].[Voitures].[All]" allUniqueName="[Logements].[Voitures].[All]" dimensionUniqueName="[Logements]" displayFolder="Moyens de déplacement" count="0" unbalancedGroup="0"/>
    <cacheHierarchy uniqueName="[Logements].[WC intérieur]" caption="WC intérieur" attribute="1" defaultMemberUniqueName="[Logements].[WC intérieur].[All]" allUniqueName="[Logements].[WC intérieur].[All]" dimensionUniqueName="[Logements]" displayFolder="Eau" count="0" unbalancedGroup="0"/>
    <cacheHierarchy uniqueName="[Menages].[IDFL]" caption="IDFL" attribute="1" keyAttribute="1" defaultMemberUniqueName="[Menages].[IDFL].[All]" allUniqueName="[Menages].[IDFL].[All]" dimensionUniqueName="[Menages]" displayFolder="Autres" count="0" unbalancedGroup="0"/>
    <cacheHierarchy uniqueName="[Menages].[Menage Conjoints]" caption="Menage Conjoints" attribute="1" defaultMemberUniqueName="[Menages].[Menage Conjoints].[All]" allUniqueName="[Menages].[Menage Conjoints].[All]" dimensionUniqueName="[Menages]" displayFolder="Autres" count="0" unbalancedGroup="0"/>
    <cacheHierarchy uniqueName="[Menages].[Menage Enfants]" caption="Menage Enfants" attribute="1" defaultMemberUniqueName="[Menages].[Menage Enfants].[All]" allUniqueName="[Menages].[Menage Enfants].[All]" dimensionUniqueName="[Menages]" displayFolder="Autres" count="0" unbalancedGroup="0"/>
    <cacheHierarchy uniqueName="[Menages].[Nb Familles]" caption="Nb Familles" attribute="1" defaultMemberUniqueName="[Menages].[Nb Familles].[All]" allUniqueName="[Menages].[Nb Familles].[All]" dimensionUniqueName="[Menages]" displayFolder="Autres" count="0" unbalancedGroup="0"/>
    <cacheHierarchy uniqueName="[Menages].[Nb Isoles]" caption="Nb Isoles" attribute="1" defaultMemberUniqueName="[Menages].[Nb Isoles].[All]" allUniqueName="[Menages].[Nb Isoles].[All]" dimensionUniqueName="[Menages]" displayFolder="Autres" count="0" unbalancedGroup="0"/>
    <cacheHierarchy uniqueName="[Menages].[Nb Noyaux]" caption="Nb Noyaux" attribute="1" defaultMemberUniqueName="[Menages].[Nb Noyaux].[All]" allUniqueName="[Menages].[Nb Noyaux].[All]" dimensionUniqueName="[Menages]" displayFolder="Autres" count="0" unbalancedGroup="0"/>
    <cacheHierarchy uniqueName="[Menages].[Population du menage]" caption="Population du menage" attribute="1" defaultMemberUniqueName="[Menages].[Population du menage].[All]" allUniqueName="[Menages].[Population du menage].[All]" dimensionUniqueName="[Menages]" displayFolder="Autres" count="0" unbalancedGroup="0"/>
    <cacheHierarchy uniqueName="[Menages].[Type Menage]" caption="Type Menage" attribute="1" defaultMemberUniqueName="[Menages].[Type Menage].[All]" allUniqueName="[Menages].[Type Menage].[All]" dimensionUniqueName="[Menages]" displayFolder="" count="2" unbalanced="0" unbalancedGroup="0">
      <fieldsUsage count="2">
        <fieldUsage x="-1"/>
        <fieldUsage x="0"/>
      </fieldsUsage>
    </cacheHierarchy>
    <cacheHierarchy uniqueName="[Noyaux].[Famille]" caption="Famille" attribute="1" defaultMemberUniqueName="[Noyaux].[Famille].[All]" allUniqueName="[Noyaux].[Famille].[All]" dimensionUniqueName="[Noyaux]" displayFolder="Autres" count="0" unbalancedGroup="0"/>
    <cacheHierarchy uniqueName="[Noyaux].[ID Noyau]" caption="ID Noyau" attribute="1" keyAttribute="1" defaultMemberUniqueName="[Noyaux].[ID Noyau].[All]" allUniqueName="[Noyaux].[ID Noyau].[All]" dimensionUniqueName="[Noyaux]" displayFolder="Autres" count="0" unbalancedGroup="0"/>
    <cacheHierarchy uniqueName="[Noyaux].[Noyau Chef]" caption="Noyau Chef" attribute="1" defaultMemberUniqueName="[Noyaux].[Noyau Chef].[All]" allUniqueName="[Noyaux].[Noyau Chef].[All]" dimensionUniqueName="[Noyaux]" displayFolder="Autres" count="0" unbalancedGroup="0"/>
    <cacheHierarchy uniqueName="[Noyaux].[Noyau Conjoint]" caption="Noyau Conjoint" attribute="1" defaultMemberUniqueName="[Noyaux].[Noyau Conjoint].[All]" allUniqueName="[Noyaux].[Noyau Conjoint].[All]" dimensionUniqueName="[Noyaux]" displayFolder="Autres" count="0" unbalancedGroup="0"/>
    <cacheHierarchy uniqueName="[Noyaux].[Noyau Enfants]" caption="Noyau Enfants" attribute="1" defaultMemberUniqueName="[Noyaux].[Noyau Enfants].[All]" allUniqueName="[Noyaux].[Noyau Enfants].[All]" dimensionUniqueName="[Noyaux]" displayFolder="Autres" count="0" unbalancedGroup="0"/>
    <cacheHierarchy uniqueName="[Noyaux].[Noyau Isoles]" caption="Noyau Isoles" attribute="1" defaultMemberUniqueName="[Noyaux].[Noyau Isoles].[All]" allUniqueName="[Noyaux].[Noyau Isoles].[All]" dimensionUniqueName="[Noyaux]" displayFolder="Autres" count="0" unbalancedGroup="0"/>
    <cacheHierarchy uniqueName="[Noyaux].[Population du noyau]" caption="Population du noyau" attribute="1" defaultMemberUniqueName="[Noyaux].[Population du noyau].[All]" allUniqueName="[Noyaux].[Population du noyau].[All]" dimensionUniqueName="[Noyaux]" displayFolder="Autres" count="0" unbalancedGroup="0"/>
    <cacheHierarchy uniqueName="[Noyaux].[Type Noyau]" caption="Type Noyau" attribute="1" defaultMemberUniqueName="[Noyaux].[Type Noyau].[All]" allUniqueName="[Noyaux].[Type Noyau].[All]" dimensionUniqueName="[Noyaux]" displayFolder="" count="0" unbalancedGroup="0"/>
    <cacheHierarchy uniqueName="[Individus].[Age décennal1]" caption="Age décennal1" attribute="1" defaultMemberUniqueName="[Individus].[Age décennal1].[All]" allUniqueName="[Individus].[Age décennal1].[All]" dimensionUniqueName="[Individus]" displayFolder="" count="0" unbalancedGroup="0" hidden="1"/>
    <cacheHierarchy uniqueName="[Individus].[Lieu De Naissance 1]" caption="Lieu De Naissance 1" attribute="1" defaultMemberUniqueName="[Individus].[Lieu De Naissance 1].[All]" allUniqueName="[Individus].[Lieu De Naissance 1].[All]" dimensionUniqueName="[Individus]" displayFolder="Lieu de naissance" count="0" unbalancedGroup="0" hidden="1"/>
    <cacheHierarchy uniqueName="[Individus].[Lieu De Naissance 2]" caption="Lieu De Naissance 2" attribute="1" defaultMemberUniqueName="[Individus].[Lieu De Naissance 2].[All]" allUniqueName="[Individus].[Lieu De Naissance 2].[All]" dimensionUniqueName="[Individus]" displayFolder="Lieu de naissance" count="0" unbalancedGroup="0" hidden="1"/>
    <cacheHierarchy uniqueName="[Individus].[Lieu De Naissance 3]" caption="Lieu De Naissance 3" attribute="1" defaultMemberUniqueName="[Individus].[Lieu De Naissance 3].[All]" allUniqueName="[Individus].[Lieu De Naissance 3].[All]" dimensionUniqueName="[Individus]" displayFolder="Lieu de naissance" count="0" unbalancedGroup="0" hidden="1"/>
    <cacheHierarchy uniqueName="[Individus].[Lieu De Naissance 4]" caption="Lieu De Naissance 4" attribute="1" defaultMemberUniqueName="[Individus].[Lieu De Naissance 4].[All]" allUniqueName="[Individus].[Lieu De Naissance 4].[All]" dimensionUniqueName="[Individus]" displayFolder="Lieu de naissance" count="0" unbalancedGroup="0" hidden="1"/>
    <cacheHierarchy uniqueName="[Individus].[Lieu Travail 1]" caption="Lieu Travail 1" attribute="1" defaultMemberUniqueName="[Individus].[Lieu Travail 1].[All]" allUniqueName="[Individus].[Lieu Travail 1].[All]" dimensionUniqueName="[Individus]" displayFolder="Activite" count="0" unbalancedGroup="0" hidden="1"/>
    <cacheHierarchy uniqueName="[Individus].[Lieu Travail 2]" caption="Lieu Travail 2" attribute="1" defaultMemberUniqueName="[Individus].[Lieu Travail 2].[All]" allUniqueName="[Individus].[Lieu Travail 2].[All]" dimensionUniqueName="[Individus]" displayFolder="Activite" count="0" unbalancedGroup="0" hidden="1"/>
    <cacheHierarchy uniqueName="[Individus].[Lieu Travail 3]" caption="Lieu Travail 3" attribute="1" defaultMemberUniqueName="[Individus].[Lieu Travail 3].[All]" allUniqueName="[Individus].[Lieu Travail 3].[All]" dimensionUniqueName="[Individus]" displayFolder="Activite" count="0" unbalancedGroup="0" hidden="1"/>
    <cacheHierarchy uniqueName="[Individus].[Lieu Travail 4]" caption="Lieu Travail 4" attribute="1" defaultMemberUniqueName="[Individus].[Lieu Travail 4].[All]" allUniqueName="[Individus].[Lieu Travail 4].[All]" dimensionUniqueName="[Individus]" displayFolder="Activite" count="0" unbalancedGroup="0" hidden="1"/>
    <cacheHierarchy uniqueName="[Individus].[NAF17]" caption="NAF17" attribute="1" defaultMemberUniqueName="[Individus].[NAF17].[All]" allUniqueName="[Individus].[NAF17].[All]" dimensionUniqueName="[Individus]" displayFolder="Activite" count="0" unbalancedGroup="0" hidden="1"/>
    <cacheHierarchy uniqueName="[Individus].[NAF272]" caption="NAF272" attribute="1" defaultMemberUniqueName="[Individus].[NAF272].[All]" allUniqueName="[Individus].[NAF272].[All]" dimensionUniqueName="[Individus]" displayFolder="Activite" count="0" unbalancedGroup="0" hidden="1"/>
    <cacheHierarchy uniqueName="[Individus].[NAF4]" caption="NAF4" attribute="1" defaultMemberUniqueName="[Individus].[NAF4].[All]" allUniqueName="[Individus].[NAF4].[All]" dimensionUniqueName="[Individus]" displayFolder="Activite" count="0" unbalancedGroup="0" hidden="1"/>
    <cacheHierarchy uniqueName="[Individus].[NAF88]" caption="NAF88" attribute="1" defaultMemberUniqueName="[Individus].[NAF88].[All]" allUniqueName="[Individus].[NAF88].[All]" dimensionUniqueName="[Individus]" displayFolder="Activite" count="0" unbalancedGroup="0" hidden="1"/>
    <cacheHierarchy uniqueName="[Individus].[Situation]" caption="Situation" attribute="1" defaultMemberUniqueName="[Individus].[Situation].[All]" allUniqueName="[Individus].[Situation].[All]" dimensionUniqueName="[Individus]" displayFolder="Activite" count="0" unbalancedGroup="0" hidden="1"/>
    <cacheHierarchy uniqueName="[Logements].[IDBI Chef Menage]" caption="IDBI Chef Menage" attribute="1" defaultMemberUniqueName="[Logements].[IDBI Chef Menage].[All]" allUniqueName="[Logements].[IDBI Chef Menage].[All]" dimensionUniqueName="[Logements]" displayFolder="Identifiants" count="0" unbalancedGroup="0" hidden="1"/>
    <cacheHierarchy uniqueName="[Noyaux].[IDFL]" caption="IDFL" attribute="1" defaultMemberUniqueName="[Noyaux].[IDFL].[All]" allUniqueName="[Noyaux].[IDFL].[All]" dimensionUniqueName="[Noyaux]" displayFolder="Autres" count="0" unbalancedGroup="0" hidden="1"/>
    <cacheHierarchy uniqueName="[Measures].[Individus]" caption="Individus" measure="1" displayFolder="" measureGroup="Individus" count="0"/>
    <cacheHierarchy uniqueName="[Measures].[Logements]" caption="Logements" measure="1" displayFolder="" measureGroup="Logements" count="0"/>
    <cacheHierarchy uniqueName="[Measures].[Voitures]" caption="Voitures" measure="1" displayFolder="Déplacement" measureGroup="Logements" count="0"/>
    <cacheHierarchy uniqueName="[Measures].[Deux-roues]" caption="Deux-roues" measure="1" displayFolder="Déplacement" measureGroup="Logements" count="0"/>
    <cacheHierarchy uniqueName="[Measures].[Bateaux]" caption="Bateaux" measure="1" displayFolder="Déplacement" measureGroup="Logements" count="0"/>
    <cacheHierarchy uniqueName="[Measures].[Bateaux sans moteur]" caption="Bateaux sans moteur" measure="1" displayFolder="Déplacement" measureGroup="Logements" count="0"/>
    <cacheHierarchy uniqueName="[Measures].[Menages]" caption="Menages" measure="1" displayFolder="" measureGroup="Menages" count="0"/>
    <cacheHierarchy uniqueName="[Measures].[Population du ménage]" caption="Population du ménage" measure="1" displayFolder="Population du ménage" measureGroup="Menages" count="0"/>
    <cacheHierarchy uniqueName="[Measures].[Noyaux]" caption="Noyaux" measure="1" displayFolder="" measureGroup="Noyaux" count="0"/>
    <cacheHierarchy uniqueName="[Measures].[Individus de 15 ans et plus]" caption="Individus de 15 ans et plus" measure="1" displayFolder="" count="0"/>
    <cacheHierarchy uniqueName="[Measures].[Individus entre 15 et 64 ans]" caption="Individus entre 15 et 64 ans" measure="1" displayFolder="Individus particuliers" count="0"/>
    <cacheHierarchy uniqueName="[Measures].[Individus en logement ordinaire]" caption="Individus en logement ordinaire" measure="1" displayFolder="Individus particuliers" count="0"/>
    <cacheHierarchy uniqueName="[Measures].[Individus des résidences principales]" caption="Individus des résidences principales" measure="1" displayFolder="Individus particuliers" count="0"/>
    <cacheHierarchy uniqueName="[Measures].[Résidences principales]" caption="Résidences principales" measure="1" displayFolder="" count="0"/>
    <cacheHierarchy uniqueName="[Measures].[Actifs]" caption="Actifs" measure="1" displayFolder="Actifs, Chomeurs, ..." count="0" oneField="1">
      <fieldsUsage count="1">
        <fieldUsage x="8"/>
      </fieldsUsage>
    </cacheHierarchy>
    <cacheHierarchy uniqueName="[Measures].[Inactifs]" caption="Inactifs" measure="1" displayFolder="Actifs, Chomeurs, ..." count="0"/>
    <cacheHierarchy uniqueName="[Measures].[Chomeurs]" caption="Chomeurs" measure="1" displayFolder="Actifs, Chomeurs, ..." count="0"/>
    <cacheHierarchy uniqueName="[Measures].[Emploi]" caption="Emploi" measure="1" displayFolder="Actifs, Chomeurs, ..." count="0"/>
    <cacheHierarchy uniqueName="[Measures].[Taux de chomage]" caption="Taux de chomage" measure="1" displayFolder="Taux d'activité, de chômage, ..." count="0"/>
    <cacheHierarchy uniqueName="[Measures].[Logements ordinaires]" caption="Logements ordinaires" measure="1" displayFolder="Logements" count="0"/>
    <cacheHierarchy uniqueName="[Measures].[Nombre moyen de pièces]" caption="Nombre moyen de pièces" measure="1" displayFolder="Logements" count="0"/>
    <cacheHierarchy uniqueName="[Measures].[Taux d'activite]" caption="Taux d'activite" measure="1" displayFolder="Taux d'activité, de chômage, ..." count="0"/>
    <cacheHierarchy uniqueName="[Measures].[Taux d'activité des 15-64 ans]" caption="Taux d'activité des 15-64 ans" measure="1" displayFolder="Taux d'activité, de chômage, ..." count="0"/>
    <cacheHierarchy uniqueName="[Measures].[Taux d'emploi]" caption="Taux d'emploi" measure="1" displayFolder="Taux d'activité, de chômage, ..." count="0"/>
    <cacheHierarchy uniqueName="[Measures].[Taux d'emploi des 15-64 ans]" caption="Taux d'emploi des 15-64 ans" measure="1" displayFolder="Taux d'activité, de chômage, ..." count="0"/>
    <cacheHierarchy uniqueName="[Measures].[Population moyenne du ménage]" caption="Population moyenne du ménage" measure="1" displayFolder="Population du ménage" count="0"/>
    <cacheHierarchy uniqueName="[Measures].[Somme des pièces]" caption="Somme des pièces" measure="1" displayFolder="" measureGroup="Logements" count="0" hidden="1"/>
    <cacheHierarchy uniqueName="[Measures].[Actifs de 15 à 64 ans]" caption="Actifs de 15 à 64 ans" measure="1" displayFolder="Actifs, Chomeurs, ..." count="0" hidden="1"/>
    <cacheHierarchy uniqueName="[Measures].[Emploi des 15 à 64 ans]" caption="Emploi des 15 à 64 ans" measure="1" displayFolder="Actifs, Chomeurs, ..." count="0" hidden="1"/>
    <cacheHierarchy uniqueName="[Militaires et armée]" caption="Militaires et armée" set="1" parentSet="78" displayFolder="" count="0" unbalanced="0" unbalancedGroup="0"/>
    <cacheHierarchy uniqueName="[Langues polynésiennes]" caption="Langues polynésiennes" set="1" parentSet="109" displayFolder="" count="0" unbalanced="0" unbalancedGroup="0"/>
  </cacheHierarchies>
  <kpis count="0"/>
  <dimensions count="7">
    <dimension name="Entreprises" uniqueName="[Entreprises]" caption="Entreprises"/>
    <dimension name="Geographie" uniqueName="[Geographie]" caption="Geographie"/>
    <dimension name="Individus" uniqueName="[Individus]" caption="Individus"/>
    <dimension name="Logements" uniqueName="[Logements]" caption="Logements"/>
    <dimension measure="1" name="Measures" uniqueName="[Measures]" caption="Measures"/>
    <dimension name="Menages" uniqueName="[Menages]" caption="Menages"/>
    <dimension name="Noyaux" uniqueName="[Noyaux]" caption="Noyaux"/>
  </dimensions>
  <measureGroups count="4">
    <measureGroup name="Individus" caption="Individus"/>
    <measureGroup name="Logements" caption="Logements"/>
    <measureGroup name="Menages" caption="Menages"/>
    <measureGroup name="Noyaux" caption="Noyaux"/>
  </measureGroups>
  <maps count="21">
    <map measureGroup="0" dimension="0"/>
    <map measureGroup="0" dimension="1"/>
    <map measureGroup="0" dimension="2"/>
    <map measureGroup="0" dimension="3"/>
    <map measureGroup="0" dimension="5"/>
    <map measureGroup="0" dimension="6"/>
    <map measureGroup="1" dimension="1"/>
    <map measureGroup="1" dimension="2"/>
    <map measureGroup="1" dimension="3"/>
    <map measureGroup="1" dimension="5"/>
    <map measureGroup="1" dimension="6"/>
    <map measureGroup="2" dimension="1"/>
    <map measureGroup="2" dimension="2"/>
    <map measureGroup="2" dimension="3"/>
    <map measureGroup="2" dimension="5"/>
    <map measureGroup="2" dimension="6"/>
    <map measureGroup="3" dimension="1"/>
    <map measureGroup="3" dimension="2"/>
    <map measureGroup="3" dimension="3"/>
    <map measureGroup="3" dimension="5"/>
    <map measureGroup="3" dimension="6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281">
  <r>
    <x v="0"/>
    <x v="0"/>
    <x v="0"/>
    <n v="10000"/>
    <n v="57.687458664168453"/>
    <d v="2023-10-09T07:34:03"/>
  </r>
  <r>
    <x v="0"/>
    <x v="0"/>
    <x v="1"/>
    <n v="10000"/>
    <n v="62.356417139691821"/>
    <d v="2023-10-09T07:34:03"/>
  </r>
  <r>
    <x v="0"/>
    <x v="1"/>
    <x v="0"/>
    <n v="9810.7487730375706"/>
    <n v="57.798148268576178"/>
    <d v="2023-10-09T07:34:03"/>
  </r>
  <r>
    <x v="0"/>
    <x v="1"/>
    <x v="1"/>
    <n v="9887.1822564442591"/>
    <n v="62.066748229314335"/>
    <d v="2023-10-09T07:34:03"/>
  </r>
  <r>
    <x v="0"/>
    <x v="2"/>
    <x v="0"/>
    <n v="9750.9793146399825"/>
    <n v="57.149362149632793"/>
    <d v="2023-10-09T07:34:03"/>
  </r>
  <r>
    <x v="0"/>
    <x v="2"/>
    <x v="1"/>
    <n v="9868.8164744790993"/>
    <n v="61.181323414414557"/>
    <d v="2023-10-09T07:34:03"/>
  </r>
  <r>
    <x v="0"/>
    <x v="3"/>
    <x v="0"/>
    <n v="9715.3816172128354"/>
    <n v="56.356928556460375"/>
    <d v="2023-10-09T07:34:03"/>
  </r>
  <r>
    <x v="0"/>
    <x v="3"/>
    <x v="1"/>
    <n v="9850.2600981066043"/>
    <n v="60.29563770305711"/>
    <d v="2023-10-09T07:34:03"/>
  </r>
  <r>
    <x v="0"/>
    <x v="4"/>
    <x v="0"/>
    <n v="9696.9317414186335"/>
    <n v="55.463204791211048"/>
    <d v="2023-10-09T07:34:03"/>
  </r>
  <r>
    <x v="0"/>
    <x v="4"/>
    <x v="1"/>
    <n v="9830.5624972975347"/>
    <n v="59.4154508472106"/>
    <d v="2023-10-09T07:34:03"/>
  </r>
  <r>
    <x v="0"/>
    <x v="5"/>
    <x v="0"/>
    <n v="9678.2883876223459"/>
    <n v="54.569080792386096"/>
    <d v="2023-10-09T07:34:03"/>
  </r>
  <r>
    <x v="0"/>
    <x v="5"/>
    <x v="1"/>
    <n v="9811.0081284391872"/>
    <n v="58.532875523884023"/>
    <d v="2023-10-09T07:34:03"/>
  </r>
  <r>
    <x v="0"/>
    <x v="6"/>
    <x v="0"/>
    <n v="9669.305021396096"/>
    <n v="53.619314222110354"/>
    <d v="2023-10-09T07:34:03"/>
  </r>
  <r>
    <x v="0"/>
    <x v="6"/>
    <x v="1"/>
    <n v="9801.1655447738885"/>
    <n v="57.591153636836225"/>
    <d v="2023-10-09T07:34:03"/>
  </r>
  <r>
    <x v="0"/>
    <x v="7"/>
    <x v="0"/>
    <n v="9640.7164296610717"/>
    <n v="52.776834298405532"/>
    <d v="2023-10-09T07:34:03"/>
  </r>
  <r>
    <x v="0"/>
    <x v="7"/>
    <x v="1"/>
    <n v="9790.9280100366286"/>
    <n v="56.65084896581304"/>
    <d v="2023-10-09T07:34:03"/>
  </r>
  <r>
    <x v="0"/>
    <x v="8"/>
    <x v="0"/>
    <n v="9613.6716324801982"/>
    <n v="51.923897401339261"/>
    <d v="2023-10-09T07:34:03"/>
  </r>
  <r>
    <x v="0"/>
    <x v="8"/>
    <x v="1"/>
    <n v="9790.9280100366286"/>
    <n v="55.650848965813026"/>
    <d v="2023-10-09T07:34:03"/>
  </r>
  <r>
    <x v="0"/>
    <x v="9"/>
    <x v="0"/>
    <n v="9595.1052593667882"/>
    <n v="51.023401809085797"/>
    <d v="2023-10-09T07:34:03"/>
  </r>
  <r>
    <x v="0"/>
    <x v="9"/>
    <x v="1"/>
    <n v="9772.15359055722"/>
    <n v="54.756805668553582"/>
    <d v="2023-10-09T07:34:03"/>
  </r>
  <r>
    <x v="0"/>
    <x v="10"/>
    <x v="0"/>
    <n v="9595.1052593667882"/>
    <n v="50.02340180908579"/>
    <d v="2023-10-09T07:34:03"/>
  </r>
  <r>
    <x v="0"/>
    <x v="10"/>
    <x v="1"/>
    <n v="9762.3524556466"/>
    <n v="53.811278017774001"/>
    <d v="2023-10-09T07:34:03"/>
  </r>
  <r>
    <x v="0"/>
    <x v="11"/>
    <x v="0"/>
    <n v="9586.0928151769658"/>
    <n v="49.069961643577265"/>
    <d v="2023-10-09T07:34:03"/>
  </r>
  <r>
    <x v="0"/>
    <x v="11"/>
    <x v="1"/>
    <n v="9753.2908590584284"/>
    <n v="52.860808509787191"/>
    <d v="2023-10-09T07:34:03"/>
  </r>
  <r>
    <x v="0"/>
    <x v="12"/>
    <x v="0"/>
    <n v="9586.0928151769658"/>
    <n v="48.069961643577265"/>
    <d v="2023-10-09T07:34:03"/>
  </r>
  <r>
    <x v="0"/>
    <x v="12"/>
    <x v="1"/>
    <n v="9743.7439010288635"/>
    <n v="51.912111832854237"/>
    <d v="2023-10-09T07:34:03"/>
  </r>
  <r>
    <x v="0"/>
    <x v="13"/>
    <x v="0"/>
    <n v="9577.0111869981993"/>
    <n v="47.115070988830155"/>
    <d v="2023-10-09T07:34:03"/>
  </r>
  <r>
    <x v="0"/>
    <x v="13"/>
    <x v="1"/>
    <n v="9734.2258800820891"/>
    <n v="50.962382040611004"/>
    <d v="2023-10-09T07:34:03"/>
  </r>
  <r>
    <x v="0"/>
    <x v="14"/>
    <x v="0"/>
    <n v="9577.0111869981993"/>
    <n v="46.115070988830162"/>
    <d v="2023-10-09T07:34:03"/>
  </r>
  <r>
    <x v="0"/>
    <x v="14"/>
    <x v="1"/>
    <n v="9724.6815139571245"/>
    <n v="50.011908747376879"/>
    <d v="2023-10-09T07:34:03"/>
  </r>
  <r>
    <x v="0"/>
    <x v="15"/>
    <x v="0"/>
    <n v="9559.4161372069902"/>
    <n v="45.199030033374115"/>
    <d v="2023-10-09T07:34:03"/>
  </r>
  <r>
    <x v="0"/>
    <x v="15"/>
    <x v="1"/>
    <n v="9686.676895439301"/>
    <n v="49.20616331210995"/>
    <d v="2023-10-09T07:34:03"/>
  </r>
  <r>
    <x v="0"/>
    <x v="16"/>
    <x v="0"/>
    <n v="9533.1287811655329"/>
    <n v="44.322286452559027"/>
    <d v="2023-10-09T07:34:03"/>
  </r>
  <r>
    <x v="0"/>
    <x v="16"/>
    <x v="1"/>
    <n v="9677.7346296616179"/>
    <n v="48.251168003188504"/>
    <d v="2023-10-09T07:34:03"/>
  </r>
  <r>
    <x v="0"/>
    <x v="17"/>
    <x v="0"/>
    <n v="9512.291939812796"/>
    <n v="43.418279935129135"/>
    <d v="2023-10-09T07:34:03"/>
  </r>
  <r>
    <x v="0"/>
    <x v="17"/>
    <x v="1"/>
    <n v="9677.7346296616179"/>
    <n v="47.251168003188511"/>
    <d v="2023-10-09T07:34:03"/>
  </r>
  <r>
    <x v="0"/>
    <x v="18"/>
    <x v="0"/>
    <n v="9482.3963880795764"/>
    <n v="42.553590209619919"/>
    <d v="2023-10-09T07:34:03"/>
  </r>
  <r>
    <x v="0"/>
    <x v="18"/>
    <x v="1"/>
    <n v="9646.4856587685626"/>
    <n v="46.402614440764445"/>
    <d v="2023-10-09T07:34:03"/>
  </r>
  <r>
    <x v="0"/>
    <x v="19"/>
    <x v="0"/>
    <n v="9454.7432672502055"/>
    <n v="41.676588050862584"/>
    <d v="2023-10-09T07:34:03"/>
  </r>
  <r>
    <x v="0"/>
    <x v="19"/>
    <x v="1"/>
    <n v="9603.0036080387235"/>
    <n v="45.610459807819687"/>
    <d v="2023-10-09T07:34:03"/>
  </r>
  <r>
    <x v="0"/>
    <x v="20"/>
    <x v="0"/>
    <n v="9445.454587702432"/>
    <n v="40.717081192587401"/>
    <d v="2023-10-09T07:34:03"/>
  </r>
  <r>
    <x v="0"/>
    <x v="20"/>
    <x v="1"/>
    <n v="9567.3472997669924"/>
    <n v="44.778580856506437"/>
    <d v="2023-10-09T07:34:03"/>
  </r>
  <r>
    <x v="0"/>
    <x v="21"/>
    <x v="0"/>
    <n v="9413.2037619229668"/>
    <n v="39.854869995603366"/>
    <d v="2023-10-09T07:34:03"/>
  </r>
  <r>
    <x v="0"/>
    <x v="21"/>
    <x v="1"/>
    <n v="9543.5668858483205"/>
    <n v="43.888913082716378"/>
    <d v="2023-10-09T07:34:03"/>
  </r>
  <r>
    <x v="0"/>
    <x v="22"/>
    <x v="0"/>
    <n v="9413.2037619229668"/>
    <n v="38.854869995603373"/>
    <d v="2023-10-09T07:34:03"/>
  </r>
  <r>
    <x v="0"/>
    <x v="22"/>
    <x v="1"/>
    <n v="9543.5668858483205"/>
    <n v="42.888913082716378"/>
    <d v="2023-10-09T07:34:03"/>
  </r>
  <r>
    <x v="0"/>
    <x v="23"/>
    <x v="0"/>
    <n v="9390.419091321879"/>
    <n v="37.94793326256714"/>
    <d v="2023-10-09T07:34:03"/>
  </r>
  <r>
    <x v="0"/>
    <x v="23"/>
    <x v="1"/>
    <n v="9530.5788041502565"/>
    <n v="41.946679843531655"/>
    <d v="2023-10-09T07:34:03"/>
  </r>
  <r>
    <x v="0"/>
    <x v="24"/>
    <x v="0"/>
    <n v="9378.5503109027522"/>
    <n v="36.995324520523802"/>
    <d v="2023-10-09T07:34:03"/>
  </r>
  <r>
    <x v="0"/>
    <x v="24"/>
    <x v="1"/>
    <n v="9503.462937498356"/>
    <n v="41.06493806700162"/>
    <d v="2023-10-09T07:34:03"/>
  </r>
  <r>
    <x v="0"/>
    <x v="25"/>
    <x v="0"/>
    <n v="9353.3135051418412"/>
    <n v="36.093795016097332"/>
    <d v="2023-10-09T07:34:03"/>
  </r>
  <r>
    <x v="0"/>
    <x v="25"/>
    <x v="1"/>
    <n v="9503.462937498356"/>
    <n v="40.06493806700162"/>
    <d v="2023-10-09T07:34:03"/>
  </r>
  <r>
    <x v="0"/>
    <x v="26"/>
    <x v="0"/>
    <n v="9328.7949976855671"/>
    <n v="35.187344797040723"/>
    <d v="2023-10-09T07:34:03"/>
  </r>
  <r>
    <x v="0"/>
    <x v="26"/>
    <x v="1"/>
    <n v="9503.462937498356"/>
    <n v="39.06493806700162"/>
    <d v="2023-10-09T07:34:03"/>
  </r>
  <r>
    <x v="0"/>
    <x v="27"/>
    <x v="0"/>
    <n v="9305.1704277433491"/>
    <n v="34.275411276814609"/>
    <d v="2023-10-09T07:34:03"/>
  </r>
  <r>
    <x v="0"/>
    <x v="27"/>
    <x v="1"/>
    <n v="9463.910262530806"/>
    <n v="38.226113143496882"/>
    <d v="2023-10-09T07:34:03"/>
  </r>
  <r>
    <x v="0"/>
    <x v="28"/>
    <x v="0"/>
    <n v="9242.0740954152316"/>
    <n v="33.505998540283741"/>
    <d v="2023-10-09T07:34:03"/>
  </r>
  <r>
    <x v="0"/>
    <x v="28"/>
    <x v="1"/>
    <n v="9420.5919607334454"/>
    <n v="37.399587502815614"/>
    <d v="2023-10-09T07:34:03"/>
  </r>
  <r>
    <x v="0"/>
    <x v="29"/>
    <x v="0"/>
    <n v="9203.7513722606"/>
    <n v="32.643429430508974"/>
    <d v="2023-10-09T07:34:03"/>
  </r>
  <r>
    <x v="0"/>
    <x v="29"/>
    <x v="1"/>
    <n v="9405.1875182651966"/>
    <n v="36.460024104604287"/>
    <d v="2023-10-09T07:34:03"/>
  </r>
  <r>
    <x v="0"/>
    <x v="30"/>
    <x v="0"/>
    <n v="9190.0917382701937"/>
    <n v="31.691205610956533"/>
    <d v="2023-10-09T07:34:03"/>
  </r>
  <r>
    <x v="0"/>
    <x v="30"/>
    <x v="1"/>
    <n v="9390.0002839212539"/>
    <n v="35.518185265049162"/>
    <d v="2023-10-09T07:34:03"/>
  </r>
  <r>
    <x v="0"/>
    <x v="31"/>
    <x v="0"/>
    <n v="9136.4994082111662"/>
    <n v="30.874165113426265"/>
    <d v="2023-10-09T07:34:03"/>
  </r>
  <r>
    <x v="0"/>
    <x v="31"/>
    <x v="1"/>
    <n v="9375.2252965428506"/>
    <n v="34.573372551641249"/>
    <d v="2023-10-09T07:34:03"/>
  </r>
  <r>
    <x v="0"/>
    <x v="32"/>
    <x v="0"/>
    <n v="9119.4628286735679"/>
    <n v="29.930908793351801"/>
    <d v="2023-10-09T07:34:03"/>
  </r>
  <r>
    <x v="0"/>
    <x v="32"/>
    <x v="1"/>
    <n v="9336.7157820664506"/>
    <n v="33.713909016942836"/>
    <d v="2023-10-09T07:34:03"/>
  </r>
  <r>
    <x v="0"/>
    <x v="33"/>
    <x v="0"/>
    <n v="9104.5142396266911"/>
    <n v="28.979231037597746"/>
    <d v="2023-10-09T07:34:03"/>
  </r>
  <r>
    <x v="0"/>
    <x v="33"/>
    <x v="1"/>
    <n v="9318.7542809196948"/>
    <n v="32.777927408984525"/>
    <d v="2023-10-09T07:34:03"/>
  </r>
  <r>
    <x v="0"/>
    <x v="34"/>
    <x v="0"/>
    <n v="9041.1228413397894"/>
    <n v="28.17891179730983"/>
    <d v="2023-10-09T07:34:03"/>
  </r>
  <r>
    <x v="0"/>
    <x v="34"/>
    <x v="1"/>
    <n v="9318.7542809196948"/>
    <n v="31.777927408984525"/>
    <d v="2023-10-09T07:34:03"/>
  </r>
  <r>
    <x v="0"/>
    <x v="35"/>
    <x v="0"/>
    <n v="9025.2174307837086"/>
    <n v="27.227691171242714"/>
    <d v="2023-10-09T07:34:03"/>
  </r>
  <r>
    <x v="0"/>
    <x v="35"/>
    <x v="1"/>
    <n v="9300.0921295505941"/>
    <n v="30.840691670637753"/>
    <d v="2023-10-09T07:34:03"/>
  </r>
  <r>
    <x v="0"/>
    <x v="36"/>
    <x v="0"/>
    <n v="8972.5775788600295"/>
    <n v="26.384495801032816"/>
    <d v="2023-10-09T07:34:03"/>
  </r>
  <r>
    <x v="0"/>
    <x v="36"/>
    <x v="1"/>
    <n v="9278.6264305447276"/>
    <n v="29.910883542237158"/>
    <d v="2023-10-09T07:34:03"/>
  </r>
  <r>
    <x v="0"/>
    <x v="37"/>
    <x v="0"/>
    <n v="8907.8570682475602"/>
    <n v="25.572560985774125"/>
    <d v="2023-10-09T07:34:03"/>
  </r>
  <r>
    <x v="0"/>
    <x v="37"/>
    <x v="1"/>
    <n v="9219.3414019943157"/>
    <n v="29.100010400053396"/>
    <d v="2023-10-09T07:34:03"/>
  </r>
  <r>
    <x v="0"/>
    <x v="38"/>
    <x v="0"/>
    <n v="8889.6050512827132"/>
    <n v="24.624039629181176"/>
    <d v="2023-10-09T07:34:03"/>
  </r>
  <r>
    <x v="0"/>
    <x v="38"/>
    <x v="1"/>
    <n v="9197.6745667423729"/>
    <n v="28.167383050503815"/>
    <d v="2023-10-09T07:34:03"/>
  </r>
  <r>
    <x v="0"/>
    <x v="39"/>
    <x v="0"/>
    <n v="8734.368126791036"/>
    <n v="24.05279894685437"/>
    <d v="2023-10-09T07:34:03"/>
  </r>
  <r>
    <x v="0"/>
    <x v="39"/>
    <x v="1"/>
    <n v="9175.7022526832279"/>
    <n v="27.233635901003897"/>
    <d v="2023-10-09T07:34:03"/>
  </r>
  <r>
    <x v="0"/>
    <x v="40"/>
    <x v="0"/>
    <n v="8698.4532184018099"/>
    <n v="23.150045732604347"/>
    <d v="2023-10-09T07:34:03"/>
  </r>
  <r>
    <x v="0"/>
    <x v="40"/>
    <x v="1"/>
    <n v="9153.7006935352565"/>
    <n v="26.297892062660104"/>
    <d v="2023-10-09T07:34:03"/>
  </r>
  <r>
    <x v="0"/>
    <x v="41"/>
    <x v="0"/>
    <n v="8642.7758768432868"/>
    <n v="22.295958845537108"/>
    <d v="2023-10-09T07:34:03"/>
  </r>
  <r>
    <x v="0"/>
    <x v="41"/>
    <x v="1"/>
    <n v="9063.1520368355395"/>
    <n v="25.555635115238726"/>
    <d v="2023-10-09T07:34:03"/>
  </r>
  <r>
    <x v="0"/>
    <x v="42"/>
    <x v="0"/>
    <n v="8531.5428931254701"/>
    <n v="21.580131305987774"/>
    <d v="2023-10-09T07:34:03"/>
  </r>
  <r>
    <x v="0"/>
    <x v="42"/>
    <x v="1"/>
    <n v="9013.5413295559629"/>
    <n v="24.69354181960253"/>
    <d v="2023-10-09T07:34:03"/>
  </r>
  <r>
    <x v="0"/>
    <x v="43"/>
    <x v="0"/>
    <n v="8495.9477863495704"/>
    <n v="20.668449824834152"/>
    <d v="2023-10-09T07:34:03"/>
  </r>
  <r>
    <x v="0"/>
    <x v="43"/>
    <x v="1"/>
    <n v="8990.4707266557889"/>
    <n v="23.755625286980262"/>
    <d v="2023-10-09T07:34:03"/>
  </r>
  <r>
    <x v="0"/>
    <x v="44"/>
    <x v="0"/>
    <n v="8344.264081739444"/>
    <n v="20.035075947366529"/>
    <d v="2023-10-09T07:34:03"/>
  </r>
  <r>
    <x v="0"/>
    <x v="44"/>
    <x v="1"/>
    <n v="8963.7616771109897"/>
    <n v="22.824919370241233"/>
    <d v="2023-10-09T07:34:03"/>
  </r>
  <r>
    <x v="0"/>
    <x v="45"/>
    <x v="0"/>
    <n v="8215.3149440643156"/>
    <n v="19.341702195414516"/>
    <d v="2023-10-09T07:34:03"/>
  </r>
  <r>
    <x v="0"/>
    <x v="45"/>
    <x v="1"/>
    <n v="8911.6369955158698"/>
    <n v="21.955499118316254"/>
    <d v="2023-10-09T07:34:03"/>
  </r>
  <r>
    <x v="0"/>
    <x v="46"/>
    <x v="0"/>
    <n v="8129.4273285681757"/>
    <n v="18.540765279202187"/>
    <d v="2023-10-09T07:34:03"/>
  </r>
  <r>
    <x v="0"/>
    <x v="46"/>
    <x v="1"/>
    <n v="8831.6026712098246"/>
    <n v="21.149934538308734"/>
    <d v="2023-10-09T07:34:03"/>
  </r>
  <r>
    <x v="0"/>
    <x v="47"/>
    <x v="0"/>
    <n v="8129.4273285681757"/>
    <n v="17.540765279202184"/>
    <d v="2023-10-09T07:34:03"/>
  </r>
  <r>
    <x v="0"/>
    <x v="47"/>
    <x v="1"/>
    <n v="8716.5974596668239"/>
    <n v="20.422386042570135"/>
    <d v="2023-10-09T07:34:03"/>
  </r>
  <r>
    <x v="0"/>
    <x v="48"/>
    <x v="0"/>
    <n v="8041.8631965240402"/>
    <n v="16.726314297455335"/>
    <d v="2023-10-09T07:34:03"/>
  </r>
  <r>
    <x v="0"/>
    <x v="48"/>
    <x v="1"/>
    <n v="8659.7440192633512"/>
    <n v="19.55318161632459"/>
    <d v="2023-10-09T07:34:03"/>
  </r>
  <r>
    <x v="0"/>
    <x v="49"/>
    <x v="0"/>
    <n v="7909.0343875949311"/>
    <n v="15.998828222141379"/>
    <d v="2023-10-09T07:34:03"/>
  </r>
  <r>
    <x v="0"/>
    <x v="49"/>
    <x v="1"/>
    <n v="8603.4314400688818"/>
    <n v="18.67789160049194"/>
    <d v="2023-10-09T07:34:03"/>
  </r>
  <r>
    <x v="0"/>
    <x v="50"/>
    <x v="0"/>
    <n v="7774.2295476840009"/>
    <n v="15.267577304539543"/>
    <d v="2023-10-09T07:34:03"/>
  </r>
  <r>
    <x v="0"/>
    <x v="50"/>
    <x v="1"/>
    <n v="8431.5136079491076"/>
    <n v="18.048537235638459"/>
    <d v="2023-10-09T07:34:03"/>
  </r>
  <r>
    <x v="0"/>
    <x v="51"/>
    <x v="0"/>
    <n v="7607.8416008365984"/>
    <n v="14.590552860095595"/>
    <d v="2023-10-09T07:34:03"/>
  </r>
  <r>
    <x v="0"/>
    <x v="51"/>
    <x v="1"/>
    <n v="8372.3048311069997"/>
    <n v="17.172640149477658"/>
    <d v="2023-10-09T07:34:03"/>
  </r>
  <r>
    <x v="0"/>
    <x v="52"/>
    <x v="0"/>
    <n v="7439.6369186217544"/>
    <n v="13.909129827223033"/>
    <d v="2023-10-09T07:34:03"/>
  </r>
  <r>
    <x v="0"/>
    <x v="52"/>
    <x v="1"/>
    <n v="8100.5395483998309"/>
    <n v="16.731991133029457"/>
    <d v="2023-10-09T07:34:03"/>
  </r>
  <r>
    <x v="0"/>
    <x v="53"/>
    <x v="0"/>
    <n v="7296.05724140451"/>
    <n v="13.17300913472504"/>
    <d v="2023-10-09T07:34:03"/>
  </r>
  <r>
    <x v="0"/>
    <x v="53"/>
    <x v="1"/>
    <n v="7953.21985914996"/>
    <n v="16.032660790347361"/>
    <d v="2023-10-09T07:34:03"/>
  </r>
  <r>
    <x v="0"/>
    <x v="54"/>
    <x v="0"/>
    <n v="7141.2396252157187"/>
    <n v="12.447752059923779"/>
    <d v="2023-10-09T07:34:03"/>
  </r>
  <r>
    <x v="0"/>
    <x v="54"/>
    <x v="1"/>
    <n v="7871.5942934929108"/>
    <n v="15.193728825093416"/>
    <d v="2023-10-09T07:34:03"/>
  </r>
  <r>
    <x v="0"/>
    <x v="55"/>
    <x v="0"/>
    <n v="6982.8065128718345"/>
    <n v="11.718834974920416"/>
    <d v="2023-10-09T07:34:03"/>
  </r>
  <r>
    <x v="0"/>
    <x v="55"/>
    <x v="1"/>
    <n v="7716.9264041192555"/>
    <n v="14.488230535410739"/>
    <d v="2023-10-09T07:34:03"/>
  </r>
  <r>
    <x v="0"/>
    <x v="56"/>
    <x v="0"/>
    <n v="6727.7496930997868"/>
    <n v="11.144154063884953"/>
    <d v="2023-10-09T07:34:03"/>
  </r>
  <r>
    <x v="0"/>
    <x v="56"/>
    <x v="1"/>
    <n v="7598.0732184708577"/>
    <n v="13.707042030498222"/>
    <d v="2023-10-09T07:34:03"/>
  </r>
  <r>
    <x v="0"/>
    <x v="57"/>
    <x v="0"/>
    <n v="6609.5316639093098"/>
    <n v="10.334535316266763"/>
    <d v="2023-10-09T07:34:03"/>
  </r>
  <r>
    <x v="0"/>
    <x v="57"/>
    <x v="1"/>
    <n v="7521.8856122210809"/>
    <n v="12.840813397123238"/>
    <d v="2023-10-09T07:34:03"/>
  </r>
  <r>
    <x v="0"/>
    <x v="58"/>
    <x v="0"/>
    <n v="6389.822197851141"/>
    <n v="9.672688779127407"/>
    <d v="2023-10-09T07:34:03"/>
  </r>
  <r>
    <x v="0"/>
    <x v="58"/>
    <x v="1"/>
    <n v="7333.5850612887753"/>
    <n v="12.157681878529072"/>
    <d v="2023-10-09T07:34:03"/>
  </r>
  <r>
    <x v="0"/>
    <x v="59"/>
    <x v="0"/>
    <n v="6119.3227158603286"/>
    <n v="9.0781597239406295"/>
    <d v="2023-10-09T07:34:03"/>
  </r>
  <r>
    <x v="0"/>
    <x v="59"/>
    <x v="1"/>
    <n v="7031.5373961443265"/>
    <n v="11.658450827626499"/>
    <d v="2023-10-09T07:34:03"/>
  </r>
  <r>
    <x v="0"/>
    <x v="60"/>
    <x v="0"/>
    <n v="5803.1412484575876"/>
    <n v="8.5455367897412433"/>
    <d v="2023-10-09T07:34:03"/>
  </r>
  <r>
    <x v="0"/>
    <x v="60"/>
    <x v="1"/>
    <n v="6694.3494740205788"/>
    <n v="11.220491226516469"/>
    <d v="2023-10-09T07:34:03"/>
  </r>
  <r>
    <x v="0"/>
    <x v="61"/>
    <x v="0"/>
    <n v="5398.285290077265"/>
    <n v="8.1489290398103797"/>
    <d v="2023-10-09T07:34:03"/>
  </r>
  <r>
    <x v="0"/>
    <x v="61"/>
    <x v="1"/>
    <n v="6402.8619763754969"/>
    <n v="10.708536911816758"/>
    <d v="2023-10-09T07:34:03"/>
  </r>
  <r>
    <x v="0"/>
    <x v="62"/>
    <x v="0"/>
    <n v="5021.8910512509738"/>
    <n v="7.7222216091620304"/>
    <d v="2023-10-09T07:34:03"/>
  </r>
  <r>
    <x v="0"/>
    <x v="62"/>
    <x v="1"/>
    <n v="6142.6741314620785"/>
    <n v="10.140944225302631"/>
    <d v="2023-10-09T07:34:03"/>
  </r>
  <r>
    <x v="0"/>
    <x v="63"/>
    <x v="0"/>
    <n v="4464.3200269376212"/>
    <n v="7.6242406123115032"/>
    <d v="2023-10-09T07:34:03"/>
  </r>
  <r>
    <x v="0"/>
    <x v="63"/>
    <x v="1"/>
    <n v="5847.2910816869171"/>
    <n v="9.6279682964833917"/>
    <d v="2023-10-09T07:34:03"/>
  </r>
  <r>
    <x v="0"/>
    <x v="64"/>
    <x v="0"/>
    <n v="4179.9920181997159"/>
    <n v="7.1088398982069503"/>
    <d v="2023-10-09T07:34:03"/>
  </r>
  <r>
    <x v="0"/>
    <x v="64"/>
    <x v="1"/>
    <n v="5513.9803903853517"/>
    <n v="9.179738380465686"/>
    <d v="2023-10-09T07:34:03"/>
  </r>
  <r>
    <x v="0"/>
    <x v="65"/>
    <x v="0"/>
    <n v="3922.7048140107336"/>
    <n v="6.5423086451463188"/>
    <d v="2023-10-09T07:34:03"/>
  </r>
  <r>
    <x v="0"/>
    <x v="65"/>
    <x v="1"/>
    <n v="5467.7633453519211"/>
    <n v="8.2531050999579261"/>
    <d v="2023-10-09T07:34:03"/>
  </r>
  <r>
    <x v="0"/>
    <x v="66"/>
    <x v="0"/>
    <n v="3817.4052072450118"/>
    <n v="5.7089801640837088"/>
    <d v="2023-10-09T07:34:03"/>
  </r>
  <r>
    <x v="0"/>
    <x v="66"/>
    <x v="1"/>
    <n v="5225.4575382205903"/>
    <n v="7.6126185732334299"/>
    <d v="2023-10-09T07:34:03"/>
  </r>
  <r>
    <x v="0"/>
    <x v="67"/>
    <x v="0"/>
    <n v="3491.509248931794"/>
    <n v="5.1951841123986018"/>
    <d v="2023-10-09T07:34:03"/>
  </r>
  <r>
    <x v="0"/>
    <x v="67"/>
    <x v="1"/>
    <n v="4793.6015433263274"/>
    <n v="7.2533950212724765"/>
    <d v="2023-10-09T07:34:03"/>
  </r>
  <r>
    <x v="0"/>
    <x v="68"/>
    <x v="0"/>
    <n v="3023.5365247393784"/>
    <n v="4.9218887781719109"/>
    <d v="2023-10-09T07:34:03"/>
  </r>
  <r>
    <x v="0"/>
    <x v="68"/>
    <x v="1"/>
    <n v="4315.5720841781749"/>
    <n v="7.0014584776259081"/>
    <d v="2023-10-09T07:34:03"/>
  </r>
  <r>
    <x v="0"/>
    <x v="69"/>
    <x v="0"/>
    <n v="2449.4870804153184"/>
    <n v="4.9581803415232013"/>
    <d v="2023-10-09T07:34:03"/>
  </r>
  <r>
    <x v="0"/>
    <x v="69"/>
    <x v="1"/>
    <n v="3946.5739546227228"/>
    <n v="6.6093340794035846"/>
    <d v="2023-10-09T07:34:03"/>
  </r>
  <r>
    <x v="0"/>
    <x v="70"/>
    <x v="0"/>
    <n v="2294.0349327446338"/>
    <n v="4.2602828504696753"/>
    <d v="2023-10-09T07:34:03"/>
  </r>
  <r>
    <x v="0"/>
    <x v="70"/>
    <x v="1"/>
    <n v="3455.4795418127133"/>
    <n v="6.4775955742498184"/>
    <d v="2023-10-09T07:34:03"/>
  </r>
  <r>
    <x v="0"/>
    <x v="71"/>
    <x v="0"/>
    <n v="1968.4773822579855"/>
    <n v="3.8821789844916101"/>
    <d v="2023-10-09T07:34:03"/>
  </r>
  <r>
    <x v="0"/>
    <x v="71"/>
    <x v="1"/>
    <n v="3079.0911019599494"/>
    <n v="6.2082975241955465"/>
    <d v="2023-10-09T07:34:03"/>
  </r>
  <r>
    <x v="0"/>
    <x v="72"/>
    <x v="0"/>
    <n v="1689.0029439226605"/>
    <n v="3.4418183714100579"/>
    <d v="2023-10-09T07:34:03"/>
  </r>
  <r>
    <x v="0"/>
    <x v="72"/>
    <x v="1"/>
    <n v="2828.8364391735186"/>
    <n v="5.7132853885414745"/>
    <d v="2023-10-09T07:34:03"/>
  </r>
  <r>
    <x v="0"/>
    <x v="73"/>
    <x v="0"/>
    <n v="1422.5044007816439"/>
    <n v="2.9929522095447374"/>
    <d v="2023-10-09T07:34:03"/>
  </r>
  <r>
    <x v="0"/>
    <x v="73"/>
    <x v="1"/>
    <n v="2682.3753769533546"/>
    <n v="4.9979373139292909"/>
    <d v="2023-10-09T07:34:03"/>
  </r>
  <r>
    <x v="0"/>
    <x v="74"/>
    <x v="0"/>
    <n v="1161.8034205181609"/>
    <n v="2.5523541473428448"/>
    <d v="2023-10-09T07:34:03"/>
  </r>
  <r>
    <x v="0"/>
    <x v="74"/>
    <x v="1"/>
    <n v="2367.3006507792502"/>
    <n v="4.5965880882059169"/>
    <d v="2023-10-09T07:34:03"/>
  </r>
  <r>
    <x v="0"/>
    <x v="75"/>
    <x v="0"/>
    <n v="799.69215681554692"/>
    <n v="2.4816874508218194"/>
    <d v="2023-10-09T07:34:03"/>
  </r>
  <r>
    <x v="0"/>
    <x v="75"/>
    <x v="1"/>
    <n v="2010.5519992195207"/>
    <n v="4.3234791494818428"/>
    <d v="2023-10-09T07:34:03"/>
  </r>
  <r>
    <x v="0"/>
    <x v="76"/>
    <x v="0"/>
    <n v="522.92029314108845"/>
    <n v="2.53055729997158"/>
    <d v="2023-10-09T07:34:03"/>
  </r>
  <r>
    <x v="0"/>
    <x v="76"/>
    <x v="1"/>
    <n v="1620.9457410297871"/>
    <n v="4.2424805490905122"/>
    <d v="2023-10-09T07:34:03"/>
  </r>
  <r>
    <x v="0"/>
    <x v="77"/>
    <x v="0"/>
    <n v="351.38100564978259"/>
    <n v="2.5218469452478569"/>
    <d v="2023-10-09T07:34:03"/>
  </r>
  <r>
    <x v="0"/>
    <x v="77"/>
    <x v="1"/>
    <n v="1324.1629407598325"/>
    <n v="4.0812775151780638"/>
    <d v="2023-10-09T07:34:03"/>
  </r>
  <r>
    <x v="0"/>
    <x v="78"/>
    <x v="0"/>
    <n v="258.82017822130405"/>
    <n v="2.244911999417885"/>
    <d v="2023-10-09T07:34:03"/>
  </r>
  <r>
    <x v="0"/>
    <x v="78"/>
    <x v="1"/>
    <n v="1138.620321652211"/>
    <n v="3.6648606440591385"/>
    <d v="2023-10-09T07:34:03"/>
  </r>
  <r>
    <x v="0"/>
    <x v="79"/>
    <x v="0"/>
    <n v="166.46216565450754"/>
    <n v="2.2130395239910765"/>
    <d v="2023-10-09T07:34:03"/>
  </r>
  <r>
    <x v="0"/>
    <x v="79"/>
    <x v="1"/>
    <n v="899.45287061233864"/>
    <n v="3.5064074086169317"/>
    <d v="2023-10-09T07:34:03"/>
  </r>
  <r>
    <x v="0"/>
    <x v="80"/>
    <x v="0"/>
    <n v="126.11590671587943"/>
    <n v="1.7610650507214478"/>
    <d v="2023-10-09T07:34:03"/>
  </r>
  <r>
    <x v="0"/>
    <x v="80"/>
    <x v="1"/>
    <n v="796.60676255856538"/>
    <n v="2.8945503616182249"/>
    <d v="2023-10-09T07:34:03"/>
  </r>
  <r>
    <x v="0"/>
    <x v="81"/>
    <x v="0"/>
    <n v="72.268707943766557"/>
    <n v="1.7006808593173379"/>
    <d v="2023-10-09T07:34:03"/>
  </r>
  <r>
    <x v="0"/>
    <x v="81"/>
    <x v="1"/>
    <n v="516.24834758047018"/>
    <n v="3.1949561587793802"/>
    <d v="2023-10-09T07:34:03"/>
  </r>
  <r>
    <x v="0"/>
    <x v="82"/>
    <x v="0"/>
    <n v="36.51924057526341"/>
    <n v="1.8760530884218549"/>
    <d v="2023-10-09T07:34:03"/>
  </r>
  <r>
    <x v="0"/>
    <x v="82"/>
    <x v="1"/>
    <n v="343.29229390268233"/>
    <n v="3.5527174320029067"/>
    <d v="2023-10-09T07:34:03"/>
  </r>
  <r>
    <x v="0"/>
    <x v="83"/>
    <x v="0"/>
    <n v="27.754622837200191"/>
    <n v="1.310596168976125"/>
    <d v="2023-10-09T07:34:03"/>
  </r>
  <r>
    <x v="0"/>
    <x v="83"/>
    <x v="1"/>
    <n v="271.02023202843344"/>
    <n v="3.3667754138703483"/>
    <d v="2023-10-09T07:34:03"/>
  </r>
  <r>
    <x v="0"/>
    <x v="84"/>
    <x v="0"/>
    <n v="11.201438046254177"/>
    <n v="1.5084734522756325"/>
    <d v="2023-10-09T07:34:03"/>
  </r>
  <r>
    <x v="0"/>
    <x v="84"/>
    <x v="1"/>
    <n v="211.78554390487034"/>
    <n v="3.1685890996863399"/>
    <d v="2023-10-09T07:34:03"/>
  </r>
  <r>
    <x v="0"/>
    <x v="85"/>
    <x v="0"/>
    <n v="5.0554706579296758"/>
    <n v="1.7344809536652848"/>
    <d v="2023-10-09T07:34:03"/>
  </r>
  <r>
    <x v="0"/>
    <x v="85"/>
    <x v="1"/>
    <n v="187.73597085213092"/>
    <n v="2.5104438236869977"/>
    <d v="2023-10-09T07:34:03"/>
  </r>
  <r>
    <x v="0"/>
    <x v="86"/>
    <x v="0"/>
    <n v="2.441762908949805"/>
    <n v="2.0558919812210905"/>
    <d v="2023-10-09T07:34:03"/>
  </r>
  <r>
    <x v="0"/>
    <x v="86"/>
    <x v="1"/>
    <n v="99.834978149385222"/>
    <n v="3.2805649891442688"/>
    <d v="2023-10-09T07:34:03"/>
  </r>
  <r>
    <x v="0"/>
    <x v="87"/>
    <x v="0"/>
    <n v="1.5261018180936281"/>
    <n v="1.9894271699537449"/>
    <d v="2023-10-09T07:34:03"/>
  </r>
  <r>
    <x v="0"/>
    <x v="87"/>
    <x v="1"/>
    <n v="86.785894415981161"/>
    <n v="2.6986493519740171"/>
    <d v="2023-10-09T07:34:03"/>
  </r>
  <r>
    <x v="0"/>
    <x v="88"/>
    <x v="0"/>
    <n v="1.5261018180936281"/>
    <n v="0.98942716995374491"/>
    <d v="2023-10-09T07:34:03"/>
  </r>
  <r>
    <x v="0"/>
    <x v="88"/>
    <x v="1"/>
    <n v="86.785894415981161"/>
    <n v="1.6986493519740171"/>
    <d v="2023-10-09T07:34:03"/>
  </r>
  <r>
    <x v="0"/>
    <x v="89"/>
    <x v="0"/>
    <n v="0.5183448130149354"/>
    <n v="0.94096299439444353"/>
    <d v="2023-10-09T07:34:03"/>
  </r>
  <r>
    <x v="0"/>
    <x v="89"/>
    <x v="1"/>
    <n v="61.836432366656574"/>
    <n v="1.1822745446468237"/>
    <d v="2023-10-09T07:34:03"/>
  </r>
  <r>
    <x v="0"/>
    <x v="90"/>
    <x v="0"/>
    <n v="0.22857088087589383"/>
    <n v="0.5"/>
    <d v="2023-10-09T07:34:03"/>
  </r>
  <r>
    <x v="0"/>
    <x v="90"/>
    <x v="1"/>
    <n v="42.189423735544722"/>
    <n v="0.5"/>
    <d v="2023-10-09T07:34:03"/>
  </r>
  <r>
    <x v="1"/>
    <x v="0"/>
    <x v="0"/>
    <n v="10000"/>
    <n v="66.415465007574554"/>
    <d v="2023-10-09T07:34:03"/>
  </r>
  <r>
    <x v="1"/>
    <x v="0"/>
    <x v="1"/>
    <n v="10000"/>
    <n v="71.153153568345033"/>
    <d v="2023-10-09T07:34:03"/>
  </r>
  <r>
    <x v="1"/>
    <x v="1"/>
    <x v="0"/>
    <n v="9909.3304864889797"/>
    <n v="66.022233859246654"/>
    <d v="2023-10-09T07:34:03"/>
  </r>
  <r>
    <x v="1"/>
    <x v="1"/>
    <x v="1"/>
    <n v="9903.6220030261466"/>
    <n v="70.843588679060915"/>
    <d v="2023-10-09T07:34:03"/>
  </r>
  <r>
    <x v="1"/>
    <x v="2"/>
    <x v="0"/>
    <n v="9866.0697434192971"/>
    <n v="65.309535753319253"/>
    <d v="2023-10-09T07:34:03"/>
  </r>
  <r>
    <x v="1"/>
    <x v="2"/>
    <x v="1"/>
    <n v="9889.5103069181623"/>
    <n v="69.943964462671701"/>
    <d v="2023-10-09T07:34:03"/>
  </r>
  <r>
    <x v="1"/>
    <x v="3"/>
    <x v="0"/>
    <n v="9853.1218364716897"/>
    <n v="64.394701435037035"/>
    <d v="2023-10-09T07:34:03"/>
  </r>
  <r>
    <x v="1"/>
    <x v="3"/>
    <x v="1"/>
    <n v="9889.5103069181623"/>
    <n v="68.943964462671715"/>
    <d v="2023-10-09T07:34:03"/>
  </r>
  <r>
    <x v="1"/>
    <x v="4"/>
    <x v="0"/>
    <n v="9839.568748017251"/>
    <n v="63.482710428367525"/>
    <d v="2023-10-09T07:34:03"/>
  </r>
  <r>
    <x v="1"/>
    <x v="4"/>
    <x v="1"/>
    <n v="9880.1695824577109"/>
    <n v="68.008671470754024"/>
    <d v="2023-10-09T07:34:03"/>
  </r>
  <r>
    <x v="1"/>
    <x v="5"/>
    <x v="0"/>
    <n v="9834.9307713101589"/>
    <n v="62.512411943376499"/>
    <d v="2023-10-09T07:34:03"/>
  </r>
  <r>
    <x v="1"/>
    <x v="5"/>
    <x v="1"/>
    <n v="9875.2575488672555"/>
    <n v="67.04225083415497"/>
    <d v="2023-10-09T07:34:03"/>
  </r>
  <r>
    <x v="1"/>
    <x v="6"/>
    <x v="0"/>
    <n v="9834.9307713101589"/>
    <n v="61.51241194337652"/>
    <d v="2023-10-09T07:34:03"/>
  </r>
  <r>
    <x v="1"/>
    <x v="6"/>
    <x v="1"/>
    <n v="9865.4528476047253"/>
    <n v="66.108383316955667"/>
    <d v="2023-10-09T07:34:03"/>
  </r>
  <r>
    <x v="1"/>
    <x v="7"/>
    <x v="0"/>
    <n v="9825.8082918953805"/>
    <n v="60.569057102274897"/>
    <d v="2023-10-09T07:34:03"/>
  </r>
  <r>
    <x v="1"/>
    <x v="7"/>
    <x v="1"/>
    <n v="9850.5630917546569"/>
    <n v="65.207554582619139"/>
    <d v="2023-10-09T07:34:03"/>
  </r>
  <r>
    <x v="1"/>
    <x v="8"/>
    <x v="0"/>
    <n v="9820.9838983718873"/>
    <n v="59.598565018492387"/>
    <d v="2023-10-09T07:34:03"/>
  </r>
  <r>
    <x v="1"/>
    <x v="8"/>
    <x v="1"/>
    <n v="9850.5630917546569"/>
    <n v="64.207554582619139"/>
    <d v="2023-10-09T07:34:03"/>
  </r>
  <r>
    <x v="1"/>
    <x v="9"/>
    <x v="0"/>
    <n v="9820.9838983718873"/>
    <n v="58.598565018492401"/>
    <d v="2023-10-09T07:34:03"/>
  </r>
  <r>
    <x v="1"/>
    <x v="9"/>
    <x v="1"/>
    <n v="9850.5630917546569"/>
    <n v="63.207554582619139"/>
    <d v="2023-10-09T07:34:03"/>
  </r>
  <r>
    <x v="1"/>
    <x v="10"/>
    <x v="0"/>
    <n v="9816.247355176818"/>
    <n v="57.626598782600482"/>
    <d v="2023-10-09T07:34:03"/>
  </r>
  <r>
    <x v="1"/>
    <x v="10"/>
    <x v="1"/>
    <n v="9850.5630917546569"/>
    <n v="62.207554582619132"/>
    <d v="2023-10-09T07:34:03"/>
  </r>
  <r>
    <x v="1"/>
    <x v="11"/>
    <x v="0"/>
    <n v="9806.7509579523194"/>
    <n v="56.68191749890623"/>
    <d v="2023-10-09T07:34:03"/>
  </r>
  <r>
    <x v="1"/>
    <x v="11"/>
    <x v="1"/>
    <n v="9835.7070448200175"/>
    <n v="61.300758896546313"/>
    <d v="2023-10-09T07:34:03"/>
  </r>
  <r>
    <x v="1"/>
    <x v="12"/>
    <x v="0"/>
    <n v="9806.7509579523194"/>
    <n v="55.681917498906252"/>
    <d v="2023-10-09T07:34:03"/>
  </r>
  <r>
    <x v="1"/>
    <x v="12"/>
    <x v="1"/>
    <n v="9831.1367669373794"/>
    <n v="60.329023823606114"/>
    <d v="2023-10-09T07:34:03"/>
  </r>
  <r>
    <x v="1"/>
    <x v="13"/>
    <x v="0"/>
    <n v="9797.4471745712999"/>
    <n v="54.734318966126352"/>
    <d v="2023-10-09T07:34:03"/>
  </r>
  <r>
    <x v="1"/>
    <x v="13"/>
    <x v="1"/>
    <n v="9821.5165591447676"/>
    <n v="59.387626549340595"/>
    <d v="2023-10-09T07:34:03"/>
  </r>
  <r>
    <x v="1"/>
    <x v="14"/>
    <x v="0"/>
    <n v="9792.8085794056915"/>
    <n v="53.760008332739254"/>
    <d v="2023-10-09T07:34:03"/>
  </r>
  <r>
    <x v="1"/>
    <x v="14"/>
    <x v="1"/>
    <n v="9807.1126637178586"/>
    <n v="58.47411594166639"/>
    <d v="2023-10-09T07:34:03"/>
  </r>
  <r>
    <x v="1"/>
    <x v="15"/>
    <x v="0"/>
    <n v="9783.773575465364"/>
    <n v="52.809192257677473"/>
    <d v="2023-10-09T07:34:03"/>
  </r>
  <r>
    <x v="1"/>
    <x v="15"/>
    <x v="1"/>
    <n v="9807.1126637178586"/>
    <n v="57.47411594166639"/>
    <d v="2023-10-09T07:34:03"/>
  </r>
  <r>
    <x v="1"/>
    <x v="16"/>
    <x v="0"/>
    <n v="9765.7986467117207"/>
    <n v="51.905472555685563"/>
    <d v="2023-10-09T07:34:03"/>
  </r>
  <r>
    <x v="1"/>
    <x v="16"/>
    <x v="1"/>
    <n v="9792.6847135528024"/>
    <n v="56.55805816277833"/>
    <d v="2023-10-09T07:34:03"/>
  </r>
  <r>
    <x v="1"/>
    <x v="17"/>
    <x v="0"/>
    <n v="9747.8445567167782"/>
    <n v="51.00015384395676"/>
    <d v="2023-10-09T07:34:03"/>
  </r>
  <r>
    <x v="1"/>
    <x v="17"/>
    <x v="1"/>
    <n v="9779.1206537923172"/>
    <n v="55.635813093706787"/>
    <d v="2023-10-09T07:34:03"/>
  </r>
  <r>
    <x v="1"/>
    <x v="18"/>
    <x v="0"/>
    <n v="9710.4160948832341"/>
    <n v="50.19480493431864"/>
    <d v="2023-10-09T07:34:03"/>
  </r>
  <r>
    <x v="1"/>
    <x v="18"/>
    <x v="1"/>
    <n v="9773.611946152183"/>
    <n v="54.666889330057046"/>
    <d v="2023-10-09T07:34:03"/>
  </r>
  <r>
    <x v="1"/>
    <x v="19"/>
    <x v="0"/>
    <n v="9664.6192394091795"/>
    <n v="49.430289203591052"/>
    <d v="2023-10-09T07:34:03"/>
  </r>
  <r>
    <x v="1"/>
    <x v="19"/>
    <x v="1"/>
    <n v="9762.9899223310531"/>
    <n v="53.725822299706465"/>
    <d v="2023-10-09T07:34:03"/>
  </r>
  <r>
    <x v="1"/>
    <x v="20"/>
    <x v="0"/>
    <n v="9641.1858116839321"/>
    <n v="48.549216939040186"/>
    <d v="2023-10-09T07:34:03"/>
  </r>
  <r>
    <x v="1"/>
    <x v="20"/>
    <x v="1"/>
    <n v="9751.8730790246263"/>
    <n v="52.786498143369187"/>
    <d v="2023-10-09T07:34:03"/>
  </r>
  <r>
    <x v="1"/>
    <x v="21"/>
    <x v="0"/>
    <n v="9612.7872114278598"/>
    <n v="47.691166456329718"/>
    <d v="2023-10-09T07:34:03"/>
  </r>
  <r>
    <x v="1"/>
    <x v="21"/>
    <x v="1"/>
    <n v="9733.5498200957663"/>
    <n v="51.884926677837292"/>
    <d v="2023-10-09T07:34:03"/>
  </r>
  <r>
    <x v="1"/>
    <x v="22"/>
    <x v="0"/>
    <n v="9580.1210435932371"/>
    <n v="46.852078260758852"/>
    <d v="2023-10-09T07:34:03"/>
  </r>
  <r>
    <x v="1"/>
    <x v="22"/>
    <x v="1"/>
    <n v="9733.5498200957663"/>
    <n v="50.884926677837292"/>
    <d v="2023-10-09T07:34:03"/>
  </r>
  <r>
    <x v="1"/>
    <x v="23"/>
    <x v="0"/>
    <n v="9562.1756830133054"/>
    <n v="45.939067329522373"/>
    <d v="2023-10-09T07:34:03"/>
  </r>
  <r>
    <x v="1"/>
    <x v="23"/>
    <x v="1"/>
    <n v="9733.5498200957663"/>
    <n v="49.884926677837292"/>
    <d v="2023-10-09T07:34:03"/>
  </r>
  <r>
    <x v="1"/>
    <x v="24"/>
    <x v="0"/>
    <n v="9562.1756830133054"/>
    <n v="44.939067329522381"/>
    <d v="2023-10-09T07:34:03"/>
  </r>
  <r>
    <x v="1"/>
    <x v="24"/>
    <x v="1"/>
    <n v="9733.5498200957663"/>
    <n v="48.884926677837292"/>
    <d v="2023-10-09T07:34:03"/>
  </r>
  <r>
    <x v="1"/>
    <x v="25"/>
    <x v="0"/>
    <n v="9543.867039077144"/>
    <n v="44.024317790080978"/>
    <d v="2023-10-09T07:34:03"/>
  </r>
  <r>
    <x v="1"/>
    <x v="25"/>
    <x v="1"/>
    <n v="9719.7810423325609"/>
    <n v="47.953467450475543"/>
    <d v="2023-10-09T07:34:03"/>
  </r>
  <r>
    <x v="1"/>
    <x v="26"/>
    <x v="0"/>
    <n v="9543.867039077144"/>
    <n v="43.024317790080971"/>
    <d v="2023-10-09T07:34:03"/>
  </r>
  <r>
    <x v="1"/>
    <x v="26"/>
    <x v="1"/>
    <n v="9697.4700410761252"/>
    <n v="47.062643799299018"/>
    <d v="2023-10-09T07:34:03"/>
  </r>
  <r>
    <x v="1"/>
    <x v="27"/>
    <x v="0"/>
    <n v="9531.3611144025581"/>
    <n v="42.080113170062667"/>
    <d v="2023-10-09T07:34:03"/>
  </r>
  <r>
    <x v="1"/>
    <x v="27"/>
    <x v="1"/>
    <n v="9690.3150248254733"/>
    <n v="46.097024154551022"/>
    <d v="2023-10-09T07:34:03"/>
  </r>
  <r>
    <x v="1"/>
    <x v="28"/>
    <x v="0"/>
    <n v="9501.2876964176448"/>
    <n v="41.211722291181559"/>
    <d v="2023-10-09T07:34:03"/>
  </r>
  <r>
    <x v="1"/>
    <x v="28"/>
    <x v="1"/>
    <n v="9683.6042660529383"/>
    <n v="45.128622991248562"/>
    <d v="2023-10-09T07:34:03"/>
  </r>
  <r>
    <x v="1"/>
    <x v="29"/>
    <x v="0"/>
    <n v="9482.1008969884551"/>
    <n v="40.294101466271947"/>
    <d v="2023-10-09T07:34:03"/>
  </r>
  <r>
    <x v="1"/>
    <x v="29"/>
    <x v="1"/>
    <n v="9676.2422153138323"/>
    <n v="44.162578134119833"/>
    <d v="2023-10-09T07:34:03"/>
  </r>
  <r>
    <x v="1"/>
    <x v="30"/>
    <x v="0"/>
    <n v="9462.4614368048042"/>
    <n v="39.376694634710248"/>
    <d v="2023-10-09T07:34:03"/>
  </r>
  <r>
    <x v="1"/>
    <x v="30"/>
    <x v="1"/>
    <n v="9660.5554434550013"/>
    <n v="43.233477256428834"/>
    <d v="2023-10-09T07:34:03"/>
  </r>
  <r>
    <x v="1"/>
    <x v="31"/>
    <x v="0"/>
    <n v="9448.4493986169837"/>
    <n v="38.434348722365897"/>
    <d v="2023-10-09T07:34:03"/>
  </r>
  <r>
    <x v="1"/>
    <x v="31"/>
    <x v="1"/>
    <n v="9652.7723853642019"/>
    <n v="42.267933381843427"/>
    <d v="2023-10-09T07:34:03"/>
  </r>
  <r>
    <x v="1"/>
    <x v="32"/>
    <x v="0"/>
    <n v="9441.5888161702769"/>
    <n v="37.461913121964201"/>
    <d v="2023-10-09T07:34:03"/>
  </r>
  <r>
    <x v="1"/>
    <x v="32"/>
    <x v="1"/>
    <n v="9637.6217099586702"/>
    <n v="41.333594020958813"/>
    <d v="2023-10-09T07:34:03"/>
  </r>
  <r>
    <x v="1"/>
    <x v="33"/>
    <x v="0"/>
    <n v="9415.2611942122749"/>
    <n v="36.56526864821533"/>
    <d v="2023-10-09T07:34:03"/>
  </r>
  <r>
    <x v="1"/>
    <x v="33"/>
    <x v="1"/>
    <n v="9637.6217099586702"/>
    <n v="40.333594020958813"/>
    <d v="2023-10-09T07:34:03"/>
  </r>
  <r>
    <x v="1"/>
    <x v="34"/>
    <x v="0"/>
    <n v="9407.5494835459449"/>
    <n v="35.594832661394847"/>
    <d v="2023-10-09T07:34:03"/>
  </r>
  <r>
    <x v="1"/>
    <x v="34"/>
    <x v="1"/>
    <n v="9628.4361581601297"/>
    <n v="39.371595367718683"/>
    <d v="2023-10-09T07:34:03"/>
  </r>
  <r>
    <x v="1"/>
    <x v="35"/>
    <x v="0"/>
    <n v="9391.1453475966282"/>
    <n v="34.656135131411816"/>
    <d v="2023-10-09T07:34:03"/>
  </r>
  <r>
    <x v="1"/>
    <x v="35"/>
    <x v="1"/>
    <n v="9609.3285612728469"/>
    <n v="38.448889298289991"/>
    <d v="2023-10-09T07:34:03"/>
  </r>
  <r>
    <x v="1"/>
    <x v="36"/>
    <x v="0"/>
    <n v="9374.7162776723617"/>
    <n v="33.715993319734082"/>
    <d v="2023-10-09T07:34:03"/>
  </r>
  <r>
    <x v="1"/>
    <x v="36"/>
    <x v="1"/>
    <n v="9570.9363814583885"/>
    <n v="37.601114798871258"/>
    <d v="2023-10-09T07:34:03"/>
  </r>
  <r>
    <x v="1"/>
    <x v="37"/>
    <x v="0"/>
    <n v="9347.2674872906136"/>
    <n v="32.813534000921877"/>
    <d v="2023-10-09T07:34:03"/>
  </r>
  <r>
    <x v="1"/>
    <x v="37"/>
    <x v="1"/>
    <n v="9559.8335707909137"/>
    <n v="36.644204111055807"/>
    <d v="2023-10-09T07:34:03"/>
  </r>
  <r>
    <x v="1"/>
    <x v="38"/>
    <x v="0"/>
    <n v="9338.7887906680953"/>
    <n v="31.842871494009739"/>
    <d v="2023-10-09T07:34:03"/>
  </r>
  <r>
    <x v="1"/>
    <x v="38"/>
    <x v="1"/>
    <n v="9559.8335707909137"/>
    <n v="35.644204111055814"/>
    <d v="2023-10-09T07:34:03"/>
  </r>
  <r>
    <x v="1"/>
    <x v="39"/>
    <x v="0"/>
    <n v="9310.2189393521694"/>
    <n v="30.939051958103136"/>
    <d v="2023-10-09T07:34:03"/>
  </r>
  <r>
    <x v="1"/>
    <x v="39"/>
    <x v="1"/>
    <n v="9503.8609070631755"/>
    <n v="34.851184699042449"/>
    <d v="2023-10-09T07:34:03"/>
  </r>
  <r>
    <x v="1"/>
    <x v="40"/>
    <x v="0"/>
    <n v="9291.9683214605084"/>
    <n v="29.998838161311419"/>
    <d v="2023-10-09T07:34:03"/>
  </r>
  <r>
    <x v="1"/>
    <x v="40"/>
    <x v="1"/>
    <n v="9481.0425518299617"/>
    <n v="33.933858891343512"/>
    <d v="2023-10-09T07:34:03"/>
  </r>
  <r>
    <x v="1"/>
    <x v="41"/>
    <x v="0"/>
    <n v="9234.7785633433832"/>
    <n v="29.181520551323249"/>
    <d v="2023-10-09T07:34:03"/>
  </r>
  <r>
    <x v="1"/>
    <x v="41"/>
    <x v="1"/>
    <n v="9481.0425518299617"/>
    <n v="32.933858891343512"/>
    <d v="2023-10-09T07:34:03"/>
  </r>
  <r>
    <x v="1"/>
    <x v="42"/>
    <x v="0"/>
    <n v="9205.0514363168404"/>
    <n v="28.274145694228991"/>
    <d v="2023-10-09T07:34:03"/>
  </r>
  <r>
    <x v="1"/>
    <x v="42"/>
    <x v="1"/>
    <n v="9433.8510436250617"/>
    <n v="32.096104692226881"/>
    <d v="2023-10-09T07:34:03"/>
  </r>
  <r>
    <x v="1"/>
    <x v="43"/>
    <x v="0"/>
    <n v="9185.2301474729502"/>
    <n v="27.334080976781383"/>
    <d v="2023-10-09T07:34:03"/>
  </r>
  <r>
    <x v="1"/>
    <x v="43"/>
    <x v="1"/>
    <n v="9408.0043714252024"/>
    <n v="31.182908878165911"/>
    <d v="2023-10-09T07:34:03"/>
  </r>
  <r>
    <x v="1"/>
    <x v="44"/>
    <x v="0"/>
    <n v="9175.6876472928689"/>
    <n v="26.361987792313492"/>
    <d v="2023-10-09T07:34:03"/>
  </r>
  <r>
    <x v="1"/>
    <x v="44"/>
    <x v="1"/>
    <n v="9371.8574246950211"/>
    <n v="30.301251851440721"/>
    <d v="2023-10-09T07:34:03"/>
  </r>
  <r>
    <x v="1"/>
    <x v="45"/>
    <x v="0"/>
    <n v="9128.4853740481849"/>
    <n v="25.495716945004478"/>
    <d v="2023-10-09T07:34:03"/>
  </r>
  <r>
    <x v="1"/>
    <x v="45"/>
    <x v="1"/>
    <n v="9357.9057276369495"/>
    <n v="29.345682523204669"/>
    <d v="2023-10-09T07:34:03"/>
  </r>
  <r>
    <x v="1"/>
    <x v="46"/>
    <x v="0"/>
    <n v="9069.2769922759089"/>
    <n v="24.658900399739846"/>
    <d v="2023-10-09T07:34:03"/>
  </r>
  <r>
    <x v="1"/>
    <x v="46"/>
    <x v="1"/>
    <n v="9330.6304862801826"/>
    <n v="28.430004044036291"/>
    <d v="2023-10-09T07:34:03"/>
  </r>
  <r>
    <x v="1"/>
    <x v="47"/>
    <x v="0"/>
    <n v="8985.7842075663775"/>
    <n v="23.883376508146281"/>
    <d v="2023-10-09T07:34:03"/>
  </r>
  <r>
    <x v="1"/>
    <x v="47"/>
    <x v="1"/>
    <n v="9302.6120101766501"/>
    <n v="27.514126240041389"/>
    <d v="2023-10-09T07:34:03"/>
  </r>
  <r>
    <x v="1"/>
    <x v="48"/>
    <x v="0"/>
    <n v="8914.8722723564151"/>
    <n v="23.069375861729561"/>
    <d v="2023-10-09T07:34:03"/>
  </r>
  <r>
    <x v="1"/>
    <x v="48"/>
    <x v="1"/>
    <n v="9226.118604851632"/>
    <n v="26.738099353382253"/>
    <d v="2023-10-09T07:34:03"/>
  </r>
  <r>
    <x v="1"/>
    <x v="49"/>
    <x v="0"/>
    <n v="8830.6954373118897"/>
    <n v="22.284513915403515"/>
    <d v="2023-10-09T07:34:03"/>
  </r>
  <r>
    <x v="1"/>
    <x v="49"/>
    <x v="1"/>
    <n v="9106.0757249011531"/>
    <n v="26.083988966642739"/>
    <d v="2023-10-09T07:34:03"/>
  </r>
  <r>
    <x v="1"/>
    <x v="50"/>
    <x v="0"/>
    <n v="8806.1787444487782"/>
    <n v="21.345162722602979"/>
    <d v="2023-10-09T07:34:03"/>
  </r>
  <r>
    <x v="1"/>
    <x v="50"/>
    <x v="1"/>
    <n v="9046.4807103635485"/>
    <n v="25.252527235082344"/>
    <d v="2023-10-09T07:34:03"/>
  </r>
  <r>
    <x v="1"/>
    <x v="51"/>
    <x v="0"/>
    <n v="8730.5235487411119"/>
    <n v="20.525798495077822"/>
    <d v="2023-10-09T07:34:03"/>
  </r>
  <r>
    <x v="1"/>
    <x v="51"/>
    <x v="1"/>
    <n v="9000.7643388481774"/>
    <n v="24.378249416935201"/>
    <d v="2023-10-09T07:34:03"/>
  </r>
  <r>
    <x v="1"/>
    <x v="52"/>
    <x v="0"/>
    <n v="8649.6459279714491"/>
    <n v="19.713047655307257"/>
    <d v="2023-10-09T07:34:03"/>
  </r>
  <r>
    <x v="1"/>
    <x v="52"/>
    <x v="1"/>
    <n v="8953.1881055185895"/>
    <n v="23.505135745288118"/>
    <d v="2023-10-09T07:34:03"/>
  </r>
  <r>
    <x v="1"/>
    <x v="53"/>
    <x v="0"/>
    <n v="8525.188253945953"/>
    <n v="18.993535446414242"/>
    <d v="2023-10-09T07:34:03"/>
  </r>
  <r>
    <x v="1"/>
    <x v="53"/>
    <x v="1"/>
    <n v="8898.0841668289449"/>
    <n v="22.647601647597853"/>
    <d v="2023-10-09T07:34:03"/>
  </r>
  <r>
    <x v="1"/>
    <x v="54"/>
    <x v="0"/>
    <n v="8372.4037056033321"/>
    <n v="18.331016361070525"/>
    <d v="2023-10-09T07:34:03"/>
  </r>
  <r>
    <x v="1"/>
    <x v="54"/>
    <x v="1"/>
    <n v="8767.1547420374627"/>
    <n v="21.978355789569001"/>
    <d v="2023-10-09T07:34:03"/>
  </r>
  <r>
    <x v="1"/>
    <x v="55"/>
    <x v="0"/>
    <n v="8282.5499649594713"/>
    <n v="17.524457212777111"/>
    <d v="2023-10-09T07:34:03"/>
  </r>
  <r>
    <x v="1"/>
    <x v="55"/>
    <x v="1"/>
    <n v="8652.5645648724749"/>
    <n v="21.262804241433933"/>
    <d v="2023-10-09T07:34:03"/>
  </r>
  <r>
    <x v="1"/>
    <x v="56"/>
    <x v="0"/>
    <n v="8039.1669805843103"/>
    <n v="17.039866733915304"/>
    <d v="2023-10-09T07:34:03"/>
  </r>
  <r>
    <x v="1"/>
    <x v="56"/>
    <x v="1"/>
    <n v="8480.7312670083611"/>
    <n v="20.683492153052097"/>
    <d v="2023-10-09T07:34:03"/>
  </r>
  <r>
    <x v="1"/>
    <x v="57"/>
    <x v="0"/>
    <n v="7837.9538263811601"/>
    <n v="16.464472291609358"/>
    <d v="2023-10-09T07:34:03"/>
  </r>
  <r>
    <x v="1"/>
    <x v="57"/>
    <x v="1"/>
    <n v="8436.8506906016446"/>
    <n v="19.788467730083816"/>
    <d v="2023-10-09T07:34:03"/>
  </r>
  <r>
    <x v="1"/>
    <x v="58"/>
    <x v="0"/>
    <n v="7683.0819500910302"/>
    <n v="15.786276457417333"/>
    <d v="2023-10-09T07:34:03"/>
  </r>
  <r>
    <x v="1"/>
    <x v="58"/>
    <x v="1"/>
    <n v="8372.7893530229849"/>
    <n v="18.936046391212543"/>
    <d v="2023-10-09T07:34:03"/>
  </r>
  <r>
    <x v="1"/>
    <x v="59"/>
    <x v="0"/>
    <n v="7571.5868331222464"/>
    <n v="15.011373946120916"/>
    <d v="2023-10-09T07:34:03"/>
  </r>
  <r>
    <x v="1"/>
    <x v="59"/>
    <x v="1"/>
    <n v="8248.9914985348587"/>
    <n v="18.212727848440498"/>
    <d v="2023-10-09T07:34:03"/>
  </r>
  <r>
    <x v="1"/>
    <x v="60"/>
    <x v="0"/>
    <n v="7449.8165196331311"/>
    <n v="14.248568318615867"/>
    <d v="2023-10-09T07:34:03"/>
  </r>
  <r>
    <x v="1"/>
    <x v="60"/>
    <x v="1"/>
    <n v="8099.8980180717472"/>
    <n v="17.538763094505061"/>
    <d v="2023-10-09T07:34:03"/>
  </r>
  <r>
    <x v="1"/>
    <x v="61"/>
    <x v="0"/>
    <n v="7134.087264691756"/>
    <n v="13.857030911053014"/>
    <d v="2023-10-09T07:34:03"/>
  </r>
  <r>
    <x v="1"/>
    <x v="61"/>
    <x v="1"/>
    <n v="8025.0064559514494"/>
    <n v="16.697773506739537"/>
    <d v="2023-10-09T07:34:03"/>
  </r>
  <r>
    <x v="1"/>
    <x v="62"/>
    <x v="0"/>
    <n v="6874.9311173838578"/>
    <n v="13.360535107862807"/>
    <d v="2023-10-09T07:34:03"/>
  </r>
  <r>
    <x v="1"/>
    <x v="62"/>
    <x v="1"/>
    <n v="7897.6298111738615"/>
    <n v="15.959018727329219"/>
    <d v="2023-10-09T07:34:03"/>
  </r>
  <r>
    <x v="1"/>
    <x v="63"/>
    <x v="0"/>
    <n v="6739.8559905995153"/>
    <n v="12.618276284029179"/>
    <d v="2023-10-09T07:34:03"/>
  </r>
  <r>
    <x v="1"/>
    <x v="63"/>
    <x v="1"/>
    <n v="7798.3158040537091"/>
    <n v="15.155894198204415"/>
    <d v="2023-10-09T07:34:03"/>
  </r>
  <r>
    <x v="1"/>
    <x v="64"/>
    <x v="0"/>
    <n v="6469.7327114844056"/>
    <n v="12.124236680392103"/>
    <d v="2023-10-09T07:34:03"/>
  </r>
  <r>
    <x v="1"/>
    <x v="64"/>
    <x v="1"/>
    <n v="7743.7927892897433"/>
    <n v="14.2590843993747"/>
    <d v="2023-10-09T07:34:03"/>
  </r>
  <r>
    <x v="1"/>
    <x v="65"/>
    <x v="0"/>
    <n v="6345.2844912004821"/>
    <n v="11.352219455481229"/>
    <d v="2023-10-09T07:34:03"/>
  </r>
  <r>
    <x v="1"/>
    <x v="65"/>
    <x v="1"/>
    <n v="7476.9540217896974"/>
    <n v="13.750120871226571"/>
    <d v="2023-10-09T07:34:03"/>
  </r>
  <r>
    <x v="1"/>
    <x v="66"/>
    <x v="0"/>
    <n v="5974.9006899873875"/>
    <n v="11.024948008150835"/>
    <d v="2023-10-09T07:34:03"/>
  </r>
  <r>
    <x v="1"/>
    <x v="66"/>
    <x v="1"/>
    <n v="7192.797436702971"/>
    <n v="13.273576332316262"/>
    <d v="2023-10-09T07:34:03"/>
  </r>
  <r>
    <x v="1"/>
    <x v="67"/>
    <x v="0"/>
    <n v="5865.9646858810738"/>
    <n v="10.220405335433133"/>
    <d v="2023-10-09T07:34:03"/>
  </r>
  <r>
    <x v="1"/>
    <x v="67"/>
    <x v="1"/>
    <n v="6964.7935548324049"/>
    <n v="12.691740196931798"/>
    <d v="2023-10-09T07:34:03"/>
  </r>
  <r>
    <x v="1"/>
    <x v="68"/>
    <x v="0"/>
    <n v="5484.9863730302532"/>
    <n v="9.8955690228268569"/>
    <d v="2023-10-09T07:34:03"/>
  </r>
  <r>
    <x v="1"/>
    <x v="68"/>
    <x v="1"/>
    <n v="6632.971622557774"/>
    <n v="12.301645835028918"/>
    <d v="2023-10-09T07:34:03"/>
  </r>
  <r>
    <x v="1"/>
    <x v="69"/>
    <x v="0"/>
    <n v="5275.5690836731819"/>
    <n v="9.2685325013673943"/>
    <d v="2023-10-09T07:34:03"/>
  </r>
  <r>
    <x v="1"/>
    <x v="69"/>
    <x v="1"/>
    <n v="6381.8330286797582"/>
    <n v="11.766065497394898"/>
    <d v="2023-10-09T07:34:03"/>
  </r>
  <r>
    <x v="1"/>
    <x v="70"/>
    <x v="0"/>
    <n v="4906.9343579061733"/>
    <n v="8.9272707966560958"/>
    <d v="2023-10-09T07:34:03"/>
  </r>
  <r>
    <x v="1"/>
    <x v="70"/>
    <x v="1"/>
    <n v="6159.4548363892673"/>
    <n v="11.172810468514063"/>
    <d v="2023-10-09T07:34:03"/>
  </r>
  <r>
    <x v="1"/>
    <x v="71"/>
    <x v="0"/>
    <n v="4773.5286678804878"/>
    <n v="8.1627875294298811"/>
    <d v="2023-10-09T07:34:03"/>
  </r>
  <r>
    <x v="1"/>
    <x v="71"/>
    <x v="1"/>
    <n v="5885.4279764534249"/>
    <n v="10.669738941868639"/>
    <d v="2023-10-09T07:34:03"/>
  </r>
  <r>
    <x v="1"/>
    <x v="72"/>
    <x v="0"/>
    <n v="4408.394246656525"/>
    <n v="7.7974738421712226"/>
    <d v="2023-10-09T07:34:03"/>
  </r>
  <r>
    <x v="1"/>
    <x v="72"/>
    <x v="1"/>
    <n v="5550.389859050063"/>
    <n v="10.28361477331347"/>
    <d v="2023-10-09T07:34:03"/>
  </r>
  <r>
    <x v="1"/>
    <x v="73"/>
    <x v="0"/>
    <n v="4104.8219590052631"/>
    <n v="7.3371588395882625"/>
    <d v="2023-10-09T07:34:03"/>
  </r>
  <r>
    <x v="1"/>
    <x v="73"/>
    <x v="1"/>
    <n v="5394.9271655727425"/>
    <n v="9.5655439000512459"/>
    <d v="2023-10-09T07:34:03"/>
  </r>
  <r>
    <x v="1"/>
    <x v="74"/>
    <x v="0"/>
    <n v="3753.6740782165512"/>
    <n v="6.9767598776938211"/>
    <d v="2023-10-09T07:34:03"/>
  </r>
  <r>
    <x v="1"/>
    <x v="74"/>
    <x v="1"/>
    <n v="5216.1425036290448"/>
    <n v="8.8762678115200728"/>
    <d v="2023-10-09T07:34:03"/>
  </r>
  <r>
    <x v="1"/>
    <x v="75"/>
    <x v="0"/>
    <n v="3602.4874959441308"/>
    <n v="6.2485718385153648"/>
    <d v="2023-10-09T07:34:03"/>
  </r>
  <r>
    <x v="1"/>
    <x v="75"/>
    <x v="1"/>
    <n v="5013.3426124282287"/>
    <n v="8.2151048574131682"/>
    <d v="2023-10-09T07:34:03"/>
  </r>
  <r>
    <x v="1"/>
    <x v="76"/>
    <x v="0"/>
    <n v="3021.6541998353114"/>
    <n v="6.3535831032276526"/>
    <d v="2023-10-09T07:34:03"/>
  </r>
  <r>
    <x v="1"/>
    <x v="76"/>
    <x v="1"/>
    <n v="4657.3595634950843"/>
    <n v="7.8048052042594396"/>
    <d v="2023-10-09T07:34:03"/>
  </r>
  <r>
    <x v="1"/>
    <x v="77"/>
    <x v="0"/>
    <n v="2760.7869285198722"/>
    <n v="5.9066892613967754"/>
    <d v="2023-10-09T07:34:03"/>
  </r>
  <r>
    <x v="1"/>
    <x v="77"/>
    <x v="1"/>
    <n v="4428.6859597038147"/>
    <n v="7.1819861889240055"/>
    <d v="2023-10-09T07:34:03"/>
  </r>
  <r>
    <x v="1"/>
    <x v="78"/>
    <x v="0"/>
    <n v="2434.1427915640479"/>
    <n v="5.6322273661036473"/>
    <d v="2023-10-09T07:34:03"/>
  </r>
  <r>
    <x v="1"/>
    <x v="78"/>
    <x v="1"/>
    <n v="3867.7095545371421"/>
    <n v="7.1511480504290184"/>
    <d v="2023-10-09T07:34:03"/>
  </r>
  <r>
    <x v="1"/>
    <x v="79"/>
    <x v="0"/>
    <n v="2141.0139128720921"/>
    <n v="5.334887000388802"/>
    <d v="2023-10-09T07:34:03"/>
  </r>
  <r>
    <x v="1"/>
    <x v="79"/>
    <x v="1"/>
    <n v="3412.453430590379"/>
    <n v="7.0384790991374331"/>
    <d v="2023-10-09T07:34:03"/>
  </r>
  <r>
    <x v="1"/>
    <x v="80"/>
    <x v="0"/>
    <n v="1927.5313980028948"/>
    <n v="4.8703718371187303"/>
    <d v="2023-10-09T07:34:03"/>
  </r>
  <r>
    <x v="1"/>
    <x v="80"/>
    <x v="1"/>
    <n v="3215.9085124664293"/>
    <n v="6.4380877429198762"/>
    <d v="2023-10-09T07:34:03"/>
  </r>
  <r>
    <x v="1"/>
    <x v="81"/>
    <x v="0"/>
    <n v="1721.8835761992727"/>
    <n v="4.3923336359293073"/>
    <d v="2023-10-09T07:34:03"/>
  </r>
  <r>
    <x v="1"/>
    <x v="81"/>
    <x v="1"/>
    <n v="3017.971252231202"/>
    <n v="5.8275443416204062"/>
    <d v="2023-10-09T07:34:03"/>
  </r>
  <r>
    <x v="1"/>
    <x v="82"/>
    <x v="0"/>
    <n v="1607.9568327145862"/>
    <n v="3.6681127406137959"/>
    <d v="2023-10-09T07:34:03"/>
  </r>
  <r>
    <x v="1"/>
    <x v="82"/>
    <x v="1"/>
    <n v="2772.9444854861213"/>
    <n v="5.2983042041242729"/>
    <d v="2023-10-09T07:34:03"/>
  </r>
  <r>
    <x v="1"/>
    <x v="83"/>
    <x v="0"/>
    <n v="1408.3945825831415"/>
    <n v="3.1170179799590092"/>
    <d v="2023-10-09T07:34:03"/>
  </r>
  <r>
    <x v="1"/>
    <x v="83"/>
    <x v="1"/>
    <n v="2490.0786773876198"/>
    <n v="4.8433778230936095"/>
    <d v="2023-10-09T07:34:03"/>
  </r>
  <r>
    <x v="1"/>
    <x v="84"/>
    <x v="0"/>
    <n v="1097.9204012508944"/>
    <n v="2.8570684553248182"/>
    <d v="2023-10-09T07:34:03"/>
  </r>
  <r>
    <x v="1"/>
    <x v="84"/>
    <x v="1"/>
    <n v="2347.2463984392598"/>
    <n v="4.1076766854621827"/>
    <d v="2023-10-09T07:34:03"/>
  </r>
  <r>
    <x v="1"/>
    <x v="85"/>
    <x v="0"/>
    <n v="751.90537015197674"/>
    <n v="2.9417543044319316"/>
    <d v="2023-10-09T07:34:03"/>
  </r>
  <r>
    <x v="1"/>
    <x v="85"/>
    <x v="1"/>
    <n v="2035.0252586974509"/>
    <n v="3.6611798529245458"/>
    <d v="2023-10-09T07:34:03"/>
  </r>
  <r>
    <x v="1"/>
    <x v="86"/>
    <x v="0"/>
    <n v="664.97033818639522"/>
    <n v="2.2609775484142585"/>
    <d v="2023-10-09T07:34:03"/>
  </r>
  <r>
    <x v="1"/>
    <x v="86"/>
    <x v="1"/>
    <n v="2035.0252586974509"/>
    <n v="2.6611798529245458"/>
    <d v="2023-10-09T07:34:03"/>
  </r>
  <r>
    <x v="1"/>
    <x v="87"/>
    <x v="0"/>
    <n v="369.08228486104008"/>
    <n v="2.6727283696332398"/>
    <d v="2023-10-09T07:34:03"/>
  </r>
  <r>
    <x v="1"/>
    <x v="87"/>
    <x v="1"/>
    <n v="1449.8373669255768"/>
    <n v="2.5334820233083795"/>
    <d v="2023-10-09T07:34:03"/>
  </r>
  <r>
    <x v="1"/>
    <x v="88"/>
    <x v="0"/>
    <n v="340.4181899394834"/>
    <n v="1.855677736225541"/>
    <d v="2023-10-09T07:34:03"/>
  </r>
  <r>
    <x v="1"/>
    <x v="88"/>
    <x v="1"/>
    <n v="1256.756090889309"/>
    <n v="1.8458953123335886"/>
    <d v="2023-10-09T07:34:03"/>
  </r>
  <r>
    <x v="1"/>
    <x v="89"/>
    <x v="0"/>
    <n v="257.6541115342352"/>
    <n v="1.2911507732560856"/>
    <d v="2023-10-09T07:34:03"/>
  </r>
  <r>
    <x v="1"/>
    <x v="89"/>
    <x v="1"/>
    <n v="978.30752948781151"/>
    <n v="1.228967712596635"/>
    <d v="2023-10-09T07:34:03"/>
  </r>
  <r>
    <x v="1"/>
    <x v="90"/>
    <x v="0"/>
    <n v="203.84324957291992"/>
    <n v="0.5"/>
    <d v="2023-10-09T07:34:03"/>
  </r>
  <r>
    <x v="1"/>
    <x v="90"/>
    <x v="1"/>
    <n v="713.15460198679489"/>
    <n v="0.5"/>
    <d v="2023-10-09T07:34:03"/>
  </r>
  <r>
    <x v="2"/>
    <x v="0"/>
    <x v="0"/>
    <n v="10000"/>
    <n v="65.175048581324319"/>
    <d v="2023-10-09T07:34:03"/>
  </r>
  <r>
    <x v="2"/>
    <x v="0"/>
    <x v="1"/>
    <n v="10000"/>
    <n v="71.035297395863267"/>
    <d v="2023-10-09T07:34:03"/>
  </r>
  <r>
    <x v="2"/>
    <x v="1"/>
    <x v="0"/>
    <n v="9878.0513147432775"/>
    <n v="64.977938092464626"/>
    <d v="2023-10-09T07:34:03"/>
  </r>
  <r>
    <x v="2"/>
    <x v="1"/>
    <x v="1"/>
    <n v="9935.523799263734"/>
    <n v="70.49515890629381"/>
    <d v="2023-10-09T07:34:03"/>
  </r>
  <r>
    <x v="2"/>
    <x v="2"/>
    <x v="0"/>
    <n v="9834.5767479928127"/>
    <n v="64.262968195473917"/>
    <d v="2023-10-09T07:34:03"/>
  </r>
  <r>
    <x v="2"/>
    <x v="2"/>
    <x v="1"/>
    <n v="9886.6814214334463"/>
    <n v="69.840950365719294"/>
    <d v="2023-10-09T07:34:03"/>
  </r>
  <r>
    <x v="2"/>
    <x v="3"/>
    <x v="0"/>
    <n v="9821.5729035665736"/>
    <n v="63.34739089708296"/>
    <d v="2023-10-09T07:34:03"/>
  </r>
  <r>
    <x v="2"/>
    <x v="3"/>
    <x v="1"/>
    <n v="9877.1563093767945"/>
    <n v="68.907819847345422"/>
    <d v="2023-10-09T07:34:03"/>
  </r>
  <r>
    <x v="2"/>
    <x v="4"/>
    <x v="0"/>
    <n v="9804.2770954117932"/>
    <n v="62.458260510967406"/>
    <d v="2023-10-09T07:34:03"/>
  </r>
  <r>
    <x v="2"/>
    <x v="4"/>
    <x v="1"/>
    <n v="9877.1563093767945"/>
    <n v="67.907819847345422"/>
    <d v="2023-10-09T07:34:03"/>
  </r>
  <r>
    <x v="2"/>
    <x v="5"/>
    <x v="0"/>
    <n v="9786.5176626923349"/>
    <n v="61.5706951477692"/>
    <d v="2023-10-09T07:34:03"/>
  </r>
  <r>
    <x v="2"/>
    <x v="5"/>
    <x v="1"/>
    <n v="9867.9206081581797"/>
    <n v="66.970908973072028"/>
    <d v="2023-10-09T07:34:03"/>
  </r>
  <r>
    <x v="2"/>
    <x v="6"/>
    <x v="0"/>
    <n v="9772.7731438228875"/>
    <n v="60.656585540340046"/>
    <d v="2023-10-09T07:34:03"/>
  </r>
  <r>
    <x v="2"/>
    <x v="6"/>
    <x v="1"/>
    <n v="9863.0495580922907"/>
    <n v="66.003736865056752"/>
    <d v="2023-10-09T07:34:03"/>
  </r>
  <r>
    <x v="2"/>
    <x v="7"/>
    <x v="0"/>
    <n v="9768.0922687414604"/>
    <n v="59.685412608563027"/>
    <d v="2023-10-09T07:34:03"/>
  </r>
  <r>
    <x v="2"/>
    <x v="7"/>
    <x v="1"/>
    <n v="9858.1275827162535"/>
    <n v="65.03644163350117"/>
    <d v="2023-10-09T07:34:03"/>
  </r>
  <r>
    <x v="2"/>
    <x v="8"/>
    <x v="0"/>
    <n v="9754.6063267913596"/>
    <n v="58.767237647113248"/>
    <d v="2023-10-09T07:34:03"/>
  </r>
  <r>
    <x v="2"/>
    <x v="8"/>
    <x v="1"/>
    <n v="9853.1425185034677"/>
    <n v="64.069092973416687"/>
    <d v="2023-10-09T07:34:03"/>
  </r>
  <r>
    <x v="2"/>
    <x v="9"/>
    <x v="0"/>
    <n v="9754.6063267913596"/>
    <n v="57.767237647113248"/>
    <d v="2023-10-09T07:34:03"/>
  </r>
  <r>
    <x v="2"/>
    <x v="9"/>
    <x v="1"/>
    <n v="9853.1425185034677"/>
    <n v="63.06909297341668"/>
    <d v="2023-10-09T07:34:03"/>
  </r>
  <r>
    <x v="2"/>
    <x v="10"/>
    <x v="0"/>
    <n v="9745.4433921164818"/>
    <n v="56.821081883486912"/>
    <d v="2023-10-09T07:34:03"/>
  </r>
  <r>
    <x v="2"/>
    <x v="10"/>
    <x v="1"/>
    <n v="9848.4238598426218"/>
    <n v="62.099071597068736"/>
    <d v="2023-10-09T07:34:03"/>
  </r>
  <r>
    <x v="2"/>
    <x v="11"/>
    <x v="0"/>
    <n v="9740.7477680613974"/>
    <n v="55.84823201951319"/>
    <d v="2023-10-09T07:34:03"/>
  </r>
  <r>
    <x v="2"/>
    <x v="11"/>
    <x v="1"/>
    <n v="9843.6758999894973"/>
    <n v="61.128783050585106"/>
    <d v="2023-10-09T07:34:03"/>
  </r>
  <r>
    <x v="2"/>
    <x v="12"/>
    <x v="0"/>
    <n v="9740.7477680613974"/>
    <n v="54.84823201951319"/>
    <d v="2023-10-09T07:34:03"/>
  </r>
  <r>
    <x v="2"/>
    <x v="12"/>
    <x v="1"/>
    <n v="9843.6758999894973"/>
    <n v="60.128783050585099"/>
    <d v="2023-10-09T07:34:03"/>
  </r>
  <r>
    <x v="2"/>
    <x v="13"/>
    <x v="0"/>
    <n v="9727.0487640950923"/>
    <n v="53.92477287625745"/>
    <d v="2023-10-09T07:34:03"/>
  </r>
  <r>
    <x v="2"/>
    <x v="13"/>
    <x v="1"/>
    <n v="9843.6758999894973"/>
    <n v="59.128783050585092"/>
    <d v="2023-10-09T07:34:03"/>
  </r>
  <r>
    <x v="2"/>
    <x v="14"/>
    <x v="0"/>
    <n v="9722.4329603239094"/>
    <n v="52.950136719764842"/>
    <d v="2023-10-09T07:34:03"/>
  </r>
  <r>
    <x v="2"/>
    <x v="14"/>
    <x v="1"/>
    <n v="9843.6758999894973"/>
    <n v="58.128783050585092"/>
    <d v="2023-10-09T07:34:03"/>
  </r>
  <r>
    <x v="2"/>
    <x v="15"/>
    <x v="0"/>
    <n v="9704.0708795054197"/>
    <n v="52.049383073315617"/>
    <d v="2023-10-09T07:34:03"/>
  </r>
  <r>
    <x v="2"/>
    <x v="15"/>
    <x v="1"/>
    <n v="9834.0129676712659"/>
    <n v="57.185409275507773"/>
    <d v="2023-10-09T07:34:03"/>
  </r>
  <r>
    <x v="2"/>
    <x v="16"/>
    <x v="0"/>
    <n v="9681.7134703742722"/>
    <n v="51.1684230192255"/>
    <d v="2023-10-09T07:34:03"/>
  </r>
  <r>
    <x v="2"/>
    <x v="16"/>
    <x v="1"/>
    <n v="9829.1647246212269"/>
    <n v="56.213369397172045"/>
    <d v="2023-10-09T07:34:03"/>
  </r>
  <r>
    <x v="2"/>
    <x v="17"/>
    <x v="0"/>
    <n v="9668.3139822386802"/>
    <n v="50.23864528696965"/>
    <d v="2023-10-09T07:34:03"/>
  </r>
  <r>
    <x v="2"/>
    <x v="17"/>
    <x v="1"/>
    <n v="9824.3370080808454"/>
    <n v="55.240747158616706"/>
    <d v="2023-10-09T07:34:03"/>
  </r>
  <r>
    <x v="2"/>
    <x v="18"/>
    <x v="0"/>
    <n v="9628.0541819502087"/>
    <n v="49.446627906098101"/>
    <d v="2023-10-09T07:34:03"/>
  </r>
  <r>
    <x v="2"/>
    <x v="18"/>
    <x v="1"/>
    <n v="9819.7314003419269"/>
    <n v="54.266421425912768"/>
    <d v="2023-10-09T07:34:03"/>
  </r>
  <r>
    <x v="2"/>
    <x v="19"/>
    <x v="0"/>
    <n v="9606.8797636609215"/>
    <n v="48.554510631668805"/>
    <d v="2023-10-09T07:34:03"/>
  </r>
  <r>
    <x v="2"/>
    <x v="19"/>
    <x v="1"/>
    <n v="9808.4556226615659"/>
    <n v="53.328231178435523"/>
    <d v="2023-10-09T07:34:03"/>
  </r>
  <r>
    <x v="2"/>
    <x v="20"/>
    <x v="0"/>
    <n v="9581.7925921787992"/>
    <n v="47.680327563846014"/>
    <d v="2023-10-09T07:34:03"/>
  </r>
  <r>
    <x v="2"/>
    <x v="20"/>
    <x v="1"/>
    <n v="9808.4556226615659"/>
    <n v="52.328231178435523"/>
    <d v="2023-10-09T07:34:03"/>
  </r>
  <r>
    <x v="2"/>
    <x v="21"/>
    <x v="0"/>
    <n v="9544.6445199071532"/>
    <n v="46.863954959762758"/>
    <d v="2023-10-09T07:34:03"/>
  </r>
  <r>
    <x v="2"/>
    <x v="21"/>
    <x v="1"/>
    <n v="9802.7605959600551"/>
    <n v="51.358341386428854"/>
    <d v="2023-10-09T07:34:03"/>
  </r>
  <r>
    <x v="2"/>
    <x v="22"/>
    <x v="0"/>
    <n v="9539.99202223047"/>
    <n v="45.886565900341068"/>
    <d v="2023-10-09T07:34:03"/>
  </r>
  <r>
    <x v="2"/>
    <x v="22"/>
    <x v="1"/>
    <n v="9802.7605959600551"/>
    <n v="50.358341386428862"/>
    <d v="2023-10-09T07:34:03"/>
  </r>
  <r>
    <x v="2"/>
    <x v="23"/>
    <x v="0"/>
    <n v="9518.3979569906551"/>
    <n v="44.989532856491849"/>
    <d v="2023-10-09T07:34:03"/>
  </r>
  <r>
    <x v="2"/>
    <x v="23"/>
    <x v="1"/>
    <n v="9790.3921050196386"/>
    <n v="49.421328898790705"/>
    <d v="2023-10-09T07:34:03"/>
  </r>
  <r>
    <x v="2"/>
    <x v="24"/>
    <x v="0"/>
    <n v="9512.3838432087123"/>
    <n v="44.017660938486287"/>
    <d v="2023-10-09T07:34:03"/>
  </r>
  <r>
    <x v="2"/>
    <x v="24"/>
    <x v="1"/>
    <n v="9783.1496601187118"/>
    <n v="48.457545254600326"/>
    <d v="2023-10-09T07:34:03"/>
  </r>
  <r>
    <x v="2"/>
    <x v="25"/>
    <x v="0"/>
    <n v="9488.787547216747"/>
    <n v="43.125878727458044"/>
    <d v="2023-10-09T07:34:03"/>
  </r>
  <r>
    <x v="2"/>
    <x v="25"/>
    <x v="1"/>
    <n v="9750.3770762633758"/>
    <n v="47.618738269091899"/>
    <d v="2023-10-09T07:34:03"/>
  </r>
  <r>
    <x v="2"/>
    <x v="26"/>
    <x v="0"/>
    <n v="9464.8517221939292"/>
    <n v="42.233676039514371"/>
    <d v="2023-10-09T07:34:03"/>
  </r>
  <r>
    <x v="2"/>
    <x v="26"/>
    <x v="1"/>
    <n v="9743.5755120334052"/>
    <n v="46.651629800991721"/>
    <d v="2023-10-09T07:34:03"/>
  </r>
  <r>
    <x v="2"/>
    <x v="27"/>
    <x v="0"/>
    <n v="9439.7656691264619"/>
    <n v="41.344582734502765"/>
    <d v="2023-10-09T07:34:03"/>
  </r>
  <r>
    <x v="2"/>
    <x v="27"/>
    <x v="1"/>
    <n v="9743.5755120334052"/>
    <n v="45.651629800991721"/>
    <d v="2023-10-09T07:34:03"/>
  </r>
  <r>
    <x v="2"/>
    <x v="28"/>
    <x v="0"/>
    <n v="9439.7656691264619"/>
    <n v="40.344582734502772"/>
    <d v="2023-10-09T07:34:03"/>
  </r>
  <r>
    <x v="2"/>
    <x v="28"/>
    <x v="1"/>
    <n v="9736.4485412604408"/>
    <n v="44.684680285938029"/>
    <d v="2023-10-09T07:34:03"/>
  </r>
  <r>
    <x v="2"/>
    <x v="29"/>
    <x v="0"/>
    <n v="9422.1797090777018"/>
    <n v="39.418950371478893"/>
    <d v="2023-10-09T07:34:03"/>
  </r>
  <r>
    <x v="2"/>
    <x v="29"/>
    <x v="1"/>
    <n v="9723.0783817159227"/>
    <n v="43.745438432859629"/>
    <d v="2023-10-09T07:34:03"/>
  </r>
  <r>
    <x v="2"/>
    <x v="30"/>
    <x v="0"/>
    <n v="9396.9660954221981"/>
    <n v="38.523376349882952"/>
    <d v="2023-10-09T07:34:03"/>
  </r>
  <r>
    <x v="2"/>
    <x v="30"/>
    <x v="1"/>
    <n v="9715.8053659463003"/>
    <n v="42.777810917058297"/>
    <d v="2023-10-09T07:34:03"/>
  </r>
  <r>
    <x v="2"/>
    <x v="31"/>
    <x v="0"/>
    <n v="9384.0239419840582"/>
    <n v="37.575817005831681"/>
    <d v="2023-10-09T07:34:03"/>
  </r>
  <r>
    <x v="2"/>
    <x v="31"/>
    <x v="1"/>
    <n v="9700.1470502434549"/>
    <n v="41.846057234061071"/>
    <d v="2023-10-09T07:34:03"/>
  </r>
  <r>
    <x v="2"/>
    <x v="32"/>
    <x v="0"/>
    <n v="9342.8081200725101"/>
    <n v="36.739377067356919"/>
    <d v="2023-10-09T07:34:03"/>
  </r>
  <r>
    <x v="2"/>
    <x v="32"/>
    <x v="1"/>
    <n v="9676.8188510297186"/>
    <n v="40.945731421901847"/>
    <d v="2023-10-09T07:34:03"/>
  </r>
  <r>
    <x v="2"/>
    <x v="33"/>
    <x v="0"/>
    <n v="9309.112506168347"/>
    <n v="35.8705504801801"/>
    <d v="2023-10-09T07:34:03"/>
  </r>
  <r>
    <x v="2"/>
    <x v="33"/>
    <x v="1"/>
    <n v="9669.2575907612791"/>
    <n v="39.9773595690639"/>
    <d v="2023-10-09T07:34:03"/>
  </r>
  <r>
    <x v="2"/>
    <x v="34"/>
    <x v="0"/>
    <n v="9248.5663925910649"/>
    <n v="35.10210521804516"/>
    <d v="2023-10-09T07:34:03"/>
  </r>
  <r>
    <x v="2"/>
    <x v="34"/>
    <x v="1"/>
    <n v="9669.2575907612791"/>
    <n v="38.9773595690639"/>
    <d v="2023-10-09T07:34:03"/>
  </r>
  <r>
    <x v="2"/>
    <x v="35"/>
    <x v="0"/>
    <n v="9225.8866325903055"/>
    <n v="34.187166684017882"/>
    <d v="2023-10-09T07:34:03"/>
  </r>
  <r>
    <x v="2"/>
    <x v="35"/>
    <x v="1"/>
    <n v="9641.7935490409927"/>
    <n v="38.08695990463594"/>
    <d v="2023-10-09T07:34:03"/>
  </r>
  <r>
    <x v="2"/>
    <x v="36"/>
    <x v="0"/>
    <n v="9217.9244448949667"/>
    <n v="33.216264725086205"/>
    <d v="2023-10-09T07:34:03"/>
  </r>
  <r>
    <x v="2"/>
    <x v="36"/>
    <x v="1"/>
    <n v="9641.7935490409927"/>
    <n v="37.086959904635947"/>
    <d v="2023-10-09T07:34:03"/>
  </r>
  <r>
    <x v="2"/>
    <x v="37"/>
    <x v="0"/>
    <n v="9177.5394613438984"/>
    <n v="32.360229871554949"/>
    <d v="2023-10-09T07:34:03"/>
  </r>
  <r>
    <x v="2"/>
    <x v="37"/>
    <x v="1"/>
    <n v="9622.3419964810837"/>
    <n v="36.160920399269429"/>
    <d v="2023-10-09T07:34:03"/>
  </r>
  <r>
    <x v="2"/>
    <x v="38"/>
    <x v="0"/>
    <n v="9150.4271594565198"/>
    <n v="31.454630291931629"/>
    <d v="2023-10-09T07:34:03"/>
  </r>
  <r>
    <x v="2"/>
    <x v="38"/>
    <x v="1"/>
    <n v="9588.582462555165"/>
    <n v="35.286475564149114"/>
    <d v="2023-10-09T07:34:03"/>
  </r>
  <r>
    <x v="2"/>
    <x v="39"/>
    <x v="0"/>
    <n v="9092.7561822434436"/>
    <n v="30.650960617129542"/>
    <d v="2023-10-09T07:34:03"/>
  </r>
  <r>
    <x v="2"/>
    <x v="39"/>
    <x v="1"/>
    <n v="9557.9961359217195"/>
    <n v="34.397794975550909"/>
    <d v="2023-10-09T07:34:03"/>
  </r>
  <r>
    <x v="2"/>
    <x v="40"/>
    <x v="0"/>
    <n v="9064.8342970654667"/>
    <n v="29.743832878526497"/>
    <d v="2023-10-09T07:34:03"/>
  </r>
  <r>
    <x v="2"/>
    <x v="40"/>
    <x v="1"/>
    <n v="9557.9961359217195"/>
    <n v="33.397794975550916"/>
    <d v="2023-10-09T07:34:03"/>
  </r>
  <r>
    <x v="2"/>
    <x v="41"/>
    <x v="0"/>
    <n v="9020.5988060414184"/>
    <n v="28.887239689384824"/>
    <d v="2023-10-09T07:34:03"/>
  </r>
  <r>
    <x v="2"/>
    <x v="41"/>
    <x v="1"/>
    <n v="9546.539001153842"/>
    <n v="32.437276767910987"/>
    <d v="2023-10-09T07:34:03"/>
  </r>
  <r>
    <x v="2"/>
    <x v="42"/>
    <x v="0"/>
    <n v="9001.9187678387225"/>
    <n v="27.946146544194633"/>
    <d v="2023-10-09T07:34:03"/>
  </r>
  <r>
    <x v="2"/>
    <x v="42"/>
    <x v="1"/>
    <n v="9500.7933968265334"/>
    <n v="31.591052349096088"/>
    <d v="2023-10-09T07:34:03"/>
  </r>
  <r>
    <x v="2"/>
    <x v="43"/>
    <x v="0"/>
    <n v="8982.6035594459863"/>
    <n v="27.005163736322768"/>
    <d v="2023-10-09T07:34:03"/>
  </r>
  <r>
    <x v="2"/>
    <x v="43"/>
    <x v="1"/>
    <n v="9477.079659693225"/>
    <n v="30.668848998388818"/>
    <d v="2023-10-09T07:34:03"/>
  </r>
  <r>
    <x v="2"/>
    <x v="44"/>
    <x v="0"/>
    <n v="8953.8869039733818"/>
    <n v="26.090170355618259"/>
    <d v="2023-10-09T07:34:03"/>
  </r>
  <r>
    <x v="2"/>
    <x v="44"/>
    <x v="1"/>
    <n v="9412.1009232606848"/>
    <n v="29.877127012354304"/>
    <d v="2023-10-09T07:34:03"/>
  </r>
  <r>
    <x v="2"/>
    <x v="45"/>
    <x v="0"/>
    <n v="8944.5977287579553"/>
    <n v="25.116746349691386"/>
    <d v="2023-10-09T07:34:03"/>
  </r>
  <r>
    <x v="2"/>
    <x v="45"/>
    <x v="1"/>
    <n v="9387.8723288059464"/>
    <n v="28.952944670679681"/>
    <d v="2023-10-09T07:34:03"/>
  </r>
  <r>
    <x v="2"/>
    <x v="46"/>
    <x v="0"/>
    <n v="8909.9115515048834"/>
    <n v="24.212579043691036"/>
    <d v="2023-10-09T07:34:03"/>
  </r>
  <r>
    <x v="2"/>
    <x v="46"/>
    <x v="1"/>
    <n v="9331.9155503008733"/>
    <n v="28.123556493533453"/>
    <d v="2023-10-09T07:34:03"/>
  </r>
  <r>
    <x v="2"/>
    <x v="47"/>
    <x v="0"/>
    <n v="8816.6462398297026"/>
    <n v="23.463418310116555"/>
    <d v="2023-10-09T07:34:03"/>
  </r>
  <r>
    <x v="2"/>
    <x v="47"/>
    <x v="1"/>
    <n v="9331.9155503008733"/>
    <n v="27.123556493533453"/>
    <d v="2023-10-09T07:34:03"/>
  </r>
  <r>
    <x v="2"/>
    <x v="48"/>
    <x v="0"/>
    <n v="8745.283484532747"/>
    <n v="22.650803064944093"/>
    <d v="2023-10-09T07:34:03"/>
  </r>
  <r>
    <x v="2"/>
    <x v="48"/>
    <x v="1"/>
    <n v="9303.6434390185423"/>
    <n v="26.204460728186284"/>
    <d v="2023-10-09T07:34:03"/>
  </r>
  <r>
    <x v="2"/>
    <x v="49"/>
    <x v="0"/>
    <n v="8687.5318288113467"/>
    <n v="21.798053812079967"/>
    <d v="2023-10-09T07:34:03"/>
  </r>
  <r>
    <x v="2"/>
    <x v="49"/>
    <x v="1"/>
    <n v="9242.5125504655207"/>
    <n v="25.374472563767842"/>
    <d v="2023-10-09T07:34:03"/>
  </r>
  <r>
    <x v="2"/>
    <x v="50"/>
    <x v="0"/>
    <n v="8652.106857105955"/>
    <n v="20.885256035322644"/>
    <d v="2023-10-09T07:34:03"/>
  </r>
  <r>
    <x v="2"/>
    <x v="50"/>
    <x v="1"/>
    <n v="9181.3782979997286"/>
    <n v="24.540099361434827"/>
    <d v="2023-10-09T07:34:03"/>
  </r>
  <r>
    <x v="2"/>
    <x v="51"/>
    <x v="0"/>
    <n v="8531.7383820384621"/>
    <n v="20.172857702527764"/>
    <d v="2023-10-09T07:34:03"/>
  </r>
  <r>
    <x v="2"/>
    <x v="51"/>
    <x v="1"/>
    <n v="9120.6351859005026"/>
    <n v="23.700205584370437"/>
    <d v="2023-10-09T07:34:03"/>
  </r>
  <r>
    <x v="2"/>
    <x v="52"/>
    <x v="0"/>
    <n v="8445.6215135961011"/>
    <n v="19.373454532012314"/>
    <d v="2023-10-09T07:34:03"/>
  </r>
  <r>
    <x v="2"/>
    <x v="52"/>
    <x v="1"/>
    <n v="9027.9510104365399"/>
    <n v="22.938387196421282"/>
    <d v="2023-10-09T07:34:03"/>
  </r>
  <r>
    <x v="2"/>
    <x v="53"/>
    <x v="0"/>
    <n v="8326.9457578873262"/>
    <n v="18.642439288794257"/>
    <d v="2023-10-09T07:34:03"/>
  </r>
  <r>
    <x v="2"/>
    <x v="53"/>
    <x v="1"/>
    <n v="8948.6570801169546"/>
    <n v="22.137213444304908"/>
    <d v="2023-10-09T07:34:03"/>
  </r>
  <r>
    <x v="2"/>
    <x v="54"/>
    <x v="0"/>
    <n v="8150.2219591670382"/>
    <n v="18.035827444997992"/>
    <d v="2023-10-09T07:34:03"/>
  </r>
  <r>
    <x v="2"/>
    <x v="54"/>
    <x v="1"/>
    <n v="8818.9991274198201"/>
    <n v="21.45532627737424"/>
    <d v="2023-10-09T07:34:03"/>
  </r>
  <r>
    <x v="2"/>
    <x v="55"/>
    <x v="0"/>
    <n v="7987.6343704337451"/>
    <n v="17.392767656392586"/>
    <d v="2023-10-09T07:34:03"/>
  </r>
  <r>
    <x v="2"/>
    <x v="55"/>
    <x v="1"/>
    <n v="8718.3142862591121"/>
    <n v="20.697332200587354"/>
    <d v="2023-10-09T07:34:03"/>
  </r>
  <r>
    <x v="2"/>
    <x v="56"/>
    <x v="0"/>
    <n v="7847.1708652922316"/>
    <n v="16.695146360423738"/>
    <d v="2023-10-09T07:34:03"/>
  </r>
  <r>
    <x v="2"/>
    <x v="56"/>
    <x v="1"/>
    <n v="8625.4213862207125"/>
    <n v="19.914850705149785"/>
    <d v="2023-10-09T07:34:03"/>
  </r>
  <r>
    <x v="2"/>
    <x v="57"/>
    <x v="0"/>
    <n v="7697.8762900262309"/>
    <n v="16.009239157729773"/>
    <d v="2023-10-09T07:34:03"/>
  </r>
  <r>
    <x v="2"/>
    <x v="57"/>
    <x v="1"/>
    <n v="8516.3242598339402"/>
    <n v="19.163561810614592"/>
    <d v="2023-10-09T07:34:03"/>
  </r>
  <r>
    <x v="2"/>
    <x v="58"/>
    <x v="0"/>
    <n v="7567.994172602519"/>
    <n v="15.27540913295638"/>
    <d v="2023-10-09T07:34:03"/>
  </r>
  <r>
    <x v="2"/>
    <x v="58"/>
    <x v="1"/>
    <n v="8382.3365660717245"/>
    <n v="18.46189003743795"/>
    <d v="2023-10-09T07:34:03"/>
  </r>
  <r>
    <x v="2"/>
    <x v="59"/>
    <x v="0"/>
    <n v="7364.8805474379715"/>
    <n v="14.682895295556548"/>
    <d v="2023-10-09T07:34:03"/>
  </r>
  <r>
    <x v="2"/>
    <x v="59"/>
    <x v="1"/>
    <n v="8211.1330285959502"/>
    <n v="17.836398537476963"/>
    <d v="2023-10-09T07:34:03"/>
  </r>
  <r>
    <x v="2"/>
    <x v="60"/>
    <x v="0"/>
    <n v="7132.7892242995149"/>
    <n v="14.144387543759523"/>
    <d v="2023-10-09T07:34:03"/>
  </r>
  <r>
    <x v="2"/>
    <x v="60"/>
    <x v="1"/>
    <n v="8158.1516681282264"/>
    <n v="16.948986047183919"/>
    <d v="2023-10-09T07:34:03"/>
  </r>
  <r>
    <x v="2"/>
    <x v="61"/>
    <x v="0"/>
    <n v="6978.1088346030383"/>
    <n v="13.446836134411022"/>
    <d v="2023-10-09T07:34:03"/>
  </r>
  <r>
    <x v="2"/>
    <x v="61"/>
    <x v="1"/>
    <n v="7981.6357011153077"/>
    <n v="16.312759687979746"/>
    <d v="2023-10-09T07:34:03"/>
  </r>
  <r>
    <x v="2"/>
    <x v="62"/>
    <x v="0"/>
    <n v="6744.5356137458211"/>
    <n v="12.895204174704531"/>
    <d v="2023-10-09T07:34:03"/>
  </r>
  <r>
    <x v="2"/>
    <x v="62"/>
    <x v="1"/>
    <n v="7907.2932311693148"/>
    <n v="15.461427452978388"/>
    <d v="2023-10-09T07:34:03"/>
  </r>
  <r>
    <x v="2"/>
    <x v="63"/>
    <x v="0"/>
    <n v="6491.1263257744513"/>
    <n v="12.379104765531018"/>
    <d v="2023-10-09T07:34:03"/>
  </r>
  <r>
    <x v="2"/>
    <x v="63"/>
    <x v="1"/>
    <n v="7752.110704759968"/>
    <n v="14.760926802157925"/>
    <d v="2023-10-09T07:34:03"/>
  </r>
  <r>
    <x v="2"/>
    <x v="64"/>
    <x v="0"/>
    <n v="6277.5409377746482"/>
    <n v="11.783276275615297"/>
    <d v="2023-10-09T07:34:03"/>
  </r>
  <r>
    <x v="2"/>
    <x v="64"/>
    <x v="1"/>
    <n v="7589.4110515032125"/>
    <n v="14.06664852813711"/>
    <d v="2023-10-09T07:34:03"/>
  </r>
  <r>
    <x v="2"/>
    <x v="65"/>
    <x v="0"/>
    <n v="6031.5746040872373"/>
    <n v="11.243405890129983"/>
    <d v="2023-10-09T07:34:03"/>
  </r>
  <r>
    <x v="2"/>
    <x v="65"/>
    <x v="1"/>
    <n v="7374.453929135846"/>
    <n v="13.462101229557613"/>
    <d v="2023-10-09T07:34:03"/>
  </r>
  <r>
    <x v="2"/>
    <x v="66"/>
    <x v="0"/>
    <n v="5739.1370022750907"/>
    <n v="10.790835904879351"/>
    <d v="2023-10-09T07:34:03"/>
  </r>
  <r>
    <x v="2"/>
    <x v="66"/>
    <x v="1"/>
    <n v="7146.4690648398964"/>
    <n v="12.875614933038154"/>
    <d v="2023-10-09T07:34:03"/>
  </r>
  <r>
    <x v="2"/>
    <x v="67"/>
    <x v="0"/>
    <n v="5464.4121678592373"/>
    <n v="10.308210528740545"/>
    <d v="2023-10-09T07:34:03"/>
  </r>
  <r>
    <x v="2"/>
    <x v="67"/>
    <x v="1"/>
    <n v="7052.4402675876372"/>
    <n v="12.040616569813263"/>
    <d v="2023-10-09T07:34:03"/>
  </r>
  <r>
    <x v="2"/>
    <x v="68"/>
    <x v="0"/>
    <n v="5311.3681406799533"/>
    <n v="9.5908284906257002"/>
    <d v="2023-10-09T07:34:03"/>
  </r>
  <r>
    <x v="2"/>
    <x v="68"/>
    <x v="1"/>
    <n v="6819.539808508579"/>
    <n v="11.434750920904134"/>
    <d v="2023-10-09T07:34:03"/>
  </r>
  <r>
    <x v="2"/>
    <x v="69"/>
    <x v="0"/>
    <n v="4967.4184457947722"/>
    <n v="9.2202877801387952"/>
    <d v="2023-10-09T07:34:03"/>
  </r>
  <r>
    <x v="2"/>
    <x v="69"/>
    <x v="1"/>
    <n v="6451.903810917207"/>
    <n v="11.057824075903369"/>
    <d v="2023-10-09T07:34:03"/>
  </r>
  <r>
    <x v="2"/>
    <x v="70"/>
    <x v="0"/>
    <n v="4672.4284161577143"/>
    <n v="8.7708361720223849"/>
    <d v="2023-10-09T07:34:03"/>
  </r>
  <r>
    <x v="2"/>
    <x v="70"/>
    <x v="1"/>
    <n v="6070.1507783735669"/>
    <n v="10.721807806323701"/>
    <d v="2023-10-09T07:34:03"/>
  </r>
  <r>
    <x v="2"/>
    <x v="71"/>
    <x v="0"/>
    <n v="4299.2897094519712"/>
    <n v="8.4886684934448233"/>
    <d v="2023-10-09T07:34:03"/>
  </r>
  <r>
    <x v="2"/>
    <x v="71"/>
    <x v="1"/>
    <n v="5880.057388963206"/>
    <n v="10.052263440218114"/>
    <d v="2023-10-09T07:34:03"/>
  </r>
  <r>
    <x v="2"/>
    <x v="72"/>
    <x v="0"/>
    <n v="3962.3570788496531"/>
    <n v="8.1679720082324554"/>
    <d v="2023-10-09T07:34:03"/>
  </r>
  <r>
    <x v="2"/>
    <x v="72"/>
    <x v="1"/>
    <n v="5578.1277404792991"/>
    <n v="9.5693027905007089"/>
    <d v="2023-10-09T07:34:03"/>
  </r>
  <r>
    <x v="2"/>
    <x v="73"/>
    <x v="0"/>
    <n v="3638.2106677755687"/>
    <n v="7.8511500409670942"/>
    <d v="2023-10-09T07:34:03"/>
  </r>
  <r>
    <x v="2"/>
    <x v="73"/>
    <x v="1"/>
    <n v="5346.4911521967233"/>
    <n v="8.9622300949123286"/>
    <d v="2023-10-09T07:34:03"/>
  </r>
  <r>
    <x v="2"/>
    <x v="74"/>
    <x v="0"/>
    <n v="3504.3709129830895"/>
    <n v="7.1319068853070213"/>
    <d v="2023-10-09T07:34:03"/>
  </r>
  <r>
    <x v="2"/>
    <x v="74"/>
    <x v="1"/>
    <n v="5001.8436457627058"/>
    <n v="8.5453123956861905"/>
    <d v="2023-10-09T07:34:03"/>
  </r>
  <r>
    <x v="2"/>
    <x v="75"/>
    <x v="0"/>
    <n v="3236.6880997873632"/>
    <n v="6.6803834258880297"/>
    <d v="2023-10-09T07:34:03"/>
  </r>
  <r>
    <x v="2"/>
    <x v="75"/>
    <x v="1"/>
    <n v="4797.0224313284289"/>
    <n v="7.888827707314876"/>
    <d v="2023-10-09T07:34:03"/>
  </r>
  <r>
    <x v="2"/>
    <x v="76"/>
    <x v="0"/>
    <n v="2836.5015099407174"/>
    <n v="6.5523401509181367"/>
    <d v="2023-10-09T07:34:03"/>
  </r>
  <r>
    <x v="2"/>
    <x v="76"/>
    <x v="1"/>
    <n v="4488.5305784977263"/>
    <n v="7.3966538454714961"/>
    <d v="2023-10-09T07:34:03"/>
  </r>
  <r>
    <x v="2"/>
    <x v="77"/>
    <x v="0"/>
    <n v="2586.2643038787883"/>
    <n v="6.137941818632747"/>
    <d v="2023-10-09T07:34:03"/>
  </r>
  <r>
    <x v="2"/>
    <x v="77"/>
    <x v="1"/>
    <n v="4200.5860945766381"/>
    <n v="6.8694101198591593"/>
    <d v="2023-10-09T07:34:03"/>
  </r>
  <r>
    <x v="2"/>
    <x v="78"/>
    <x v="0"/>
    <n v="2306.4397554333391"/>
    <n v="5.8219547089951114"/>
    <d v="2023-10-09T07:34:03"/>
  </r>
  <r>
    <x v="2"/>
    <x v="78"/>
    <x v="1"/>
    <n v="3946.3639604471241"/>
    <n v="6.2797232714198827"/>
    <d v="2023-10-09T07:34:03"/>
  </r>
  <r>
    <x v="2"/>
    <x v="79"/>
    <x v="0"/>
    <n v="2018.1599782386161"/>
    <n v="5.5821580299868048"/>
    <d v="2023-10-09T07:34:03"/>
  </r>
  <r>
    <x v="2"/>
    <x v="79"/>
    <x v="1"/>
    <n v="3549.7788600500289"/>
    <n v="5.9254401524515021"/>
    <d v="2023-10-09T07:34:03"/>
  </r>
  <r>
    <x v="2"/>
    <x v="80"/>
    <x v="0"/>
    <n v="1806.7816264031501"/>
    <n v="5.1767280502081023"/>
    <d v="2023-10-09T07:34:03"/>
  </r>
  <r>
    <x v="2"/>
    <x v="80"/>
    <x v="1"/>
    <n v="3257.3787164964892"/>
    <n v="5.4124573578454855"/>
    <d v="2023-10-09T07:34:03"/>
  </r>
  <r>
    <x v="2"/>
    <x v="81"/>
    <x v="0"/>
    <n v="1613.9854092089531"/>
    <n v="4.7353796165615014"/>
    <d v="2023-10-09T07:34:03"/>
  </r>
  <r>
    <x v="2"/>
    <x v="81"/>
    <x v="1"/>
    <n v="2954.1735029820375"/>
    <n v="4.916653431827819"/>
    <d v="2023-10-09T07:34:03"/>
  </r>
  <r>
    <x v="2"/>
    <x v="82"/>
    <x v="0"/>
    <n v="1568.094833444407"/>
    <n v="3.8593287585649216"/>
    <d v="2023-10-09T07:34:03"/>
  </r>
  <r>
    <x v="2"/>
    <x v="82"/>
    <x v="1"/>
    <n v="2716.8787648553102"/>
    <n v="4.302408082738018"/>
    <d v="2023-10-09T07:34:03"/>
  </r>
  <r>
    <x v="2"/>
    <x v="83"/>
    <x v="0"/>
    <n v="1231.9670886156107"/>
    <n v="3.7758821390808031"/>
    <d v="2023-10-09T07:34:03"/>
  </r>
  <r>
    <x v="2"/>
    <x v="83"/>
    <x v="1"/>
    <n v="2537.166242801065"/>
    <n v="3.571740196219821"/>
    <d v="2023-10-09T07:34:03"/>
  </r>
  <r>
    <x v="2"/>
    <x v="84"/>
    <x v="0"/>
    <n v="1179.5104979687087"/>
    <n v="2.9215710572152291"/>
    <d v="2023-10-09T07:34:03"/>
  </r>
  <r>
    <x v="2"/>
    <x v="84"/>
    <x v="1"/>
    <n v="1985.2415235868175"/>
    <n v="3.4257266382496292"/>
    <d v="2023-10-09T07:34:03"/>
  </r>
  <r>
    <x v="2"/>
    <x v="85"/>
    <x v="0"/>
    <n v="1009.4779445056746"/>
    <n v="2.3294511030265421"/>
    <d v="2023-10-09T07:34:03"/>
  </r>
  <r>
    <x v="2"/>
    <x v="85"/>
    <x v="1"/>
    <n v="1598.9277577940279"/>
    <n v="3.1326056512588525"/>
    <d v="2023-10-09T07:34:03"/>
  </r>
  <r>
    <x v="2"/>
    <x v="86"/>
    <x v="0"/>
    <n v="855.52152571679335"/>
    <n v="1.6586722058332211"/>
    <d v="2023-10-09T07:34:03"/>
  </r>
  <r>
    <x v="2"/>
    <x v="86"/>
    <x v="1"/>
    <n v="1119.3801795857839"/>
    <n v="3.2604259284641186"/>
    <d v="2023-10-09T07:34:03"/>
  </r>
  <r>
    <x v="2"/>
    <x v="87"/>
    <x v="0"/>
    <n v="744.14504079904202"/>
    <n v="0.83209113679731439"/>
    <d v="2023-10-09T07:34:03"/>
  </r>
  <r>
    <x v="2"/>
    <x v="87"/>
    <x v="1"/>
    <n v="1059.9317059736597"/>
    <n v="2.4152501563286646"/>
    <d v="2023-10-09T07:34:03"/>
  </r>
  <r>
    <x v="2"/>
    <x v="88"/>
    <x v="0"/>
    <n v="99.757529684799906"/>
    <n v="1.9772463123522206"/>
    <d v="2023-10-09T07:34:03"/>
  </r>
  <r>
    <x v="2"/>
    <x v="88"/>
    <x v="1"/>
    <n v="782.19185248484848"/>
    <n v="2.0953151507712526"/>
    <d v="2023-10-09T07:34:03"/>
  </r>
  <r>
    <x v="2"/>
    <x v="89"/>
    <x v="0"/>
    <n v="83.573660969688433"/>
    <n v="1.2633120428897642"/>
    <d v="2023-10-09T07:34:03"/>
  </r>
  <r>
    <x v="2"/>
    <x v="89"/>
    <x v="1"/>
    <n v="720.3155541885136"/>
    <n v="1.2323553626225583"/>
    <d v="2023-10-09T07:34:03"/>
  </r>
  <r>
    <x v="2"/>
    <x v="90"/>
    <x v="0"/>
    <n v="63.79278188654942"/>
    <n v="0.5"/>
    <d v="2023-10-09T07:34:03"/>
  </r>
  <r>
    <x v="2"/>
    <x v="90"/>
    <x v="1"/>
    <n v="527.52695889039785"/>
    <n v="0.5"/>
    <d v="2023-10-09T07:34:03"/>
  </r>
  <r>
    <x v="3"/>
    <x v="0"/>
    <x v="0"/>
    <n v="10000"/>
    <n v="66.650531525101783"/>
    <d v="2023-10-09T07:34:03"/>
  </r>
  <r>
    <x v="3"/>
    <x v="0"/>
    <x v="1"/>
    <n v="10000"/>
    <n v="70.600766088064034"/>
    <d v="2023-10-09T07:34:03"/>
  </r>
  <r>
    <x v="3"/>
    <x v="1"/>
    <x v="0"/>
    <n v="9921.0540424901155"/>
    <n v="66.179851821649805"/>
    <d v="2023-10-09T07:34:03"/>
  </r>
  <r>
    <x v="3"/>
    <x v="1"/>
    <x v="1"/>
    <n v="9953.6931174086458"/>
    <n v="69.9286822258711"/>
    <d v="2023-10-09T07:34:03"/>
  </r>
  <r>
    <x v="3"/>
    <x v="2"/>
    <x v="0"/>
    <n v="9901.7727147831811"/>
    <n v="65.307747581650972"/>
    <d v="2023-10-09T07:34:03"/>
  </r>
  <r>
    <x v="3"/>
    <x v="2"/>
    <x v="1"/>
    <n v="9937.3546924311395"/>
    <n v="69.042832857597901"/>
    <d v="2023-10-09T07:34:03"/>
  </r>
  <r>
    <x v="3"/>
    <x v="3"/>
    <x v="0"/>
    <n v="9888.5924967473165"/>
    <n v="64.394127948100547"/>
    <d v="2023-10-09T07:34:03"/>
  </r>
  <r>
    <x v="3"/>
    <x v="3"/>
    <x v="1"/>
    <n v="9932.8428905406745"/>
    <n v="68.07396711455462"/>
    <d v="2023-10-09T07:34:03"/>
  </r>
  <r>
    <x v="3"/>
    <x v="4"/>
    <x v="0"/>
    <n v="9875.4653480842735"/>
    <n v="63.479060423351733"/>
    <d v="2023-10-09T07:34:03"/>
  </r>
  <r>
    <x v="3"/>
    <x v="4"/>
    <x v="1"/>
    <n v="9918.3703122932438"/>
    <n v="67.172568950921075"/>
    <d v="2023-10-09T07:34:03"/>
  </r>
  <r>
    <x v="3"/>
    <x v="5"/>
    <x v="0"/>
    <n v="9871.2031293964301"/>
    <n v="62.506253717295792"/>
    <d v="2023-10-09T07:34:03"/>
  </r>
  <r>
    <x v="3"/>
    <x v="5"/>
    <x v="1"/>
    <n v="9909.2138429366642"/>
    <n v="66.234176798344691"/>
    <d v="2023-10-09T07:34:03"/>
  </r>
  <r>
    <x v="3"/>
    <x v="6"/>
    <x v="0"/>
    <n v="9862.3602907810709"/>
    <n v="61.561850073401096"/>
    <d v="2023-10-09T07:34:03"/>
  </r>
  <r>
    <x v="3"/>
    <x v="6"/>
    <x v="1"/>
    <n v="9909.2138429366642"/>
    <n v="65.234176798344691"/>
    <d v="2023-10-09T07:34:03"/>
  </r>
  <r>
    <x v="3"/>
    <x v="7"/>
    <x v="0"/>
    <n v="9853.0885563104966"/>
    <n v="60.619309138843079"/>
    <d v="2023-10-09T07:34:03"/>
  </r>
  <r>
    <x v="3"/>
    <x v="7"/>
    <x v="1"/>
    <n v="9899.324627377373"/>
    <n v="64.298844869400938"/>
    <d v="2023-10-09T07:34:03"/>
  </r>
  <r>
    <x v="3"/>
    <x v="8"/>
    <x v="0"/>
    <n v="9843.7411541100573"/>
    <n v="59.676397125385535"/>
    <d v="2023-10-09T07:34:03"/>
  </r>
  <r>
    <x v="3"/>
    <x v="8"/>
    <x v="1"/>
    <n v="9889.3601294721702"/>
    <n v="63.363128447684332"/>
    <d v="2023-10-09T07:34:03"/>
  </r>
  <r>
    <x v="3"/>
    <x v="9"/>
    <x v="0"/>
    <n v="9839.151544448443"/>
    <n v="58.704000782343073"/>
    <d v="2023-10-09T07:34:03"/>
  </r>
  <r>
    <x v="3"/>
    <x v="9"/>
    <x v="1"/>
    <n v="9889.3601294721702"/>
    <n v="62.363128447684332"/>
    <d v="2023-10-09T07:34:03"/>
  </r>
  <r>
    <x v="3"/>
    <x v="10"/>
    <x v="0"/>
    <n v="9839.151544448443"/>
    <n v="57.704000782343073"/>
    <d v="2023-10-09T07:34:03"/>
  </r>
  <r>
    <x v="3"/>
    <x v="10"/>
    <x v="1"/>
    <n v="9884.2400153402523"/>
    <n v="61.395174035176943"/>
    <d v="2023-10-09T07:34:03"/>
  </r>
  <r>
    <x v="3"/>
    <x v="11"/>
    <x v="0"/>
    <n v="9834.5484175594866"/>
    <n v="56.730775501727948"/>
    <d v="2023-10-09T07:34:03"/>
  </r>
  <r>
    <x v="3"/>
    <x v="11"/>
    <x v="1"/>
    <n v="9884.2400153402523"/>
    <n v="60.395174035176936"/>
    <d v="2023-10-09T07:34:03"/>
  </r>
  <r>
    <x v="3"/>
    <x v="12"/>
    <x v="0"/>
    <n v="9834.5484175594866"/>
    <n v="55.730775501727933"/>
    <d v="2023-10-09T07:34:03"/>
  </r>
  <r>
    <x v="3"/>
    <x v="12"/>
    <x v="1"/>
    <n v="9879.4583007304773"/>
    <n v="59.424163643718316"/>
    <d v="2023-10-09T07:34:03"/>
  </r>
  <r>
    <x v="3"/>
    <x v="13"/>
    <x v="0"/>
    <n v="9825.0701918522354"/>
    <n v="54.784056521198515"/>
    <d v="2023-10-09T07:34:03"/>
  </r>
  <r>
    <x v="3"/>
    <x v="13"/>
    <x v="1"/>
    <n v="9879.4583007304773"/>
    <n v="58.424163643718316"/>
    <d v="2023-10-09T07:34:03"/>
  </r>
  <r>
    <x v="3"/>
    <x v="14"/>
    <x v="0"/>
    <n v="9811.1963660692745"/>
    <n v="53.860818570888199"/>
    <d v="2023-10-09T07:34:03"/>
  </r>
  <r>
    <x v="3"/>
    <x v="14"/>
    <x v="1"/>
    <n v="9879.4583007304773"/>
    <n v="57.424163643718323"/>
    <d v="2023-10-09T07:34:03"/>
  </r>
  <r>
    <x v="3"/>
    <x v="15"/>
    <x v="0"/>
    <n v="9806.5643398128104"/>
    <n v="52.886022985413199"/>
    <d v="2023-10-09T07:34:03"/>
  </r>
  <r>
    <x v="3"/>
    <x v="15"/>
    <x v="1"/>
    <n v="9879.4583007304773"/>
    <n v="56.424163643718323"/>
    <d v="2023-10-09T07:34:03"/>
  </r>
  <r>
    <x v="3"/>
    <x v="16"/>
    <x v="0"/>
    <n v="9797.3094372826126"/>
    <n v="51.935508769217243"/>
    <d v="2023-10-09T07:34:03"/>
  </r>
  <r>
    <x v="3"/>
    <x v="16"/>
    <x v="1"/>
    <n v="9879.4583007304773"/>
    <n v="55.424163643718316"/>
    <d v="2023-10-09T07:34:03"/>
  </r>
  <r>
    <x v="3"/>
    <x v="17"/>
    <x v="0"/>
    <n v="9770.0255763437581"/>
    <n v="51.079148031736338"/>
    <d v="2023-10-09T07:34:03"/>
  </r>
  <r>
    <x v="3"/>
    <x v="17"/>
    <x v="1"/>
    <n v="9874.5894322693257"/>
    <n v="54.451245126949011"/>
    <d v="2023-10-09T07:34:03"/>
  </r>
  <r>
    <x v="3"/>
    <x v="18"/>
    <x v="0"/>
    <n v="9756.3777235622274"/>
    <n v="50.149901418465639"/>
    <d v="2023-10-09T07:34:03"/>
  </r>
  <r>
    <x v="3"/>
    <x v="18"/>
    <x v="1"/>
    <n v="9874.5894322693257"/>
    <n v="53.451245126949019"/>
    <d v="2023-10-09T07:34:03"/>
  </r>
  <r>
    <x v="3"/>
    <x v="19"/>
    <x v="0"/>
    <n v="9724.7354912261872"/>
    <n v="49.311451695854878"/>
    <d v="2023-10-09T07:34:03"/>
  </r>
  <r>
    <x v="3"/>
    <x v="19"/>
    <x v="1"/>
    <n v="9869.8540126242351"/>
    <n v="52.476650403064085"/>
    <d v="2023-10-09T07:34:03"/>
  </r>
  <r>
    <x v="3"/>
    <x v="20"/>
    <x v="0"/>
    <n v="9719.4539049550731"/>
    <n v="48.337976014573904"/>
    <d v="2023-10-09T07:34:03"/>
  </r>
  <r>
    <x v="3"/>
    <x v="20"/>
    <x v="1"/>
    <n v="9858.3117563665019"/>
    <n v="51.537505429076354"/>
    <d v="2023-10-09T07:34:03"/>
  </r>
  <r>
    <x v="3"/>
    <x v="21"/>
    <x v="0"/>
    <n v="9704.2512117384176"/>
    <n v="47.41291905320584"/>
    <d v="2023-10-09T07:34:03"/>
  </r>
  <r>
    <x v="3"/>
    <x v="21"/>
    <x v="1"/>
    <n v="9836.1079739287215"/>
    <n v="50.652716208555184"/>
    <d v="2023-10-09T07:34:03"/>
  </r>
  <r>
    <x v="3"/>
    <x v="22"/>
    <x v="0"/>
    <n v="9685.5835407453505"/>
    <n v="46.503337450251877"/>
    <d v="2023-10-09T07:34:03"/>
  </r>
  <r>
    <x v="3"/>
    <x v="22"/>
    <x v="1"/>
    <n v="9818.7069514965351"/>
    <n v="49.741598435521645"/>
    <d v="2023-10-09T07:34:03"/>
  </r>
  <r>
    <x v="3"/>
    <x v="23"/>
    <x v="0"/>
    <n v="9662.0602943971389"/>
    <n v="45.615337148733339"/>
    <d v="2023-10-09T07:34:03"/>
  </r>
  <r>
    <x v="3"/>
    <x v="23"/>
    <x v="1"/>
    <n v="9799.9215353632844"/>
    <n v="48.835989386953223"/>
    <d v="2023-10-09T07:34:03"/>
  </r>
  <r>
    <x v="3"/>
    <x v="24"/>
    <x v="0"/>
    <n v="9650.8975415117056"/>
    <n v="44.667520000925904"/>
    <d v="2023-10-09T07:34:03"/>
  </r>
  <r>
    <x v="3"/>
    <x v="24"/>
    <x v="1"/>
    <n v="9781.6180110780515"/>
    <n v="47.926436484211862"/>
    <d v="2023-10-09T07:34:03"/>
  </r>
  <r>
    <x v="3"/>
    <x v="25"/>
    <x v="0"/>
    <n v="9625.7523974759879"/>
    <n v="43.782897854652433"/>
    <d v="2023-10-09T07:34:03"/>
  </r>
  <r>
    <x v="3"/>
    <x v="25"/>
    <x v="1"/>
    <n v="9760.4349586945518"/>
    <n v="47.029365984040439"/>
    <d v="2023-10-09T07:34:03"/>
  </r>
  <r>
    <x v="3"/>
    <x v="26"/>
    <x v="0"/>
    <n v="9596.5112896463525"/>
    <n v="42.914783270627758"/>
    <d v="2023-10-09T07:34:03"/>
  </r>
  <r>
    <x v="3"/>
    <x v="26"/>
    <x v="1"/>
    <n v="9741.134447079241"/>
    <n v="46.121556536743185"/>
    <d v="2023-10-09T07:34:03"/>
  </r>
  <r>
    <x v="3"/>
    <x v="27"/>
    <x v="0"/>
    <n v="9584.5830616174389"/>
    <n v="41.967569417233868"/>
    <d v="2023-10-09T07:34:03"/>
  </r>
  <r>
    <x v="3"/>
    <x v="27"/>
    <x v="1"/>
    <n v="9734.4857250810692"/>
    <n v="45.152716379708004"/>
    <d v="2023-10-09T07:34:03"/>
  </r>
  <r>
    <x v="3"/>
    <x v="28"/>
    <x v="0"/>
    <n v="9559.2755874507766"/>
    <n v="41.077351736216144"/>
    <d v="2023-10-09T07:34:03"/>
  </r>
  <r>
    <x v="3"/>
    <x v="28"/>
    <x v="1"/>
    <n v="9698.196838432792"/>
    <n v="44.319798713696052"/>
    <d v="2023-10-09T07:34:03"/>
  </r>
  <r>
    <x v="3"/>
    <x v="29"/>
    <x v="0"/>
    <n v="9541.1027005917404"/>
    <n v="40.154639199236101"/>
    <d v="2023-10-09T07:34:03"/>
  </r>
  <r>
    <x v="3"/>
    <x v="29"/>
    <x v="1"/>
    <n v="9684.0752751370528"/>
    <n v="43.383697851565287"/>
    <d v="2023-10-09T07:34:03"/>
  </r>
  <r>
    <x v="3"/>
    <x v="30"/>
    <x v="0"/>
    <n v="9511.6382720413822"/>
    <n v="39.277478320106631"/>
    <d v="2023-10-09T07:34:03"/>
  </r>
  <r>
    <x v="3"/>
    <x v="30"/>
    <x v="1"/>
    <n v="9684.0752751370528"/>
    <n v="42.383697851565287"/>
    <d v="2023-10-09T07:34:03"/>
  </r>
  <r>
    <x v="3"/>
    <x v="31"/>
    <x v="0"/>
    <n v="9492.4572238667042"/>
    <n v="38.355834499356028"/>
    <d v="2023-10-09T07:34:03"/>
  </r>
  <r>
    <x v="3"/>
    <x v="31"/>
    <x v="1"/>
    <n v="9684.0752751370528"/>
    <n v="41.383697851565287"/>
    <d v="2023-10-09T07:34:03"/>
  </r>
  <r>
    <x v="3"/>
    <x v="32"/>
    <x v="0"/>
    <n v="9485.9995132231725"/>
    <n v="37.381605323508559"/>
    <d v="2023-10-09T07:34:03"/>
  </r>
  <r>
    <x v="3"/>
    <x v="32"/>
    <x v="1"/>
    <n v="9660.6389255881877"/>
    <n v="40.482880176987017"/>
    <d v="2023-10-09T07:34:03"/>
  </r>
  <r>
    <x v="3"/>
    <x v="33"/>
    <x v="0"/>
    <n v="9472.1596921598612"/>
    <n v="36.435493226034893"/>
    <d v="2023-10-09T07:34:03"/>
  </r>
  <r>
    <x v="3"/>
    <x v="33"/>
    <x v="1"/>
    <n v="9645.1936997280718"/>
    <n v="39.546906326600684"/>
    <d v="2023-10-09T07:34:03"/>
  </r>
  <r>
    <x v="3"/>
    <x v="34"/>
    <x v="0"/>
    <n v="9458.4181436233139"/>
    <n v="35.487701673245823"/>
    <d v="2023-10-09T07:34:03"/>
  </r>
  <r>
    <x v="3"/>
    <x v="34"/>
    <x v="1"/>
    <n v="9622.9998199335769"/>
    <n v="38.636961648389672"/>
    <d v="2023-10-09T07:34:03"/>
  </r>
  <r>
    <x v="3"/>
    <x v="35"/>
    <x v="0"/>
    <n v="9423.0515482180163"/>
    <n v="34.619017508981962"/>
    <d v="2023-10-09T07:34:03"/>
  </r>
  <r>
    <x v="3"/>
    <x v="35"/>
    <x v="1"/>
    <n v="9622.9998199335769"/>
    <n v="37.636961648389672"/>
    <d v="2023-10-09T07:34:03"/>
  </r>
  <r>
    <x v="3"/>
    <x v="36"/>
    <x v="0"/>
    <n v="9400.2204115226996"/>
    <n v="33.701885348091643"/>
    <d v="2023-10-09T07:34:03"/>
  </r>
  <r>
    <x v="3"/>
    <x v="36"/>
    <x v="1"/>
    <n v="9622.9998199335769"/>
    <n v="36.636961648389672"/>
    <d v="2023-10-09T07:34:03"/>
  </r>
  <r>
    <x v="3"/>
    <x v="37"/>
    <x v="0"/>
    <n v="9392.0879657274254"/>
    <n v="32.730634283778734"/>
    <d v="2023-10-09T07:34:03"/>
  </r>
  <r>
    <x v="3"/>
    <x v="37"/>
    <x v="1"/>
    <n v="9603.747887511403"/>
    <n v="35.709402777805636"/>
    <d v="2023-10-09T07:34:03"/>
  </r>
  <r>
    <x v="3"/>
    <x v="38"/>
    <x v="0"/>
    <n v="9375.3397599527179"/>
    <n v="31.788211428613511"/>
    <d v="2023-10-09T07:34:03"/>
  </r>
  <r>
    <x v="3"/>
    <x v="38"/>
    <x v="1"/>
    <n v="9574.2730056746277"/>
    <n v="34.817796698242631"/>
    <d v="2023-10-09T07:34:03"/>
  </r>
  <r>
    <x v="3"/>
    <x v="39"/>
    <x v="0"/>
    <n v="9329.6377784444248"/>
    <n v="30.941479250376311"/>
    <d v="2023-10-09T07:34:03"/>
  </r>
  <r>
    <x v="3"/>
    <x v="39"/>
    <x v="1"/>
    <n v="9574.2730056746277"/>
    <n v="33.817796698242631"/>
    <d v="2023-10-09T07:34:03"/>
  </r>
  <r>
    <x v="3"/>
    <x v="40"/>
    <x v="0"/>
    <n v="9278.9618627670352"/>
    <n v="30.107731667230954"/>
    <d v="2023-10-09T07:34:03"/>
  </r>
  <r>
    <x v="3"/>
    <x v="40"/>
    <x v="1"/>
    <n v="9564.0160084627569"/>
    <n v="32.853528607049263"/>
    <d v="2023-10-09T07:34:03"/>
  </r>
  <r>
    <x v="3"/>
    <x v="41"/>
    <x v="0"/>
    <n v="9241.0640659192613"/>
    <n v="29.229153593520405"/>
    <d v="2023-10-09T07:34:03"/>
  </r>
  <r>
    <x v="3"/>
    <x v="41"/>
    <x v="1"/>
    <n v="9552.7221236571932"/>
    <n v="31.891779172742641"/>
    <d v="2023-10-09T07:34:03"/>
  </r>
  <r>
    <x v="3"/>
    <x v="42"/>
    <x v="0"/>
    <n v="9195.5701854067847"/>
    <n v="28.371287322528577"/>
    <d v="2023-10-09T07:34:03"/>
  </r>
  <r>
    <x v="3"/>
    <x v="42"/>
    <x v="1"/>
    <n v="9541.2662764997494"/>
    <n v="30.929470126310186"/>
    <d v="2023-10-09T07:34:03"/>
  </r>
  <r>
    <x v="3"/>
    <x v="43"/>
    <x v="0"/>
    <n v="9176.5201624899928"/>
    <n v="27.429146800066142"/>
    <d v="2023-10-09T07:34:03"/>
  </r>
  <r>
    <x v="3"/>
    <x v="43"/>
    <x v="1"/>
    <n v="9518.3194109321103"/>
    <n v="30.002829816202592"/>
    <d v="2023-10-09T07:34:03"/>
  </r>
  <r>
    <x v="3"/>
    <x v="44"/>
    <x v="0"/>
    <n v="9128.1331551800686"/>
    <n v="26.57189458878846"/>
    <d v="2023-10-09T07:34:03"/>
  </r>
  <r>
    <x v="3"/>
    <x v="44"/>
    <x v="1"/>
    <n v="9482.7002310353"/>
    <n v="29.113649158487508"/>
    <d v="2023-10-09T07:34:03"/>
  </r>
  <r>
    <x v="3"/>
    <x v="45"/>
    <x v="0"/>
    <n v="9089.1753909911931"/>
    <n v="25.683643199377929"/>
    <d v="2023-10-09T07:34:03"/>
  </r>
  <r>
    <x v="3"/>
    <x v="45"/>
    <x v="1"/>
    <n v="9443.3063788685122"/>
    <n v="28.233014327812541"/>
    <d v="2023-10-09T07:34:03"/>
  </r>
  <r>
    <x v="3"/>
    <x v="46"/>
    <x v="0"/>
    <n v="9070.2070369050089"/>
    <n v="24.736309280696947"/>
    <d v="2023-10-09T07:34:03"/>
  </r>
  <r>
    <x v="3"/>
    <x v="46"/>
    <x v="1"/>
    <n v="9418.9358700565917"/>
    <n v="27.304770594059736"/>
    <d v="2023-10-09T07:34:03"/>
  </r>
  <r>
    <x v="3"/>
    <x v="47"/>
    <x v="0"/>
    <n v="8987.4455346111845"/>
    <n v="23.959490979924347"/>
    <d v="2023-10-09T07:34:03"/>
  </r>
  <r>
    <x v="3"/>
    <x v="47"/>
    <x v="1"/>
    <n v="9348.6532827862011"/>
    <n v="26.506287173138425"/>
    <d v="2023-10-09T07:34:03"/>
  </r>
  <r>
    <x v="3"/>
    <x v="48"/>
    <x v="0"/>
    <n v="8950.9240316290779"/>
    <n v="23.055210244969441"/>
    <d v="2023-10-09T07:34:03"/>
  </r>
  <r>
    <x v="3"/>
    <x v="48"/>
    <x v="1"/>
    <n v="9307.4232462774762"/>
    <n v="25.621489860416425"/>
    <d v="2023-10-09T07:34:03"/>
  </r>
  <r>
    <x v="3"/>
    <x v="49"/>
    <x v="0"/>
    <n v="8817.8627158404979"/>
    <n v="22.395567772615255"/>
    <d v="2023-10-09T07:34:03"/>
  </r>
  <r>
    <x v="3"/>
    <x v="49"/>
    <x v="1"/>
    <n v="9265.4782261236833"/>
    <n v="24.735215387882189"/>
    <d v="2023-10-09T07:34:03"/>
  </r>
  <r>
    <x v="3"/>
    <x v="50"/>
    <x v="0"/>
    <n v="8771.394180095007"/>
    <n v="21.511564722794343"/>
    <d v="2023-10-09T07:34:03"/>
  </r>
  <r>
    <x v="3"/>
    <x v="50"/>
    <x v="1"/>
    <n v="9173.3251404479142"/>
    <n v="23.978676711428079"/>
    <d v="2023-10-09T07:34:03"/>
  </r>
  <r>
    <x v="3"/>
    <x v="51"/>
    <x v="0"/>
    <n v="8651.6007595449209"/>
    <n v="20.802498999491757"/>
    <d v="2023-10-09T07:34:03"/>
  </r>
  <r>
    <x v="3"/>
    <x v="51"/>
    <x v="1"/>
    <n v="9034.4668275214462"/>
    <n v="23.33954022447606"/>
    <d v="2023-10-09T07:34:03"/>
  </r>
  <r>
    <x v="3"/>
    <x v="52"/>
    <x v="0"/>
    <n v="8566.3414681820614"/>
    <n v="20.004566204496509"/>
    <d v="2023-10-09T07:34:03"/>
  </r>
  <r>
    <x v="3"/>
    <x v="52"/>
    <x v="1"/>
    <n v="8974.3683041153199"/>
    <n v="22.49248944566374"/>
    <d v="2023-10-09T07:34:03"/>
  </r>
  <r>
    <x v="3"/>
    <x v="53"/>
    <x v="0"/>
    <n v="8441.1921481363079"/>
    <n v="19.293741377320771"/>
    <d v="2023-10-09T07:34:03"/>
  </r>
  <r>
    <x v="3"/>
    <x v="53"/>
    <x v="1"/>
    <n v="8928.898420029067"/>
    <n v="21.604484889986338"/>
    <d v="2023-10-09T07:34:03"/>
  </r>
  <r>
    <x v="3"/>
    <x v="54"/>
    <x v="0"/>
    <n v="8292.6969955932364"/>
    <n v="18.630275980497917"/>
    <d v="2023-10-09T07:34:03"/>
  </r>
  <r>
    <x v="3"/>
    <x v="54"/>
    <x v="1"/>
    <n v="8897.1540978648045"/>
    <n v="20.679783975524188"/>
    <d v="2023-10-09T07:34:03"/>
  </r>
  <r>
    <x v="3"/>
    <x v="55"/>
    <x v="0"/>
    <n v="8195.6562401488791"/>
    <n v="17.844947707326007"/>
    <d v="2023-10-09T07:34:03"/>
  </r>
  <r>
    <x v="3"/>
    <x v="55"/>
    <x v="1"/>
    <n v="8819.7100003521227"/>
    <n v="19.856978595066437"/>
    <d v="2023-10-09T07:34:03"/>
  </r>
  <r>
    <x v="3"/>
    <x v="56"/>
    <x v="0"/>
    <n v="8069.0193206044842"/>
    <n v="17.117163036108963"/>
    <d v="2023-10-09T07:34:03"/>
  </r>
  <r>
    <x v="3"/>
    <x v="56"/>
    <x v="1"/>
    <n v="8768.5321867341572"/>
    <n v="18.969956208839015"/>
    <d v="2023-10-09T07:34:03"/>
  </r>
  <r>
    <x v="3"/>
    <x v="57"/>
    <x v="0"/>
    <n v="7939.0393393737113"/>
    <n v="16.389223476574358"/>
    <d v="2023-10-09T07:34:03"/>
  </r>
  <r>
    <x v="3"/>
    <x v="57"/>
    <x v="1"/>
    <n v="8628.6402213673591"/>
    <n v="18.269400664512901"/>
    <d v="2023-10-09T07:34:03"/>
  </r>
  <r>
    <x v="3"/>
    <x v="58"/>
    <x v="0"/>
    <n v="7826.9109018019344"/>
    <n v="15.616852719453169"/>
    <d v="2023-10-09T07:34:03"/>
  </r>
  <r>
    <x v="3"/>
    <x v="58"/>
    <x v="1"/>
    <n v="8539.369451896031"/>
    <n v="17.455162397776849"/>
    <d v="2023-10-09T07:34:03"/>
  </r>
  <r>
    <x v="3"/>
    <x v="59"/>
    <x v="0"/>
    <n v="7727.156879748215"/>
    <n v="14.812004297585526"/>
    <d v="2023-10-09T07:34:03"/>
  </r>
  <r>
    <x v="3"/>
    <x v="59"/>
    <x v="1"/>
    <n v="8402.7230330446255"/>
    <n v="16.730889946285696"/>
    <d v="2023-10-09T07:34:03"/>
  </r>
  <r>
    <x v="3"/>
    <x v="60"/>
    <x v="0"/>
    <n v="7551.5295205165403"/>
    <n v="14.144861305330545"/>
    <d v="2023-10-09T07:34:03"/>
  </r>
  <r>
    <x v="3"/>
    <x v="60"/>
    <x v="1"/>
    <n v="8183.287207460784"/>
    <n v="16.166123202192498"/>
    <d v="2023-10-09T07:34:03"/>
  </r>
  <r>
    <x v="3"/>
    <x v="61"/>
    <x v="0"/>
    <n v="7363.8079776243121"/>
    <n v="13.492702317015029"/>
    <d v="2023-10-09T07:34:03"/>
  </r>
  <r>
    <x v="3"/>
    <x v="61"/>
    <x v="1"/>
    <n v="8022.6850992278169"/>
    <n v="15.479735463298404"/>
    <d v="2023-10-09T07:34:03"/>
  </r>
  <r>
    <x v="3"/>
    <x v="62"/>
    <x v="0"/>
    <n v="7176.6979072937693"/>
    <n v="12.831446608014067"/>
    <d v="2023-10-09T07:34:03"/>
  </r>
  <r>
    <x v="3"/>
    <x v="62"/>
    <x v="1"/>
    <n v="7871.3948374289139"/>
    <n v="14.767649885929629"/>
    <d v="2023-10-09T07:34:03"/>
  </r>
  <r>
    <x v="3"/>
    <x v="63"/>
    <x v="0"/>
    <n v="6928.6229445712606"/>
    <n v="12.272966255146057"/>
    <d v="2023-10-09T07:34:03"/>
  </r>
  <r>
    <x v="3"/>
    <x v="63"/>
    <x v="1"/>
    <n v="7595.5500199672451"/>
    <n v="14.285802918698179"/>
    <d v="2023-10-09T07:34:03"/>
  </r>
  <r>
    <x v="3"/>
    <x v="64"/>
    <x v="0"/>
    <n v="6737.0671859856438"/>
    <n v="11.607708275605429"/>
    <d v="2023-10-09T07:34:03"/>
  </r>
  <r>
    <x v="3"/>
    <x v="64"/>
    <x v="1"/>
    <n v="7445.3499119246126"/>
    <n v="13.56391329797351"/>
    <d v="2023-10-09T07:34:03"/>
  </r>
  <r>
    <x v="3"/>
    <x v="65"/>
    <x v="0"/>
    <n v="6545.594589395304"/>
    <n v="10.932632423694878"/>
    <d v="2023-10-09T07:34:03"/>
  </r>
  <r>
    <x v="3"/>
    <x v="65"/>
    <x v="1"/>
    <n v="7253.425837337626"/>
    <n v="12.909581610633685"/>
    <d v="2023-10-09T07:34:03"/>
  </r>
  <r>
    <x v="3"/>
    <x v="66"/>
    <x v="0"/>
    <n v="6359.9430969689829"/>
    <n v="10.237168761499101"/>
    <d v="2023-10-09T07:34:03"/>
  </r>
  <r>
    <x v="3"/>
    <x v="66"/>
    <x v="1"/>
    <n v="7092.4426765774706"/>
    <n v="12.191252363925546"/>
    <d v="2023-10-09T07:34:03"/>
  </r>
  <r>
    <x v="3"/>
    <x v="67"/>
    <x v="0"/>
    <n v="6103.5135128367601"/>
    <n v="9.64626069369276"/>
    <d v="2023-10-09T07:34:03"/>
  </r>
  <r>
    <x v="3"/>
    <x v="67"/>
    <x v="1"/>
    <n v="6830.026742428895"/>
    <n v="11.640441075206526"/>
    <d v="2023-10-09T07:34:03"/>
  </r>
  <r>
    <x v="3"/>
    <x v="68"/>
    <x v="0"/>
    <n v="5823.4020033923498"/>
    <n v="9.0862050573465005"/>
    <d v="2023-10-09T07:34:03"/>
  </r>
  <r>
    <x v="3"/>
    <x v="68"/>
    <x v="1"/>
    <n v="6738.1626733774092"/>
    <n v="10.792323167967549"/>
    <d v="2023-10-09T07:34:03"/>
  </r>
  <r>
    <x v="3"/>
    <x v="69"/>
    <x v="0"/>
    <n v="5491.7988346134835"/>
    <n v="8.6046531816397511"/>
    <d v="2023-10-09T07:34:03"/>
  </r>
  <r>
    <x v="3"/>
    <x v="69"/>
    <x v="1"/>
    <n v="6609.1425473326262"/>
    <n v="9.9932443650690921"/>
    <d v="2023-10-09T07:34:03"/>
  </r>
  <r>
    <x v="3"/>
    <x v="70"/>
    <x v="0"/>
    <n v="5063.118072681923"/>
    <n v="8.290852644346737"/>
    <d v="2023-10-09T07:34:03"/>
  </r>
  <r>
    <x v="3"/>
    <x v="70"/>
    <x v="1"/>
    <n v="6232.7808128597198"/>
    <n v="9.5664867142370298"/>
    <d v="2023-10-09T07:34:03"/>
  </r>
  <r>
    <x v="3"/>
    <x v="71"/>
    <x v="0"/>
    <n v="4878.2826707364784"/>
    <n v="7.586043693576805"/>
    <d v="2023-10-09T07:34:03"/>
  </r>
  <r>
    <x v="3"/>
    <x v="71"/>
    <x v="1"/>
    <n v="5931.7933287367996"/>
    <n v="9.0265329219718513"/>
    <d v="2023-10-09T07:34:03"/>
  </r>
  <r>
    <x v="3"/>
    <x v="72"/>
    <x v="0"/>
    <n v="4425.1571237797507"/>
    <n v="7.3116376859701644"/>
    <d v="2023-10-09T07:34:03"/>
  </r>
  <r>
    <x v="3"/>
    <x v="72"/>
    <x v="1"/>
    <n v="5683.1938430143273"/>
    <n v="8.3995083576071181"/>
    <d v="2023-10-09T07:34:03"/>
  </r>
  <r>
    <x v="3"/>
    <x v="73"/>
    <x v="0"/>
    <n v="3974.8383150550421"/>
    <n v="7.0833441869848937"/>
    <d v="2023-10-09T07:34:03"/>
  </r>
  <r>
    <x v="3"/>
    <x v="73"/>
    <x v="1"/>
    <n v="5152.4433143003462"/>
    <n v="8.2132326397829072"/>
    <d v="2023-10-09T07:34:03"/>
  </r>
  <r>
    <x v="3"/>
    <x v="74"/>
    <x v="0"/>
    <n v="3623.1795586691087"/>
    <n v="6.7223107610031212"/>
    <d v="2023-10-09T07:34:03"/>
  </r>
  <r>
    <x v="3"/>
    <x v="74"/>
    <x v="1"/>
    <n v="4801.1799363887967"/>
    <n v="7.7775472848419334"/>
    <d v="2023-10-09T07:34:03"/>
  </r>
  <r>
    <x v="3"/>
    <x v="75"/>
    <x v="0"/>
    <n v="3178.392160897914"/>
    <n v="6.593067191112242"/>
    <d v="2023-10-09T07:34:03"/>
  </r>
  <r>
    <x v="3"/>
    <x v="75"/>
    <x v="1"/>
    <n v="4580.3375989640272"/>
    <n v="7.1284363881838555"/>
    <d v="2023-10-09T07:34:03"/>
  </r>
  <r>
    <x v="3"/>
    <x v="76"/>
    <x v="0"/>
    <n v="2892.2466057386287"/>
    <n v="6.1958871894361334"/>
    <d v="2023-10-09T07:34:03"/>
  </r>
  <r>
    <x v="3"/>
    <x v="76"/>
    <x v="1"/>
    <n v="4223.5525668586124"/>
    <n v="6.6883742253790146"/>
    <d v="2023-10-09T07:34:03"/>
  </r>
  <r>
    <x v="3"/>
    <x v="77"/>
    <x v="0"/>
    <n v="2692.2658021140983"/>
    <n v="5.6189762085826267"/>
    <d v="2023-10-09T07:34:03"/>
  </r>
  <r>
    <x v="3"/>
    <x v="77"/>
    <x v="1"/>
    <n v="3797.1320455552736"/>
    <n v="6.3833328761573469"/>
    <d v="2023-10-09T07:34:03"/>
  </r>
  <r>
    <x v="3"/>
    <x v="78"/>
    <x v="0"/>
    <n v="2441.9619975408482"/>
    <n v="5.1436769294859426"/>
    <d v="2023-10-09T07:34:03"/>
  </r>
  <r>
    <x v="3"/>
    <x v="78"/>
    <x v="1"/>
    <n v="3489.4139574439973"/>
    <n v="5.9021615294649301"/>
    <d v="2023-10-09T07:34:03"/>
  </r>
  <r>
    <x v="3"/>
    <x v="79"/>
    <x v="0"/>
    <n v="2132.695242221183"/>
    <n v="4.8170665766814711"/>
    <d v="2023-10-09T07:34:03"/>
  </r>
  <r>
    <x v="3"/>
    <x v="79"/>
    <x v="1"/>
    <n v="3297.0894183647688"/>
    <n v="5.2172783171379731"/>
    <d v="2023-10-09T07:34:03"/>
  </r>
  <r>
    <x v="3"/>
    <x v="80"/>
    <x v="0"/>
    <n v="1906.1627561713326"/>
    <n v="4.330116063611257"/>
    <d v="2023-10-09T07:34:03"/>
  </r>
  <r>
    <x v="3"/>
    <x v="80"/>
    <x v="1"/>
    <n v="2850.9474622305656"/>
    <n v="4.9554805477714297"/>
    <d v="2023-10-09T07:34:03"/>
  </r>
  <r>
    <x v="3"/>
    <x v="81"/>
    <x v="0"/>
    <n v="1530.9580325027155"/>
    <n v="4.26879472674662"/>
    <d v="2023-10-09T07:34:03"/>
  </r>
  <r>
    <x v="3"/>
    <x v="81"/>
    <x v="1"/>
    <n v="2364.3953629920507"/>
    <n v="4.8723421892573366"/>
    <d v="2023-10-09T07:34:03"/>
  </r>
  <r>
    <x v="3"/>
    <x v="82"/>
    <x v="0"/>
    <n v="1325.3010675904673"/>
    <n v="3.8536270368036609"/>
    <d v="2023-10-09T07:34:03"/>
  </r>
  <r>
    <x v="3"/>
    <x v="82"/>
    <x v="1"/>
    <n v="2215.0539197000412"/>
    <n v="4.1671304503027651"/>
    <d v="2023-10-09T07:34:03"/>
  </r>
  <r>
    <x v="3"/>
    <x v="83"/>
    <x v="0"/>
    <n v="1163.7164573721409"/>
    <n v="3.3192855862953863"/>
    <d v="2023-10-09T07:34:03"/>
  </r>
  <r>
    <x v="3"/>
    <x v="83"/>
    <x v="1"/>
    <n v="1927.9628931386189"/>
    <n v="3.7131991787305041"/>
    <d v="2023-10-09T07:34:03"/>
  </r>
  <r>
    <x v="3"/>
    <x v="84"/>
    <x v="0"/>
    <n v="690.81903222381231"/>
    <n v="4.2492163385288331"/>
    <d v="2023-10-09T07:34:03"/>
  </r>
  <r>
    <x v="3"/>
    <x v="84"/>
    <x v="1"/>
    <n v="1608.8855505686795"/>
    <n v="3.3504471512384626"/>
    <d v="2023-10-09T07:34:03"/>
  </r>
  <r>
    <x v="3"/>
    <x v="85"/>
    <x v="0"/>
    <n v="562.30291890552996"/>
    <n v="4.1061116090619709"/>
    <d v="2023-10-09T07:34:03"/>
  </r>
  <r>
    <x v="3"/>
    <x v="85"/>
    <x v="1"/>
    <n v="1090.7113304062395"/>
    <n v="3.7046351829673663"/>
    <d v="2023-10-09T07:34:03"/>
  </r>
  <r>
    <x v="3"/>
    <x v="86"/>
    <x v="0"/>
    <n v="474.25149102194945"/>
    <n v="3.7756367076573212"/>
    <d v="2023-10-09T07:34:03"/>
  </r>
  <r>
    <x v="3"/>
    <x v="86"/>
    <x v="1"/>
    <n v="913.52183727584941"/>
    <n v="3.3262160369413469"/>
    <d v="2023-10-09T07:34:03"/>
  </r>
  <r>
    <x v="3"/>
    <x v="87"/>
    <x v="0"/>
    <n v="432.96001917021368"/>
    <n v="3.0880347465570064"/>
    <d v="2023-10-09T07:34:03"/>
  </r>
  <r>
    <x v="3"/>
    <x v="87"/>
    <x v="1"/>
    <n v="841.86206387337859"/>
    <n v="2.5667851390360901"/>
    <d v="2023-10-09T07:34:03"/>
  </r>
  <r>
    <x v="3"/>
    <x v="88"/>
    <x v="0"/>
    <n v="395.8660536091632"/>
    <n v="2.330542208069148"/>
    <d v="2023-10-09T07:34:03"/>
  </r>
  <r>
    <x v="3"/>
    <x v="88"/>
    <x v="1"/>
    <n v="757.15830234358384"/>
    <n v="1.7979976543164098"/>
    <d v="2023-10-09T07:34:03"/>
  </r>
  <r>
    <x v="3"/>
    <x v="89"/>
    <x v="0"/>
    <n v="395.8660536091632"/>
    <n v="1.330542208069148"/>
    <d v="2023-10-09T07:34:03"/>
  </r>
  <r>
    <x v="3"/>
    <x v="89"/>
    <x v="1"/>
    <n v="548.391727750835"/>
    <n v="1.2921307901907357"/>
    <d v="2023-10-09T07:34:03"/>
  </r>
  <r>
    <x v="3"/>
    <x v="90"/>
    <x v="0"/>
    <n v="328.78346626417408"/>
    <n v="0.5"/>
    <d v="2023-10-09T07:34:03"/>
  </r>
  <r>
    <x v="3"/>
    <x v="90"/>
    <x v="1"/>
    <n v="434.39797263733169"/>
    <n v="0.5"/>
    <d v="2023-10-09T07:34:03"/>
  </r>
  <r>
    <x v="4"/>
    <x v="0"/>
    <x v="0"/>
    <n v="10000"/>
    <n v="65.81290440560997"/>
    <d v="2023-10-09T07:34:03"/>
  </r>
  <r>
    <x v="4"/>
    <x v="0"/>
    <x v="1"/>
    <n v="10000"/>
    <n v="70.424833648673442"/>
    <d v="2023-10-09T07:34:03"/>
  </r>
  <r>
    <x v="4"/>
    <x v="1"/>
    <x v="0"/>
    <n v="9890.7326415160551"/>
    <n v="65.538305535181891"/>
    <d v="2023-10-09T07:34:03"/>
  </r>
  <r>
    <x v="4"/>
    <x v="1"/>
    <x v="1"/>
    <n v="9925.7603434971788"/>
    <n v="69.949957970001194"/>
    <d v="2023-10-09T07:34:03"/>
  </r>
  <r>
    <x v="4"/>
    <x v="2"/>
    <x v="0"/>
    <n v="9868.1103928379125"/>
    <n v="64.687403251244092"/>
    <d v="2023-10-09T07:34:03"/>
  </r>
  <r>
    <x v="4"/>
    <x v="2"/>
    <x v="1"/>
    <n v="9910.1607759187682"/>
    <n v="69.059279033217791"/>
    <d v="2023-10-09T07:34:03"/>
  </r>
  <r>
    <x v="4"/>
    <x v="3"/>
    <x v="0"/>
    <n v="9852.707800741704"/>
    <n v="63.78774646754443"/>
    <d v="2023-10-09T07:34:03"/>
  </r>
  <r>
    <x v="4"/>
    <x v="3"/>
    <x v="1"/>
    <n v="9893.7200852252045"/>
    <n v="68.173206038535241"/>
    <d v="2023-10-09T07:34:03"/>
  </r>
  <r>
    <x v="4"/>
    <x v="4"/>
    <x v="0"/>
    <n v="9839.5727555976755"/>
    <n v="62.872230563303781"/>
    <d v="2023-10-09T07:34:03"/>
  </r>
  <r>
    <x v="4"/>
    <x v="4"/>
    <x v="1"/>
    <n v="9880.1590786025699"/>
    <n v="67.266090858300032"/>
    <d v="2023-10-09T07:34:03"/>
  </r>
  <r>
    <x v="4"/>
    <x v="5"/>
    <x v="0"/>
    <n v="9835.3419809259685"/>
    <n v="61.899060627148721"/>
    <d v="2023-10-09T07:34:03"/>
  </r>
  <r>
    <x v="4"/>
    <x v="5"/>
    <x v="1"/>
    <n v="9880.1590786025699"/>
    <n v="66.266090858300004"/>
    <d v="2023-10-09T07:34:03"/>
  </r>
  <r>
    <x v="4"/>
    <x v="6"/>
    <x v="0"/>
    <n v="9826.9966275740007"/>
    <n v="60.951202382746239"/>
    <d v="2023-10-09T07:34:03"/>
  </r>
  <r>
    <x v="4"/>
    <x v="6"/>
    <x v="1"/>
    <n v="9875.6877207759735"/>
    <n v="65.295867389656436"/>
    <d v="2023-10-09T07:34:03"/>
  </r>
  <r>
    <x v="4"/>
    <x v="7"/>
    <x v="0"/>
    <n v="9822.5600563269854"/>
    <n v="59.978506473003847"/>
    <d v="2023-10-09T07:34:03"/>
  </r>
  <r>
    <x v="4"/>
    <x v="7"/>
    <x v="1"/>
    <n v="9857.1784004391811"/>
    <n v="64.417537853281431"/>
    <d v="2023-10-09T07:34:03"/>
  </r>
  <r>
    <x v="4"/>
    <x v="8"/>
    <x v="0"/>
    <n v="9804.2808209005507"/>
    <n v="59.089399014995806"/>
    <d v="2023-10-09T07:34:03"/>
  </r>
  <r>
    <x v="4"/>
    <x v="8"/>
    <x v="1"/>
    <n v="9847.2080843227104"/>
    <n v="63.482254476747343"/>
    <d v="2023-10-09T07:34:03"/>
  </r>
  <r>
    <x v="4"/>
    <x v="9"/>
    <x v="0"/>
    <n v="9799.547284272996"/>
    <n v="58.117699818918553"/>
    <d v="2023-10-09T07:34:03"/>
  </r>
  <r>
    <x v="4"/>
    <x v="9"/>
    <x v="1"/>
    <n v="9847.2080843227104"/>
    <n v="62.482254476747336"/>
    <d v="2023-10-09T07:34:03"/>
  </r>
  <r>
    <x v="4"/>
    <x v="10"/>
    <x v="0"/>
    <n v="9785.7682043617606"/>
    <n v="57.198829769426943"/>
    <d v="2023-10-09T07:34:03"/>
  </r>
  <r>
    <x v="4"/>
    <x v="10"/>
    <x v="1"/>
    <n v="9847.2080843227104"/>
    <n v="61.482254476747336"/>
    <d v="2023-10-09T07:34:03"/>
  </r>
  <r>
    <x v="4"/>
    <x v="11"/>
    <x v="0"/>
    <n v="9771.3388557711005"/>
    <n v="56.28255700389311"/>
    <d v="2023-10-09T07:34:03"/>
  </r>
  <r>
    <x v="4"/>
    <x v="11"/>
    <x v="1"/>
    <n v="9821.3124140301352"/>
    <n v="60.643045243709587"/>
    <d v="2023-10-09T07:34:03"/>
  </r>
  <r>
    <x v="4"/>
    <x v="12"/>
    <x v="0"/>
    <n v="9762.3151461458892"/>
    <n v="55.334119116877524"/>
    <d v="2023-10-09T07:34:03"/>
  </r>
  <r>
    <x v="4"/>
    <x v="12"/>
    <x v="1"/>
    <n v="9821.3124140301352"/>
    <n v="59.643045243709594"/>
    <d v="2023-10-09T07:34:03"/>
  </r>
  <r>
    <x v="4"/>
    <x v="13"/>
    <x v="0"/>
    <n v="9752.9607290994281"/>
    <n v="54.38671250188564"/>
    <d v="2023-10-09T07:34:03"/>
  </r>
  <r>
    <x v="4"/>
    <x v="13"/>
    <x v="1"/>
    <n v="9821.3124140301352"/>
    <n v="58.643045243709601"/>
    <d v="2023-10-09T07:34:03"/>
  </r>
  <r>
    <x v="4"/>
    <x v="14"/>
    <x v="0"/>
    <n v="9743.4950642682452"/>
    <n v="53.439062665357042"/>
    <d v="2023-10-09T07:34:03"/>
  </r>
  <r>
    <x v="4"/>
    <x v="14"/>
    <x v="1"/>
    <n v="9821.3124140301352"/>
    <n v="57.643045243709594"/>
    <d v="2023-10-09T07:34:03"/>
  </r>
  <r>
    <x v="4"/>
    <x v="15"/>
    <x v="0"/>
    <n v="9743.4950642682452"/>
    <n v="52.439062665357042"/>
    <d v="2023-10-09T07:34:03"/>
  </r>
  <r>
    <x v="4"/>
    <x v="15"/>
    <x v="1"/>
    <n v="9807.5628383640797"/>
    <n v="56.723156137447006"/>
    <d v="2023-10-09T07:34:03"/>
  </r>
  <r>
    <x v="4"/>
    <x v="16"/>
    <x v="0"/>
    <n v="9734.3170126413315"/>
    <n v="51.488033681811203"/>
    <d v="2023-10-09T07:34:03"/>
  </r>
  <r>
    <x v="4"/>
    <x v="16"/>
    <x v="1"/>
    <n v="9802.7045557936908"/>
    <n v="55.751020690332396"/>
    <d v="2023-10-09T07:34:03"/>
  </r>
  <r>
    <x v="4"/>
    <x v="17"/>
    <x v="0"/>
    <n v="9715.7880424868545"/>
    <n v="50.585272912452538"/>
    <d v="2023-10-09T07:34:03"/>
  </r>
  <r>
    <x v="4"/>
    <x v="17"/>
    <x v="1"/>
    <n v="9793.0382859335859"/>
    <n v="54.805556500409452"/>
    <d v="2023-10-09T07:34:03"/>
  </r>
  <r>
    <x v="4"/>
    <x v="18"/>
    <x v="0"/>
    <n v="9692.925854433417"/>
    <n v="49.703406378572936"/>
    <d v="2023-10-09T07:34:03"/>
  </r>
  <r>
    <x v="4"/>
    <x v="18"/>
    <x v="1"/>
    <n v="9788.0871905169388"/>
    <n v="53.833025809443413"/>
    <d v="2023-10-09T07:34:03"/>
  </r>
  <r>
    <x v="4"/>
    <x v="19"/>
    <x v="0"/>
    <n v="9683.925371753734"/>
    <n v="48.749137256279148"/>
    <d v="2023-10-09T07:34:03"/>
  </r>
  <r>
    <x v="4"/>
    <x v="19"/>
    <x v="1"/>
    <n v="9777.9639449153092"/>
    <n v="52.888242143026616"/>
    <d v="2023-10-09T07:34:03"/>
  </r>
  <r>
    <x v="4"/>
    <x v="20"/>
    <x v="0"/>
    <n v="9639.6824114891788"/>
    <n v="47.970584869520465"/>
    <d v="2023-10-09T07:34:03"/>
  </r>
  <r>
    <x v="4"/>
    <x v="20"/>
    <x v="1"/>
    <n v="9768.4436129732912"/>
    <n v="51.939299760270586"/>
    <d v="2023-10-09T07:34:03"/>
  </r>
  <r>
    <x v="4"/>
    <x v="21"/>
    <x v="0"/>
    <n v="9598.0077932362801"/>
    <n v="47.176702487394593"/>
    <d v="2023-10-09T07:34:03"/>
  </r>
  <r>
    <x v="4"/>
    <x v="21"/>
    <x v="1"/>
    <n v="9762.6070203434956"/>
    <n v="50.970052840594008"/>
    <d v="2023-10-09T07:34:03"/>
  </r>
  <r>
    <x v="4"/>
    <x v="22"/>
    <x v="0"/>
    <n v="9578.2408211537531"/>
    <n v="46.273030935613917"/>
    <d v="2023-10-09T07:34:03"/>
  </r>
  <r>
    <x v="4"/>
    <x v="22"/>
    <x v="1"/>
    <n v="9757.0203657601087"/>
    <n v="49.998950879283683"/>
    <d v="2023-10-09T07:34:03"/>
  </r>
  <r>
    <x v="4"/>
    <x v="23"/>
    <x v="0"/>
    <n v="9550.668296784379"/>
    <n v="45.405176453782232"/>
    <d v="2023-10-09T07:34:03"/>
  </r>
  <r>
    <x v="4"/>
    <x v="23"/>
    <x v="1"/>
    <n v="9728.3896761524502"/>
    <n v="49.144626489092317"/>
    <d v="2023-10-09T07:34:03"/>
  </r>
  <r>
    <x v="4"/>
    <x v="24"/>
    <x v="0"/>
    <n v="9531.6200406919179"/>
    <n v="44.49491621442283"/>
    <d v="2023-10-09T07:34:03"/>
  </r>
  <r>
    <x v="4"/>
    <x v="24"/>
    <x v="1"/>
    <n v="9728.3896761524502"/>
    <n v="48.144626489092317"/>
    <d v="2023-10-09T07:34:03"/>
  </r>
  <r>
    <x v="4"/>
    <x v="25"/>
    <x v="0"/>
    <n v="9491.5697582014218"/>
    <n v="43.680555562541279"/>
    <d v="2023-10-09T07:34:03"/>
  </r>
  <r>
    <x v="4"/>
    <x v="25"/>
    <x v="1"/>
    <n v="9728.3896761524502"/>
    <n v="47.144626489092317"/>
    <d v="2023-10-09T07:34:03"/>
  </r>
  <r>
    <x v="4"/>
    <x v="26"/>
    <x v="0"/>
    <n v="9485.5781788841759"/>
    <n v="42.707830623558813"/>
    <d v="2023-10-09T07:34:03"/>
  </r>
  <r>
    <x v="4"/>
    <x v="26"/>
    <x v="1"/>
    <n v="9728.3896761524502"/>
    <n v="46.144626489092317"/>
    <d v="2023-10-09T07:34:03"/>
  </r>
  <r>
    <x v="4"/>
    <x v="27"/>
    <x v="0"/>
    <n v="9463.0591890541473"/>
    <n v="41.808271473559927"/>
    <d v="2023-10-09T07:34:03"/>
  </r>
  <r>
    <x v="4"/>
    <x v="27"/>
    <x v="1"/>
    <n v="9715.8489519136365"/>
    <n v="45.203542254108463"/>
    <d v="2023-10-09T07:34:03"/>
  </r>
  <r>
    <x v="4"/>
    <x v="28"/>
    <x v="0"/>
    <n v="9457.1961026359022"/>
    <n v="40.833880963181308"/>
    <d v="2023-10-09T07:34:03"/>
  </r>
  <r>
    <x v="4"/>
    <x v="28"/>
    <x v="1"/>
    <n v="9709.2411335623365"/>
    <n v="44.233966144380766"/>
    <d v="2023-10-09T07:34:03"/>
  </r>
  <r>
    <x v="4"/>
    <x v="29"/>
    <x v="0"/>
    <n v="9451.1445650167643"/>
    <n v="39.85970661808431"/>
    <d v="2023-10-09T07:34:03"/>
  </r>
  <r>
    <x v="4"/>
    <x v="29"/>
    <x v="1"/>
    <n v="9687.4652813224748"/>
    <n v="43.332273013821556"/>
    <d v="2023-10-09T07:34:03"/>
  </r>
  <r>
    <x v="4"/>
    <x v="30"/>
    <x v="0"/>
    <n v="9439.2293562857776"/>
    <n v="38.90939066561014"/>
    <d v="2023-10-09T07:34:03"/>
  </r>
  <r>
    <x v="4"/>
    <x v="30"/>
    <x v="1"/>
    <n v="9680.5565540592816"/>
    <n v="42.362841141869019"/>
    <d v="2023-10-09T07:34:03"/>
  </r>
  <r>
    <x v="4"/>
    <x v="31"/>
    <x v="0"/>
    <n v="9409.7534119743268"/>
    <n v="38.029707640001362"/>
    <d v="2023-10-09T07:34:03"/>
  </r>
  <r>
    <x v="4"/>
    <x v="31"/>
    <x v="1"/>
    <n v="9667.5224049873341"/>
    <n v="41.419282336330269"/>
    <d v="2023-10-09T07:34:03"/>
  </r>
  <r>
    <x v="4"/>
    <x v="32"/>
    <x v="0"/>
    <n v="9391.0188637420542"/>
    <n v="37.104577271095316"/>
    <d v="2023-10-09T07:34:03"/>
  </r>
  <r>
    <x v="4"/>
    <x v="32"/>
    <x v="1"/>
    <n v="9653.0588213415867"/>
    <n v="40.480593416449963"/>
    <d v="2023-10-09T07:34:03"/>
  </r>
  <r>
    <x v="4"/>
    <x v="33"/>
    <x v="0"/>
    <n v="9371.9868732490486"/>
    <n v="36.178911345187174"/>
    <d v="2023-10-09T07:34:03"/>
  </r>
  <r>
    <x v="4"/>
    <x v="33"/>
    <x v="1"/>
    <n v="9645.2873846777329"/>
    <n v="39.512806728208083"/>
    <d v="2023-10-09T07:34:03"/>
  </r>
  <r>
    <x v="4"/>
    <x v="34"/>
    <x v="0"/>
    <n v="9358.2041853638275"/>
    <n v="35.231458958961646"/>
    <d v="2023-10-09T07:34:03"/>
  </r>
  <r>
    <x v="4"/>
    <x v="34"/>
    <x v="1"/>
    <n v="9622.6641511844264"/>
    <n v="38.604527256117485"/>
    <d v="2023-10-09T07:34:03"/>
  </r>
  <r>
    <x v="4"/>
    <x v="35"/>
    <x v="0"/>
    <n v="9310.5328191142471"/>
    <n v="34.409289393866068"/>
    <d v="2023-10-09T07:34:03"/>
  </r>
  <r>
    <x v="4"/>
    <x v="35"/>
    <x v="1"/>
    <n v="9593.2584312302861"/>
    <n v="37.721327096913036"/>
    <d v="2023-10-09T07:34:03"/>
  </r>
  <r>
    <x v="4"/>
    <x v="36"/>
    <x v="0"/>
    <n v="9293.4124566569844"/>
    <n v="33.47175722554779"/>
    <d v="2023-10-09T07:34:03"/>
  </r>
  <r>
    <x v="4"/>
    <x v="36"/>
    <x v="1"/>
    <n v="9574.030495803343"/>
    <n v="36.796080282025436"/>
    <d v="2023-10-09T07:34:03"/>
  </r>
  <r>
    <x v="4"/>
    <x v="37"/>
    <x v="0"/>
    <n v="9278.3199346533638"/>
    <n v="32.525390531461944"/>
    <d v="2023-10-09T07:34:03"/>
  </r>
  <r>
    <x v="4"/>
    <x v="37"/>
    <x v="1"/>
    <n v="9546.2801851201621"/>
    <n v="35.901590227771408"/>
    <d v="2023-10-09T07:34:03"/>
  </r>
  <r>
    <x v="4"/>
    <x v="38"/>
    <x v="0"/>
    <n v="9253.7225809016145"/>
    <n v="31.610517338868728"/>
    <d v="2023-10-09T07:34:03"/>
  </r>
  <r>
    <x v="4"/>
    <x v="38"/>
    <x v="1"/>
    <n v="9507.3114617624542"/>
    <n v="35.046694843472437"/>
    <d v="2023-10-09T07:34:03"/>
  </r>
  <r>
    <x v="4"/>
    <x v="39"/>
    <x v="0"/>
    <n v="9253.7225809016145"/>
    <n v="30.610517338868735"/>
    <d v="2023-10-09T07:34:03"/>
  </r>
  <r>
    <x v="4"/>
    <x v="39"/>
    <x v="1"/>
    <n v="9478.5449557659213"/>
    <n v="34.15154086245667"/>
    <d v="2023-10-09T07:34:03"/>
  </r>
  <r>
    <x v="4"/>
    <x v="40"/>
    <x v="0"/>
    <n v="9244.6795463584549"/>
    <n v="29.639971085431004"/>
    <d v="2023-10-09T07:34:03"/>
  </r>
  <r>
    <x v="4"/>
    <x v="40"/>
    <x v="1"/>
    <n v="9445.4861333293902"/>
    <n v="33.269319905100346"/>
    <d v="2023-10-09T07:34:03"/>
  </r>
  <r>
    <x v="4"/>
    <x v="41"/>
    <x v="0"/>
    <n v="9219.5381572286715"/>
    <n v="28.719434865481098"/>
    <d v="2023-10-09T07:34:03"/>
  </r>
  <r>
    <x v="4"/>
    <x v="41"/>
    <x v="1"/>
    <n v="9425.2477523654397"/>
    <n v="32.339683888901469"/>
    <d v="2023-10-09T07:34:03"/>
  </r>
  <r>
    <x v="4"/>
    <x v="42"/>
    <x v="0"/>
    <n v="9143.5379763854307"/>
    <n v="27.953992009401706"/>
    <d v="2023-10-09T07:34:03"/>
  </r>
  <r>
    <x v="4"/>
    <x v="42"/>
    <x v="1"/>
    <n v="9391.9035505686061"/>
    <n v="31.452724747873521"/>
    <d v="2023-10-09T07:34:03"/>
  </r>
  <r>
    <x v="4"/>
    <x v="43"/>
    <x v="0"/>
    <n v="9071.1654509980472"/>
    <n v="27.173028333280776"/>
    <d v="2023-10-09T07:34:03"/>
  </r>
  <r>
    <x v="4"/>
    <x v="43"/>
    <x v="1"/>
    <n v="9335.5229930039022"/>
    <n v="30.639659307484134"/>
    <d v="2023-10-09T07:34:03"/>
  </r>
  <r>
    <x v="4"/>
    <x v="44"/>
    <x v="0"/>
    <n v="9043.6236792147629"/>
    <n v="26.254259318246756"/>
    <d v="2023-10-09T07:34:03"/>
  </r>
  <r>
    <x v="4"/>
    <x v="44"/>
    <x v="1"/>
    <n v="9290.7000736077844"/>
    <n v="29.785067889083216"/>
    <d v="2023-10-09T07:34:03"/>
  </r>
  <r>
    <x v="4"/>
    <x v="45"/>
    <x v="0"/>
    <n v="8976.6028162572766"/>
    <n v="25.446545054807778"/>
    <d v="2023-10-09T07:34:03"/>
  </r>
  <r>
    <x v="4"/>
    <x v="45"/>
    <x v="1"/>
    <n v="9279.0187986551809"/>
    <n v="28.821934602842603"/>
    <d v="2023-10-09T07:34:03"/>
  </r>
  <r>
    <x v="4"/>
    <x v="46"/>
    <x v="0"/>
    <n v="8918.3186557597255"/>
    <n v="24.609578973190455"/>
    <d v="2023-10-09T07:34:03"/>
  </r>
  <r>
    <x v="4"/>
    <x v="46"/>
    <x v="1"/>
    <n v="9266.1111243577852"/>
    <n v="27.861387001202544"/>
    <d v="2023-10-09T07:34:03"/>
  </r>
  <r>
    <x v="4"/>
    <x v="47"/>
    <x v="0"/>
    <n v="8871.4324301456509"/>
    <n v="23.737000014617337"/>
    <d v="2023-10-09T07:34:03"/>
  </r>
  <r>
    <x v="4"/>
    <x v="47"/>
    <x v="1"/>
    <n v="9218.4150759519725"/>
    <n v="27.002954724949756"/>
    <d v="2023-10-09T07:34:03"/>
  </r>
  <r>
    <x v="4"/>
    <x v="48"/>
    <x v="0"/>
    <n v="8787.0845700130285"/>
    <n v="22.960053657895489"/>
    <d v="2023-10-09T07:34:03"/>
  </r>
  <r>
    <x v="4"/>
    <x v="48"/>
    <x v="1"/>
    <n v="9176.3418773666144"/>
    <n v="26.124469822375662"/>
    <d v="2023-10-09T07:34:03"/>
  </r>
  <r>
    <x v="4"/>
    <x v="49"/>
    <x v="0"/>
    <n v="8716.0085215252675"/>
    <n v="22.143207662263876"/>
    <d v="2023-10-09T07:34:03"/>
  </r>
  <r>
    <x v="4"/>
    <x v="49"/>
    <x v="1"/>
    <n v="9096.1531628491884"/>
    <n v="25.350366776666089"/>
    <d v="2023-10-09T07:34:03"/>
  </r>
  <r>
    <x v="4"/>
    <x v="50"/>
    <x v="0"/>
    <n v="8692.495156658435"/>
    <n v="21.201752950984758"/>
    <d v="2023-10-09T07:34:03"/>
  </r>
  <r>
    <x v="4"/>
    <x v="50"/>
    <x v="1"/>
    <n v="8999.9408496064771"/>
    <n v="24.616025330701742"/>
    <d v="2023-10-09T07:34:03"/>
  </r>
  <r>
    <x v="4"/>
    <x v="51"/>
    <x v="0"/>
    <n v="8611.7547247742714"/>
    <n v="20.395844460490167"/>
    <d v="2023-10-09T07:34:03"/>
  </r>
  <r>
    <x v="4"/>
    <x v="51"/>
    <x v="1"/>
    <n v="8999.9408496064771"/>
    <n v="23.616025330701742"/>
    <d v="2023-10-09T07:34:03"/>
  </r>
  <r>
    <x v="4"/>
    <x v="52"/>
    <x v="0"/>
    <n v="8457.1524924382429"/>
    <n v="19.759553400414386"/>
    <d v="2023-10-09T07:34:03"/>
  </r>
  <r>
    <x v="4"/>
    <x v="52"/>
    <x v="1"/>
    <n v="8892.6504680064027"/>
    <n v="22.894921615642982"/>
    <d v="2023-10-09T07:34:03"/>
  </r>
  <r>
    <x v="4"/>
    <x v="53"/>
    <x v="0"/>
    <n v="8372.6400843349656"/>
    <n v="18.95395698404722"/>
    <d v="2023-10-09T07:34:03"/>
  </r>
  <r>
    <x v="4"/>
    <x v="53"/>
    <x v="1"/>
    <n v="8790.2588428765121"/>
    <n v="22.155784516254887"/>
    <d v="2023-10-09T07:34:03"/>
  </r>
  <r>
    <x v="4"/>
    <x v="54"/>
    <x v="0"/>
    <n v="8221.7926619566679"/>
    <n v="18.292536653734611"/>
    <d v="2023-10-09T07:34:03"/>
  </r>
  <r>
    <x v="4"/>
    <x v="54"/>
    <x v="1"/>
    <n v="8715.3818380978373"/>
    <n v="21.341837211458824"/>
    <d v="2023-10-09T07:34:03"/>
  </r>
  <r>
    <x v="4"/>
    <x v="55"/>
    <x v="0"/>
    <n v="8154.7135646898832"/>
    <n v="17.438894620492221"/>
    <d v="2023-10-09T07:34:03"/>
  </r>
  <r>
    <x v="4"/>
    <x v="55"/>
    <x v="1"/>
    <n v="8650.5277713692194"/>
    <n v="20.498091018970154"/>
    <d v="2023-10-09T07:34:03"/>
  </r>
  <r>
    <x v="4"/>
    <x v="56"/>
    <x v="0"/>
    <n v="8056.7992672127912"/>
    <n v="16.644753040417548"/>
    <d v="2023-10-09T07:34:03"/>
  </r>
  <r>
    <x v="4"/>
    <x v="56"/>
    <x v="1"/>
    <n v="8612.3013556581318"/>
    <n v="19.586854208871433"/>
    <d v="2023-10-09T07:34:03"/>
  </r>
  <r>
    <x v="4"/>
    <x v="57"/>
    <x v="0"/>
    <n v="7912.3116784245494"/>
    <n v="15.939574141152557"/>
    <d v="2023-10-09T07:34:03"/>
  </r>
  <r>
    <x v="4"/>
    <x v="57"/>
    <x v="1"/>
    <n v="8513.472136134731"/>
    <n v="18.808425252325407"/>
    <d v="2023-10-09T07:34:03"/>
  </r>
  <r>
    <x v="4"/>
    <x v="58"/>
    <x v="0"/>
    <n v="7787.9856969381926"/>
    <n v="15.18604868329056"/>
    <d v="2023-10-09T07:34:03"/>
  </r>
  <r>
    <x v="4"/>
    <x v="58"/>
    <x v="1"/>
    <n v="8397.1337388820739"/>
    <n v="18.06208000123252"/>
    <d v="2023-10-09T07:34:03"/>
  </r>
  <r>
    <x v="4"/>
    <x v="59"/>
    <x v="0"/>
    <n v="7623.9998916756604"/>
    <n v="14.501933199774314"/>
    <d v="2023-10-09T07:34:03"/>
  </r>
  <r>
    <x v="4"/>
    <x v="59"/>
    <x v="1"/>
    <n v="8243.3479345266296"/>
    <n v="17.389713703048276"/>
    <d v="2023-10-09T07:34:03"/>
  </r>
  <r>
    <x v="4"/>
    <x v="60"/>
    <x v="0"/>
    <n v="7494.0705081366032"/>
    <n v="13.744693465644044"/>
    <d v="2023-10-09T07:34:03"/>
  </r>
  <r>
    <x v="4"/>
    <x v="60"/>
    <x v="1"/>
    <n v="8131.6201566878699"/>
    <n v="16.621776950471659"/>
    <d v="2023-10-09T07:34:03"/>
  </r>
  <r>
    <x v="4"/>
    <x v="61"/>
    <x v="0"/>
    <n v="7407.6618576711153"/>
    <n v="12.899189730482348"/>
    <d v="2023-10-09T07:34:03"/>
  </r>
  <r>
    <x v="4"/>
    <x v="61"/>
    <x v="1"/>
    <n v="7955.1550292238326"/>
    <n v="15.979398067101153"/>
    <d v="2023-10-09T07:34:03"/>
  </r>
  <r>
    <x v="4"/>
    <x v="62"/>
    <x v="0"/>
    <n v="7155.4981375089837"/>
    <n v="12.336144048595411"/>
    <d v="2023-10-09T07:34:03"/>
  </r>
  <r>
    <x v="4"/>
    <x v="62"/>
    <x v="1"/>
    <n v="7849.6144574598438"/>
    <n v="15.187523514716185"/>
    <d v="2023-10-09T07:34:03"/>
  </r>
  <r>
    <x v="4"/>
    <x v="63"/>
    <x v="0"/>
    <n v="6844.8777154540467"/>
    <n v="11.873268043020762"/>
    <d v="2023-10-09T07:34:03"/>
  </r>
  <r>
    <x v="4"/>
    <x v="63"/>
    <x v="1"/>
    <n v="7644.4321554825847"/>
    <n v="14.581747679938609"/>
    <d v="2023-10-09T07:34:03"/>
  </r>
  <r>
    <x v="4"/>
    <x v="64"/>
    <x v="0"/>
    <n v="6547.9729670732104"/>
    <n v="11.388966153498789"/>
    <d v="2023-10-09T07:34:03"/>
  </r>
  <r>
    <x v="4"/>
    <x v="64"/>
    <x v="1"/>
    <n v="7395.9140970814706"/>
    <n v="14.054923618216979"/>
    <d v="2023-10-09T07:34:03"/>
  </r>
  <r>
    <x v="4"/>
    <x v="65"/>
    <x v="0"/>
    <n v="6251.1800507664138"/>
    <n v="10.905951425722181"/>
    <d v="2023-10-09T07:34:03"/>
  </r>
  <r>
    <x v="4"/>
    <x v="65"/>
    <x v="1"/>
    <n v="7147.7835459401313"/>
    <n v="13.525473774982332"/>
    <d v="2023-10-09T07:34:03"/>
  </r>
  <r>
    <x v="4"/>
    <x v="66"/>
    <x v="0"/>
    <n v="6068.8982493178873"/>
    <n v="10.218498364844072"/>
    <d v="2023-10-09T07:34:03"/>
  </r>
  <r>
    <x v="4"/>
    <x v="66"/>
    <x v="1"/>
    <n v="6888.5794332271516"/>
    <n v="13.015597523316432"/>
    <d v="2023-10-09T07:34:03"/>
  </r>
  <r>
    <x v="4"/>
    <x v="67"/>
    <x v="0"/>
    <n v="5771.5558136211512"/>
    <n v="9.7191817279500121"/>
    <d v="2023-10-09T07:34:03"/>
  </r>
  <r>
    <x v="4"/>
    <x v="67"/>
    <x v="1"/>
    <n v="6759.2775517014725"/>
    <n v="12.255015167554994"/>
    <d v="2023-10-09T07:34:03"/>
  </r>
  <r>
    <x v="4"/>
    <x v="68"/>
    <x v="0"/>
    <n v="5554.3274549099569"/>
    <n v="9.0797416214169466"/>
    <d v="2023-10-09T07:34:03"/>
  </r>
  <r>
    <x v="4"/>
    <x v="68"/>
    <x v="1"/>
    <n v="6534.1298992439288"/>
    <n v="11.66005977339977"/>
    <d v="2023-10-09T07:34:03"/>
  </r>
  <r>
    <x v="4"/>
    <x v="69"/>
    <x v="0"/>
    <n v="5263.2786713023916"/>
    <n v="8.5541841730142956"/>
    <d v="2023-10-09T07:34:03"/>
  </r>
  <r>
    <x v="4"/>
    <x v="69"/>
    <x v="1"/>
    <n v="6389.0616956019194"/>
    <n v="10.913456891943641"/>
    <d v="2023-10-09T07:34:03"/>
  </r>
  <r>
    <x v="4"/>
    <x v="70"/>
    <x v="0"/>
    <n v="4869.5177238838678"/>
    <n v="8.2054649302634743"/>
    <d v="2023-10-09T07:34:03"/>
  </r>
  <r>
    <x v="4"/>
    <x v="70"/>
    <x v="1"/>
    <n v="6233.7204166650799"/>
    <n v="10.172955169637264"/>
    <d v="2023-10-09T07:34:03"/>
  </r>
  <r>
    <x v="4"/>
    <x v="71"/>
    <x v="0"/>
    <n v="4677.2999189937154"/>
    <n v="7.52212787260307"/>
    <d v="2023-10-09T07:34:03"/>
  </r>
  <r>
    <x v="4"/>
    <x v="71"/>
    <x v="1"/>
    <n v="5876.8499455040337"/>
    <n v="9.7603433284159316"/>
    <d v="2023-10-09T07:34:03"/>
  </r>
  <r>
    <x v="4"/>
    <x v="72"/>
    <x v="0"/>
    <n v="4219.4046312228429"/>
    <n v="7.2841783380161447"/>
    <d v="2023-10-09T07:34:03"/>
  </r>
  <r>
    <x v="4"/>
    <x v="72"/>
    <x v="1"/>
    <n v="5558.3200448096632"/>
    <n v="9.2910245804878606"/>
    <d v="2023-10-09T07:34:03"/>
  </r>
  <r>
    <x v="4"/>
    <x v="73"/>
    <x v="0"/>
    <n v="3900.9046628242086"/>
    <n v="6.8380910257218925"/>
    <d v="2023-10-09T07:34:03"/>
  </r>
  <r>
    <x v="4"/>
    <x v="73"/>
    <x v="1"/>
    <n v="5324.3857092535172"/>
    <n v="8.677270545073041"/>
    <d v="2023-10-09T07:34:03"/>
  </r>
  <r>
    <x v="4"/>
    <x v="74"/>
    <x v="0"/>
    <n v="3514.8560478130457"/>
    <n v="6.5342251572511278"/>
    <d v="2023-10-09T07:34:03"/>
  </r>
  <r>
    <x v="4"/>
    <x v="74"/>
    <x v="1"/>
    <n v="5013.3953720449972"/>
    <n v="8.1845220055179499"/>
    <d v="2023-10-09T07:34:03"/>
  </r>
  <r>
    <x v="4"/>
    <x v="75"/>
    <x v="0"/>
    <n v="3293.4001139298384"/>
    <n v="5.9399805836290183"/>
    <d v="2023-10-09T07:34:03"/>
  </r>
  <r>
    <x v="4"/>
    <x v="75"/>
    <x v="1"/>
    <n v="4711.30364865707"/>
    <n v="7.6772583411861213"/>
    <d v="2023-10-09T07:34:03"/>
  </r>
  <r>
    <x v="4"/>
    <x v="76"/>
    <x v="0"/>
    <n v="2871.5182161531939"/>
    <n v="5.7392195783807303"/>
    <d v="2023-10-09T07:34:03"/>
  </r>
  <r>
    <x v="4"/>
    <x v="76"/>
    <x v="1"/>
    <n v="4522.9003948303489"/>
    <n v="6.9762299538663415"/>
    <d v="2023-10-09T07:34:03"/>
  </r>
  <r>
    <x v="4"/>
    <x v="77"/>
    <x v="0"/>
    <n v="2732.4006046406507"/>
    <n v="5.0059695244523965"/>
    <d v="2023-10-09T07:34:03"/>
  </r>
  <r>
    <x v="4"/>
    <x v="77"/>
    <x v="1"/>
    <n v="4013.4993147973"/>
    <n v="6.7982055602602127"/>
    <d v="2023-10-09T07:34:03"/>
  </r>
  <r>
    <x v="4"/>
    <x v="78"/>
    <x v="0"/>
    <n v="2342.6570988392123"/>
    <n v="4.755619296228514"/>
    <d v="2023-10-09T07:34:03"/>
  </r>
  <r>
    <x v="4"/>
    <x v="78"/>
    <x v="1"/>
    <n v="3669.7862532489171"/>
    <n v="6.388097005153381"/>
    <d v="2023-10-09T07:34:03"/>
  </r>
  <r>
    <x v="4"/>
    <x v="79"/>
    <x v="0"/>
    <n v="2187.5923547689144"/>
    <n v="4.0572735398044397"/>
    <d v="2023-10-09T07:34:03"/>
  </r>
  <r>
    <x v="4"/>
    <x v="79"/>
    <x v="1"/>
    <n v="3252.049437816167"/>
    <n v="6.1444430998005819"/>
    <d v="2023-10-09T07:34:03"/>
  </r>
  <r>
    <x v="4"/>
    <x v="80"/>
    <x v="0"/>
    <n v="1596.8539759612486"/>
    <n v="4.3732473454960363"/>
    <d v="2023-10-09T07:34:03"/>
  </r>
  <r>
    <x v="4"/>
    <x v="80"/>
    <x v="1"/>
    <n v="2800.5559373050937"/>
    <n v="6.0544157733036972"/>
    <d v="2023-10-09T07:34:03"/>
  </r>
  <r>
    <x v="4"/>
    <x v="81"/>
    <x v="0"/>
    <n v="1439.3705281389257"/>
    <n v="3.7970244996844418"/>
    <d v="2023-10-09T07:34:03"/>
  </r>
  <r>
    <x v="4"/>
    <x v="81"/>
    <x v="1"/>
    <n v="2596.4630280931451"/>
    <n v="5.491016203150302"/>
    <d v="2023-10-09T07:34:03"/>
  </r>
  <r>
    <x v="4"/>
    <x v="82"/>
    <x v="0"/>
    <n v="1157.4115682523845"/>
    <n v="3.6002181294622595"/>
    <d v="2023-10-09T07:34:03"/>
  </r>
  <r>
    <x v="4"/>
    <x v="82"/>
    <x v="1"/>
    <n v="2370.2233503340035"/>
    <n v="4.9674126142025603"/>
    <d v="2023-10-09T07:34:03"/>
  </r>
  <r>
    <x v="4"/>
    <x v="83"/>
    <x v="0"/>
    <n v="913.02660320334542"/>
    <n v="3.4300369940548521"/>
    <d v="2023-10-09T07:34:03"/>
  </r>
  <r>
    <x v="4"/>
    <x v="83"/>
    <x v="1"/>
    <n v="2134.1154711525783"/>
    <n v="4.4616648381452739"/>
    <d v="2023-10-09T07:34:03"/>
  </r>
  <r>
    <x v="4"/>
    <x v="84"/>
    <x v="0"/>
    <n v="855.4786498578768"/>
    <n v="2.6271402557930363"/>
    <d v="2023-10-09T07:34:03"/>
  </r>
  <r>
    <x v="4"/>
    <x v="84"/>
    <x v="1"/>
    <n v="1969.9974601238844"/>
    <n v="3.7917061538116545"/>
    <d v="2023-10-09T07:34:03"/>
  </r>
  <r>
    <x v="4"/>
    <x v="85"/>
    <x v="0"/>
    <n v="470.06867796600062"/>
    <n v="3.3711855509245039"/>
    <d v="2023-10-09T07:34:03"/>
  </r>
  <r>
    <x v="4"/>
    <x v="85"/>
    <x v="1"/>
    <n v="1781.9328850577317"/>
    <n v="3.1391116729814597"/>
    <d v="2023-10-09T07:34:03"/>
  </r>
  <r>
    <x v="4"/>
    <x v="86"/>
    <x v="0"/>
    <n v="398.6547180818506"/>
    <n v="2.8855221947757248"/>
    <d v="2023-10-09T07:34:03"/>
  </r>
  <r>
    <x v="4"/>
    <x v="86"/>
    <x v="1"/>
    <n v="1333.0078212787741"/>
    <n v="3.0279011888422382"/>
    <d v="2023-10-09T07:34:03"/>
  </r>
  <r>
    <x v="4"/>
    <x v="87"/>
    <x v="0"/>
    <n v="340.89587716251958"/>
    <n v="2.2897071855255442"/>
    <d v="2023-10-09T07:34:03"/>
  </r>
  <r>
    <x v="4"/>
    <x v="87"/>
    <x v="1"/>
    <n v="1281.0724516185621"/>
    <n v="2.1303836694709775"/>
    <d v="2023-10-09T07:34:03"/>
  </r>
  <r>
    <x v="4"/>
    <x v="88"/>
    <x v="0"/>
    <n v="250.82985154499687"/>
    <n v="1.9323412748356503"/>
    <d v="2023-10-09T07:34:03"/>
  </r>
  <r>
    <x v="4"/>
    <x v="88"/>
    <x v="1"/>
    <n v="922.9000087821845"/>
    <n v="1.7631266493150468"/>
    <d v="2023-10-09T07:34:03"/>
  </r>
  <r>
    <x v="4"/>
    <x v="89"/>
    <x v="0"/>
    <n v="207.32891558025918"/>
    <n v="1.232869476133053"/>
    <d v="2023-10-09T07:34:03"/>
  </r>
  <r>
    <x v="4"/>
    <x v="89"/>
    <x v="1"/>
    <n v="690.22711938689804"/>
    <n v="1.1889217519899091"/>
    <d v="2023-10-09T07:34:03"/>
  </r>
  <r>
    <x v="4"/>
    <x v="90"/>
    <x v="0"/>
    <n v="151.94503374853852"/>
    <n v="0.5"/>
    <d v="2023-10-09T07:34:03"/>
  </r>
  <r>
    <x v="4"/>
    <x v="90"/>
    <x v="1"/>
    <n v="475.51247635896999"/>
    <n v="0.5"/>
    <d v="2023-10-09T07:34:03"/>
  </r>
  <r>
    <x v="5"/>
    <x v="0"/>
    <x v="0"/>
    <n v="10000"/>
    <n v="67.003268945301713"/>
    <d v="2023-10-09T07:34:03"/>
  </r>
  <r>
    <x v="5"/>
    <x v="0"/>
    <x v="1"/>
    <n v="10000"/>
    <n v="71.396990473986378"/>
    <d v="2023-10-09T07:34:03"/>
  </r>
  <r>
    <x v="5"/>
    <x v="1"/>
    <x v="0"/>
    <n v="9920.6624176252371"/>
    <n v="66.537947456352981"/>
    <d v="2023-10-09T07:34:03"/>
  </r>
  <r>
    <x v="5"/>
    <x v="1"/>
    <x v="1"/>
    <n v="9935.9963345539873"/>
    <n v="70.856424809858737"/>
    <d v="2023-10-09T07:34:03"/>
  </r>
  <r>
    <x v="5"/>
    <x v="2"/>
    <x v="0"/>
    <n v="9905.3880813201304"/>
    <n v="65.639779490602038"/>
    <d v="2023-10-09T07:34:03"/>
  </r>
  <r>
    <x v="5"/>
    <x v="2"/>
    <x v="1"/>
    <n v="9920.0484341359843"/>
    <n v="69.969532852030511"/>
    <d v="2023-10-09T07:34:03"/>
  </r>
  <r>
    <x v="5"/>
    <x v="3"/>
    <x v="0"/>
    <n v="9882.5195045355722"/>
    <n v="64.790515752577193"/>
    <d v="2023-10-09T07:34:03"/>
  </r>
  <r>
    <x v="5"/>
    <x v="3"/>
    <x v="1"/>
    <n v="9912.1516804378753"/>
    <n v="69.024877423839044"/>
    <d v="2023-10-09T07:34:03"/>
  </r>
  <r>
    <x v="5"/>
    <x v="4"/>
    <x v="0"/>
    <n v="9878.640263027457"/>
    <n v="63.815761983905084"/>
    <d v="2023-10-09T07:34:03"/>
  </r>
  <r>
    <x v="5"/>
    <x v="4"/>
    <x v="1"/>
    <n v="9907.9986450526212"/>
    <n v="68.053600302283684"/>
    <d v="2023-10-09T07:34:03"/>
  </r>
  <r>
    <x v="5"/>
    <x v="5"/>
    <x v="0"/>
    <n v="9878.640263027457"/>
    <n v="62.815761983905084"/>
    <d v="2023-10-09T07:34:03"/>
  </r>
  <r>
    <x v="5"/>
    <x v="5"/>
    <x v="1"/>
    <n v="9903.6276369250081"/>
    <n v="67.083415370741008"/>
    <d v="2023-10-09T07:34:03"/>
  </r>
  <r>
    <x v="5"/>
    <x v="6"/>
    <x v="0"/>
    <n v="9870.3205088373725"/>
    <n v="61.8682883250112"/>
    <d v="2023-10-09T07:34:03"/>
  </r>
  <r>
    <x v="5"/>
    <x v="6"/>
    <x v="1"/>
    <n v="9903.6276369250081"/>
    <n v="66.083415370741008"/>
    <d v="2023-10-09T07:34:03"/>
  </r>
  <r>
    <x v="5"/>
    <x v="7"/>
    <x v="0"/>
    <n v="9866.0767677447984"/>
    <n v="60.894684949837512"/>
    <d v="2023-10-09T07:34:03"/>
  </r>
  <r>
    <x v="5"/>
    <x v="7"/>
    <x v="1"/>
    <n v="9903.6276369250081"/>
    <n v="65.083415370741008"/>
    <d v="2023-10-09T07:34:03"/>
  </r>
  <r>
    <x v="5"/>
    <x v="8"/>
    <x v="0"/>
    <n v="9866.0767677447984"/>
    <n v="59.894684949837504"/>
    <d v="2023-10-09T07:34:03"/>
  </r>
  <r>
    <x v="5"/>
    <x v="8"/>
    <x v="1"/>
    <n v="9898.9018115382023"/>
    <n v="64.11424807822074"/>
    <d v="2023-10-09T07:34:03"/>
  </r>
  <r>
    <x v="5"/>
    <x v="9"/>
    <x v="0"/>
    <n v="9866.0767677447984"/>
    <n v="58.894684949837504"/>
    <d v="2023-10-09T07:34:03"/>
  </r>
  <r>
    <x v="5"/>
    <x v="9"/>
    <x v="1"/>
    <n v="9889.1031185472857"/>
    <n v="63.177280739453408"/>
    <d v="2023-10-09T07:34:03"/>
  </r>
  <r>
    <x v="5"/>
    <x v="10"/>
    <x v="0"/>
    <n v="9866.0767677447984"/>
    <n v="57.894684949837519"/>
    <d v="2023-10-09T07:34:03"/>
  </r>
  <r>
    <x v="5"/>
    <x v="10"/>
    <x v="1"/>
    <n v="9884.2361493650806"/>
    <n v="62.208142850513248"/>
    <d v="2023-10-09T07:34:03"/>
  </r>
  <r>
    <x v="5"/>
    <x v="11"/>
    <x v="0"/>
    <n v="9861.4992480337914"/>
    <n v="56.921326467020336"/>
    <d v="2023-10-09T07:34:03"/>
  </r>
  <r>
    <x v="5"/>
    <x v="11"/>
    <x v="1"/>
    <n v="9884.2361493650806"/>
    <n v="61.208142850513248"/>
    <d v="2023-10-09T07:34:03"/>
  </r>
  <r>
    <x v="5"/>
    <x v="12"/>
    <x v="0"/>
    <n v="9856.7203103283027"/>
    <n v="55.948681814028042"/>
    <d v="2023-10-09T07:34:03"/>
  </r>
  <r>
    <x v="5"/>
    <x v="12"/>
    <x v="1"/>
    <n v="9884.2361493650806"/>
    <n v="60.208142850513234"/>
    <d v="2023-10-09T07:34:03"/>
  </r>
  <r>
    <x v="5"/>
    <x v="13"/>
    <x v="0"/>
    <n v="9852.1366218723342"/>
    <n v="54.974479211332216"/>
    <d v="2023-10-09T07:34:03"/>
  </r>
  <r>
    <x v="5"/>
    <x v="13"/>
    <x v="1"/>
    <n v="9874.7101785463892"/>
    <n v="59.265742315828987"/>
    <d v="2023-10-09T07:34:03"/>
  </r>
  <r>
    <x v="5"/>
    <x v="14"/>
    <x v="0"/>
    <n v="9847.3668762506422"/>
    <n v="54.000864884982583"/>
    <d v="2023-10-09T07:34:03"/>
  </r>
  <r>
    <x v="5"/>
    <x v="14"/>
    <x v="1"/>
    <n v="9869.9652739682133"/>
    <n v="58.293993462820332"/>
    <d v="2023-10-09T07:34:03"/>
  </r>
  <r>
    <x v="5"/>
    <x v="15"/>
    <x v="0"/>
    <n v="9833.161965373969"/>
    <n v="53.078151826883101"/>
    <d v="2023-10-09T07:34:03"/>
  </r>
  <r>
    <x v="5"/>
    <x v="15"/>
    <x v="1"/>
    <n v="9869.9652739682133"/>
    <n v="57.293993462820332"/>
    <d v="2023-10-09T07:34:03"/>
  </r>
  <r>
    <x v="5"/>
    <x v="16"/>
    <x v="0"/>
    <n v="9810.2319155375881"/>
    <n v="52.201045928885485"/>
    <d v="2023-10-09T07:34:03"/>
  </r>
  <r>
    <x v="5"/>
    <x v="16"/>
    <x v="1"/>
    <n v="9865.3200886815484"/>
    <n v="56.320735486437698"/>
    <d v="2023-10-09T07:34:03"/>
  </r>
  <r>
    <x v="5"/>
    <x v="17"/>
    <x v="0"/>
    <n v="9763.5518297038907"/>
    <n v="51.448231512958479"/>
    <d v="2023-10-09T07:34:03"/>
  </r>
  <r>
    <x v="5"/>
    <x v="17"/>
    <x v="1"/>
    <n v="9855.5655397132778"/>
    <n v="55.375984076237366"/>
    <d v="2023-10-09T07:34:03"/>
  </r>
  <r>
    <x v="5"/>
    <x v="18"/>
    <x v="0"/>
    <n v="9725.7654938455598"/>
    <n v="50.646174491180069"/>
    <d v="2023-10-09T07:34:03"/>
  </r>
  <r>
    <x v="5"/>
    <x v="18"/>
    <x v="1"/>
    <n v="9850.5596121734106"/>
    <n v="54.403871344654597"/>
    <d v="2023-10-09T07:34:03"/>
  </r>
  <r>
    <x v="5"/>
    <x v="19"/>
    <x v="0"/>
    <n v="9712.0655051278063"/>
    <n v="49.716911454847065"/>
    <d v="2023-10-09T07:34:03"/>
  </r>
  <r>
    <x v="5"/>
    <x v="19"/>
    <x v="1"/>
    <n v="9845.3832726165765"/>
    <n v="53.432212012943644"/>
    <d v="2023-10-09T07:34:03"/>
  </r>
  <r>
    <x v="5"/>
    <x v="20"/>
    <x v="0"/>
    <n v="9689.9475799969277"/>
    <n v="48.829252203209691"/>
    <d v="2023-10-09T07:34:03"/>
  </r>
  <r>
    <x v="5"/>
    <x v="20"/>
    <x v="1"/>
    <n v="9840.2082125043253"/>
    <n v="52.460049572182818"/>
    <d v="2023-10-09T07:34:03"/>
  </r>
  <r>
    <x v="5"/>
    <x v="21"/>
    <x v="0"/>
    <n v="9663.3757409084064"/>
    <n v="47.962145422643957"/>
    <d v="2023-10-09T07:34:03"/>
  </r>
  <r>
    <x v="5"/>
    <x v="21"/>
    <x v="1"/>
    <n v="9830.4544286968012"/>
    <n v="51.511604369962654"/>
    <d v="2023-10-09T07:34:03"/>
  </r>
  <r>
    <x v="5"/>
    <x v="22"/>
    <x v="0"/>
    <n v="9642.6947872812161"/>
    <n v="47.063938795781432"/>
    <d v="2023-10-09T07:34:03"/>
  </r>
  <r>
    <x v="5"/>
    <x v="22"/>
    <x v="1"/>
    <n v="9824.495172244744"/>
    <n v="50.542546543289824"/>
    <d v="2023-10-09T07:34:03"/>
  </r>
  <r>
    <x v="5"/>
    <x v="23"/>
    <x v="0"/>
    <n v="9598.0858863123558"/>
    <n v="46.280353418349392"/>
    <d v="2023-10-09T07:34:03"/>
  </r>
  <r>
    <x v="5"/>
    <x v="23"/>
    <x v="1"/>
    <n v="9813.3744231074506"/>
    <n v="49.59925594642732"/>
    <d v="2023-10-09T07:34:03"/>
  </r>
  <r>
    <x v="5"/>
    <x v="24"/>
    <x v="0"/>
    <n v="9559.9855346697805"/>
    <n v="45.462806368433355"/>
    <d v="2023-10-09T07:34:03"/>
  </r>
  <r>
    <x v="5"/>
    <x v="24"/>
    <x v="1"/>
    <n v="9796.5380262504405"/>
    <n v="48.683638261514851"/>
    <d v="2023-10-09T07:34:03"/>
  </r>
  <r>
    <x v="5"/>
    <x v="25"/>
    <x v="0"/>
    <n v="9525.2422048810222"/>
    <n v="44.626808246420872"/>
    <d v="2023-10-09T07:34:03"/>
  </r>
  <r>
    <x v="5"/>
    <x v="25"/>
    <x v="1"/>
    <n v="9790.6429125504856"/>
    <n v="47.712650454949561"/>
    <d v="2023-10-09T07:34:03"/>
  </r>
  <r>
    <x v="5"/>
    <x v="26"/>
    <x v="0"/>
    <n v="9514.1949141656896"/>
    <n v="43.678045548519037"/>
    <d v="2023-10-09T07:34:03"/>
  </r>
  <r>
    <x v="5"/>
    <x v="26"/>
    <x v="1"/>
    <n v="9784.8640861667354"/>
    <n v="46.740533694583078"/>
    <d v="2023-10-09T07:34:03"/>
  </r>
  <r>
    <x v="5"/>
    <x v="27"/>
    <x v="0"/>
    <n v="9502.6059653955781"/>
    <n v="42.730703541460933"/>
    <d v="2023-10-09T07:34:03"/>
  </r>
  <r>
    <x v="5"/>
    <x v="27"/>
    <x v="1"/>
    <n v="9778.154332296117"/>
    <n v="45.772263874880174"/>
    <d v="2023-10-09T07:34:03"/>
  </r>
  <r>
    <x v="5"/>
    <x v="28"/>
    <x v="0"/>
    <n v="9496.9565783385569"/>
    <n v="41.755825019908059"/>
    <d v="2023-10-09T07:34:03"/>
  </r>
  <r>
    <x v="5"/>
    <x v="28"/>
    <x v="1"/>
    <n v="9765.540786608648"/>
    <n v="44.830739261060948"/>
    <d v="2023-10-09T07:34:03"/>
  </r>
  <r>
    <x v="5"/>
    <x v="29"/>
    <x v="0"/>
    <n v="9474.2419764132956"/>
    <n v="40.854736325399138"/>
    <d v="2023-10-09T07:34:03"/>
  </r>
  <r>
    <x v="5"/>
    <x v="29"/>
    <x v="1"/>
    <n v="9758.8696803194798"/>
    <n v="43.861043495380663"/>
    <d v="2023-10-09T07:34:03"/>
  </r>
  <r>
    <x v="5"/>
    <x v="30"/>
    <x v="0"/>
    <n v="9462.1906284889865"/>
    <n v="39.90613340530863"/>
    <d v="2023-10-09T07:34:03"/>
  </r>
  <r>
    <x v="5"/>
    <x v="30"/>
    <x v="1"/>
    <n v="9744.6111610829266"/>
    <n v="42.924490282797372"/>
    <d v="2023-10-09T07:34:03"/>
  </r>
  <r>
    <x v="5"/>
    <x v="31"/>
    <x v="0"/>
    <n v="9456.1330970882864"/>
    <n v="38.931376693239528"/>
    <d v="2023-10-09T07:34:03"/>
  </r>
  <r>
    <x v="5"/>
    <x v="31"/>
    <x v="1"/>
    <n v="9737.6709167477256"/>
    <n v="41.954727115698816"/>
    <d v="2023-10-09T07:34:03"/>
  </r>
  <r>
    <x v="5"/>
    <x v="32"/>
    <x v="0"/>
    <n v="9438.6086355374937"/>
    <n v="38.002731403367989"/>
    <d v="2023-10-09T07:34:03"/>
  </r>
  <r>
    <x v="5"/>
    <x v="32"/>
    <x v="1"/>
    <n v="9731.0539936991481"/>
    <n v="40.982915505106789"/>
    <d v="2023-10-09T07:34:03"/>
  </r>
  <r>
    <x v="5"/>
    <x v="33"/>
    <x v="0"/>
    <n v="9413.7086629214609"/>
    <n v="37.101928969216637"/>
    <d v="2023-10-09T07:34:03"/>
  </r>
  <r>
    <x v="5"/>
    <x v="33"/>
    <x v="1"/>
    <n v="9716.5226101977769"/>
    <n v="40.043459054899067"/>
    <d v="2023-10-09T07:34:03"/>
  </r>
  <r>
    <x v="5"/>
    <x v="34"/>
    <x v="0"/>
    <n v="9407.2772181347555"/>
    <n v="36.126952499383123"/>
    <d v="2023-10-09T07:34:03"/>
  </r>
  <r>
    <x v="5"/>
    <x v="34"/>
    <x v="1"/>
    <n v="9708.8966535612271"/>
    <n v="39.074518887418876"/>
    <d v="2023-10-09T07:34:03"/>
  </r>
  <r>
    <x v="5"/>
    <x v="35"/>
    <x v="0"/>
    <n v="9400.3247484440435"/>
    <n v="35.15330215368261"/>
    <d v="2023-10-09T07:34:03"/>
  </r>
  <r>
    <x v="5"/>
    <x v="35"/>
    <x v="1"/>
    <n v="9701.3411829513843"/>
    <n v="38.104560985541859"/>
    <d v="2023-10-09T07:34:03"/>
  </r>
  <r>
    <x v="5"/>
    <x v="36"/>
    <x v="0"/>
    <n v="9353.0602836214257"/>
    <n v="34.32841807627517"/>
    <d v="2023-10-09T07:34:03"/>
  </r>
  <r>
    <x v="5"/>
    <x v="36"/>
    <x v="1"/>
    <n v="9686.3459420510662"/>
    <n v="37.162775863918327"/>
    <d v="2023-10-09T07:34:03"/>
  </r>
  <r>
    <x v="5"/>
    <x v="37"/>
    <x v="0"/>
    <n v="9327.106211558048"/>
    <n v="33.422550723703772"/>
    <d v="2023-10-09T07:34:03"/>
  </r>
  <r>
    <x v="5"/>
    <x v="37"/>
    <x v="1"/>
    <n v="9686.3459420510662"/>
    <n v="36.162775863918327"/>
    <d v="2023-10-09T07:34:03"/>
  </r>
  <r>
    <x v="5"/>
    <x v="38"/>
    <x v="0"/>
    <n v="9288.2165272160873"/>
    <n v="32.560397166196303"/>
    <d v="2023-10-09T07:34:03"/>
  </r>
  <r>
    <x v="5"/>
    <x v="38"/>
    <x v="1"/>
    <n v="9676.7427644742238"/>
    <n v="35.1981675218181"/>
    <d v="2023-10-09T07:34:03"/>
  </r>
  <r>
    <x v="5"/>
    <x v="39"/>
    <x v="0"/>
    <n v="9280.1252644280466"/>
    <n v="31.588350355530391"/>
    <d v="2023-10-09T07:34:03"/>
  </r>
  <r>
    <x v="5"/>
    <x v="39"/>
    <x v="1"/>
    <n v="9647.6439918958058"/>
    <n v="34.302822511829483"/>
    <d v="2023-10-09T07:34:03"/>
  </r>
  <r>
    <x v="5"/>
    <x v="40"/>
    <x v="0"/>
    <n v="9255.7514860435222"/>
    <n v="30.670217350668363"/>
    <d v="2023-10-09T07:34:03"/>
  </r>
  <r>
    <x v="5"/>
    <x v="40"/>
    <x v="1"/>
    <n v="9637.8636942790181"/>
    <n v="33.337124891997959"/>
    <d v="2023-10-09T07:34:03"/>
  </r>
  <r>
    <x v="5"/>
    <x v="41"/>
    <x v="0"/>
    <n v="9237.700381133729"/>
    <n v="29.729172040264093"/>
    <d v="2023-10-09T07:34:03"/>
  </r>
  <r>
    <x v="5"/>
    <x v="41"/>
    <x v="1"/>
    <n v="9604.0795153750223"/>
    <n v="32.452635733017985"/>
    <d v="2023-10-09T07:34:03"/>
  </r>
  <r>
    <x v="5"/>
    <x v="42"/>
    <x v="0"/>
    <n v="9203.9682511339452"/>
    <n v="28.836295642187295"/>
    <d v="2023-10-09T07:34:03"/>
  </r>
  <r>
    <x v="5"/>
    <x v="42"/>
    <x v="1"/>
    <n v="9532.2226354839113"/>
    <n v="31.693504709317896"/>
    <d v="2023-10-09T07:34:03"/>
  </r>
  <r>
    <x v="5"/>
    <x v="43"/>
    <x v="0"/>
    <n v="9165.6089307949023"/>
    <n v="27.954886894548988"/>
    <d v="2023-10-09T07:34:03"/>
  </r>
  <r>
    <x v="5"/>
    <x v="43"/>
    <x v="1"/>
    <n v="9520.9077409996971"/>
    <n v="30.73057588193927"/>
    <d v="2023-10-09T07:34:03"/>
  </r>
  <r>
    <x v="5"/>
    <x v="44"/>
    <x v="0"/>
    <n v="9130.0783059103069"/>
    <n v="27.06173036892179"/>
    <d v="2023-10-09T07:34:03"/>
  </r>
  <r>
    <x v="5"/>
    <x v="44"/>
    <x v="1"/>
    <n v="9486.5764475785381"/>
    <n v="29.839978338834914"/>
    <d v="2023-10-09T07:34:03"/>
  </r>
  <r>
    <x v="5"/>
    <x v="45"/>
    <x v="0"/>
    <n v="9102.2790298388409"/>
    <n v="26.14285256623533"/>
    <d v="2023-10-09T07:34:03"/>
  </r>
  <r>
    <x v="5"/>
    <x v="45"/>
    <x v="1"/>
    <n v="9452.0618570315728"/>
    <n v="28.947114470013361"/>
    <d v="2023-10-09T07:34:03"/>
  </r>
  <r>
    <x v="5"/>
    <x v="46"/>
    <x v="0"/>
    <n v="9043.1325483264227"/>
    <n v="25.310569283548645"/>
    <d v="2023-10-09T07:34:03"/>
  </r>
  <r>
    <x v="5"/>
    <x v="46"/>
    <x v="1"/>
    <n v="9440.1361260986832"/>
    <n v="27.983051730711175"/>
    <d v="2023-10-09T07:34:03"/>
  </r>
  <r>
    <x v="5"/>
    <x v="47"/>
    <x v="0"/>
    <n v="9013.3342720594846"/>
    <n v="24.392593557311905"/>
    <d v="2023-10-09T07:34:03"/>
  </r>
  <r>
    <x v="5"/>
    <x v="47"/>
    <x v="1"/>
    <n v="9400.931996867288"/>
    <n v="27.097662613130385"/>
    <d v="2023-10-09T07:34:03"/>
  </r>
  <r>
    <x v="5"/>
    <x v="48"/>
    <x v="0"/>
    <n v="8954.3443598691265"/>
    <n v="23.549994472365206"/>
    <d v="2023-10-09T07:34:03"/>
  </r>
  <r>
    <x v="5"/>
    <x v="48"/>
    <x v="1"/>
    <n v="9327.1391837424726"/>
    <n v="26.308093304481996"/>
    <d v="2023-10-09T07:34:03"/>
  </r>
  <r>
    <x v="5"/>
    <x v="49"/>
    <x v="0"/>
    <n v="8869.2833103684934"/>
    <n v="22.771055932710155"/>
    <d v="2023-10-09T07:34:03"/>
  </r>
  <r>
    <x v="5"/>
    <x v="49"/>
    <x v="1"/>
    <n v="9270.9795784696307"/>
    <n v="25.46442762930246"/>
    <d v="2023-10-09T07:34:03"/>
  </r>
  <r>
    <x v="5"/>
    <x v="50"/>
    <x v="0"/>
    <n v="8751.563416028639"/>
    <n v="22.070630560305709"/>
    <d v="2023-10-09T07:34:03"/>
  </r>
  <r>
    <x v="5"/>
    <x v="50"/>
    <x v="1"/>
    <n v="9202.9087504852923"/>
    <n v="24.649081123643811"/>
    <d v="2023-10-09T07:34:03"/>
  </r>
  <r>
    <x v="5"/>
    <x v="51"/>
    <x v="0"/>
    <n v="8668.4110695485906"/>
    <n v="21.27754836009079"/>
    <d v="2023-10-09T07:34:03"/>
  </r>
  <r>
    <x v="5"/>
    <x v="51"/>
    <x v="1"/>
    <n v="9159.8810328871223"/>
    <n v="23.762519261007469"/>
    <d v="2023-10-09T07:34:03"/>
  </r>
  <r>
    <x v="5"/>
    <x v="52"/>
    <x v="0"/>
    <n v="8598.8520710631365"/>
    <n v="20.445624917632074"/>
    <d v="2023-10-09T07:34:03"/>
  </r>
  <r>
    <x v="5"/>
    <x v="52"/>
    <x v="1"/>
    <n v="9082.232700190787"/>
    <n v="22.961401616762977"/>
    <d v="2023-10-09T07:34:03"/>
  </r>
  <r>
    <x v="5"/>
    <x v="53"/>
    <x v="0"/>
    <n v="8513.721466530762"/>
    <n v="19.645065680838762"/>
    <d v="2023-10-09T07:34:03"/>
  </r>
  <r>
    <x v="5"/>
    <x v="53"/>
    <x v="1"/>
    <n v="8974.9579651567692"/>
    <n v="22.229875398621946"/>
    <d v="2023-10-09T07:34:03"/>
  </r>
  <r>
    <x v="5"/>
    <x v="54"/>
    <x v="0"/>
    <n v="8451.4147402942144"/>
    <n v="18.786209667119479"/>
    <d v="2023-10-09T07:34:03"/>
  </r>
  <r>
    <x v="5"/>
    <x v="54"/>
    <x v="1"/>
    <n v="8824.8216113029648"/>
    <n v="21.599564940886232"/>
    <d v="2023-10-09T07:34:03"/>
  </r>
  <r>
    <x v="5"/>
    <x v="55"/>
    <x v="0"/>
    <n v="8360.6445279644995"/>
    <n v="17.984740190530477"/>
    <d v="2023-10-09T07:34:03"/>
  </r>
  <r>
    <x v="5"/>
    <x v="55"/>
    <x v="1"/>
    <n v="8777.0233913771899"/>
    <n v="20.714469687109585"/>
    <d v="2023-10-09T07:34:03"/>
  </r>
  <r>
    <x v="5"/>
    <x v="56"/>
    <x v="0"/>
    <n v="8235.0426213392748"/>
    <n v="17.251419648762614"/>
    <d v="2023-10-09T07:34:03"/>
  </r>
  <r>
    <x v="5"/>
    <x v="56"/>
    <x v="1"/>
    <n v="8661.0938060403078"/>
    <n v="19.985042335450746"/>
    <d v="2023-10-09T07:34:03"/>
  </r>
  <r>
    <x v="5"/>
    <x v="57"/>
    <x v="0"/>
    <n v="8161.138389331365"/>
    <n v="16.403114270900428"/>
    <d v="2023-10-09T07:34:03"/>
  </r>
  <r>
    <x v="5"/>
    <x v="57"/>
    <x v="1"/>
    <n v="8530.1158533074777"/>
    <n v="19.284230646359831"/>
    <d v="2023-10-09T07:34:03"/>
  </r>
  <r>
    <x v="5"/>
    <x v="58"/>
    <x v="0"/>
    <n v="8046.5158557363757"/>
    <n v="15.629653966150231"/>
    <d v="2023-10-09T07:34:03"/>
  </r>
  <r>
    <x v="5"/>
    <x v="58"/>
    <x v="1"/>
    <n v="8346.9810000963771"/>
    <n v="18.696361370278439"/>
    <d v="2023-10-09T07:34:03"/>
  </r>
  <r>
    <x v="5"/>
    <x v="59"/>
    <x v="0"/>
    <n v="7939.3802865253983"/>
    <n v="14.833816511730726"/>
    <d v="2023-10-09T07:34:03"/>
  </r>
  <r>
    <x v="5"/>
    <x v="59"/>
    <x v="1"/>
    <n v="8277.4328539879589"/>
    <n v="17.849249738151094"/>
    <d v="2023-10-09T07:34:03"/>
  </r>
  <r>
    <x v="5"/>
    <x v="60"/>
    <x v="0"/>
    <n v="7807.5572785325712"/>
    <n v="14.075829056907821"/>
    <d v="2023-10-09T07:34:03"/>
  </r>
  <r>
    <x v="5"/>
    <x v="60"/>
    <x v="1"/>
    <n v="8233.3667827226673"/>
    <n v="16.942105224313206"/>
    <d v="2023-10-09T07:34:03"/>
  </r>
  <r>
    <x v="5"/>
    <x v="61"/>
    <x v="0"/>
    <n v="7505.0947828664684"/>
    <n v="13.622947948285825"/>
    <d v="2023-10-09T07:34:03"/>
  </r>
  <r>
    <x v="5"/>
    <x v="61"/>
    <x v="1"/>
    <n v="8118.4987439930646"/>
    <n v="16.174743355975178"/>
    <d v="2023-10-09T07:34:03"/>
  </r>
  <r>
    <x v="5"/>
    <x v="62"/>
    <x v="0"/>
    <n v="7342.1700044542176"/>
    <n v="12.914149784431391"/>
    <d v="2023-10-09T07:34:03"/>
  </r>
  <r>
    <x v="5"/>
    <x v="62"/>
    <x v="1"/>
    <n v="7962.5826202204025"/>
    <n v="15.481672067645775"/>
    <d v="2023-10-09T07:34:03"/>
  </r>
  <r>
    <x v="5"/>
    <x v="63"/>
    <x v="0"/>
    <n v="7162.5643904849348"/>
    <n v="12.225442063618633"/>
    <d v="2023-10-09T07:34:03"/>
  </r>
  <r>
    <x v="5"/>
    <x v="63"/>
    <x v="1"/>
    <n v="7872.114917849206"/>
    <n v="14.653844026996309"/>
    <d v="2023-10-09T07:34:03"/>
  </r>
  <r>
    <x v="5"/>
    <x v="64"/>
    <x v="0"/>
    <n v="6975.0027959424306"/>
    <n v="11.540745537252715"/>
    <d v="2023-10-09T07:34:03"/>
  </r>
  <r>
    <x v="5"/>
    <x v="64"/>
    <x v="1"/>
    <n v="7742.3060173120093"/>
    <n v="13.891149931388503"/>
    <d v="2023-10-09T07:34:03"/>
  </r>
  <r>
    <x v="5"/>
    <x v="65"/>
    <x v="0"/>
    <n v="6773.2909784346757"/>
    <n v="10.869544175322526"/>
    <d v="2023-10-09T07:34:03"/>
  </r>
  <r>
    <x v="5"/>
    <x v="65"/>
    <x v="1"/>
    <n v="7561.3759027656524"/>
    <n v="13.211576044591972"/>
    <d v="2023-10-09T07:34:03"/>
  </r>
  <r>
    <x v="5"/>
    <x v="66"/>
    <x v="0"/>
    <n v="6504.170248543609"/>
    <n v="10.298601101949769"/>
    <d v="2023-10-09T07:34:03"/>
  </r>
  <r>
    <x v="5"/>
    <x v="66"/>
    <x v="1"/>
    <n v="7426.2698580266597"/>
    <n v="12.442837605862533"/>
    <d v="2023-10-09T07:34:03"/>
  </r>
  <r>
    <x v="5"/>
    <x v="67"/>
    <x v="0"/>
    <n v="6077.268852001851"/>
    <n v="9.9869097149873607"/>
    <d v="2023-10-09T07:34:03"/>
  </r>
  <r>
    <x v="5"/>
    <x v="67"/>
    <x v="1"/>
    <n v="7116.180731451117"/>
    <n v="11.963249357867078"/>
    <d v="2023-10-09T07:34:03"/>
  </r>
  <r>
    <x v="5"/>
    <x v="68"/>
    <x v="0"/>
    <n v="5782.1677235063016"/>
    <n v="9.471087604094059"/>
    <d v="2023-10-09T07:34:03"/>
  </r>
  <r>
    <x v="5"/>
    <x v="68"/>
    <x v="1"/>
    <n v="6951.6699538397706"/>
    <n v="11.234526342870346"/>
    <d v="2023-10-09T07:34:03"/>
  </r>
  <r>
    <x v="5"/>
    <x v="69"/>
    <x v="0"/>
    <n v="5467.3384519402625"/>
    <n v="8.9876755198375484"/>
    <d v="2023-10-09T07:34:03"/>
  </r>
  <r>
    <x v="5"/>
    <x v="69"/>
    <x v="1"/>
    <n v="6681.6998125176342"/>
    <n v="10.66824855056093"/>
    <d v="2023-10-09T07:34:03"/>
  </r>
  <r>
    <x v="5"/>
    <x v="70"/>
    <x v="0"/>
    <n v="5228.3699001254581"/>
    <n v="8.3756143164404584"/>
    <d v="2023-10-09T07:34:03"/>
  </r>
  <r>
    <x v="5"/>
    <x v="70"/>
    <x v="1"/>
    <n v="6350.207518473906"/>
    <n v="10.199049477715874"/>
    <d v="2023-10-09T07:34:03"/>
  </r>
  <r>
    <x v="5"/>
    <x v="71"/>
    <x v="0"/>
    <n v="4921.5075918050998"/>
    <n v="7.8666689665659462"/>
    <d v="2023-10-09T07:34:03"/>
  </r>
  <r>
    <x v="5"/>
    <x v="71"/>
    <x v="1"/>
    <n v="6019.4865485705459"/>
    <n v="9.7319319793260153"/>
    <d v="2023-10-09T07:34:03"/>
  </r>
  <r>
    <x v="5"/>
    <x v="72"/>
    <x v="0"/>
    <n v="4310.8080304945433"/>
    <n v="7.9102834059882925"/>
    <d v="2023-10-09T07:34:03"/>
  </r>
  <r>
    <x v="5"/>
    <x v="72"/>
    <x v="1"/>
    <n v="5606.5619791171803"/>
    <n v="9.4118658767813361"/>
    <d v="2023-10-09T07:34:03"/>
  </r>
  <r>
    <x v="5"/>
    <x v="73"/>
    <x v="0"/>
    <n v="3978.8700108368175"/>
    <n v="7.5284877685804084"/>
    <d v="2023-10-09T07:34:03"/>
  </r>
  <r>
    <x v="5"/>
    <x v="73"/>
    <x v="1"/>
    <n v="5331.4183996638558"/>
    <n v="8.8717890141400826"/>
    <d v="2023-10-09T07:34:03"/>
  </r>
  <r>
    <x v="5"/>
    <x v="74"/>
    <x v="0"/>
    <n v="3684.8526667326005"/>
    <n v="7.0892964341326659"/>
    <d v="2023-10-09T07:34:03"/>
  </r>
  <r>
    <x v="5"/>
    <x v="74"/>
    <x v="1"/>
    <n v="5123.8550233719652"/>
    <n v="8.2109236667506735"/>
    <d v="2023-10-09T07:34:03"/>
  </r>
  <r>
    <x v="5"/>
    <x v="75"/>
    <x v="0"/>
    <n v="3383.0185889548361"/>
    <n v="6.6771957199640202"/>
    <d v="2023-10-09T07:34:03"/>
  </r>
  <r>
    <x v="5"/>
    <x v="75"/>
    <x v="1"/>
    <n v="4837.9039630284433"/>
    <n v="7.6666885631987327"/>
    <d v="2023-10-09T07:34:03"/>
  </r>
  <r>
    <x v="5"/>
    <x v="76"/>
    <x v="0"/>
    <n v="3135.9024019359636"/>
    <n v="6.1639726846566791"/>
    <d v="2023-10-09T07:34:03"/>
  </r>
  <r>
    <x v="5"/>
    <x v="76"/>
    <x v="1"/>
    <n v="4322.2833718138354"/>
    <n v="7.5216283892418314"/>
    <d v="2023-10-09T07:34:03"/>
  </r>
  <r>
    <x v="5"/>
    <x v="77"/>
    <x v="0"/>
    <n v="2835.3598176892137"/>
    <n v="5.7643426895956109"/>
    <d v="2023-10-09T07:34:03"/>
  </r>
  <r>
    <x v="5"/>
    <x v="77"/>
    <x v="1"/>
    <n v="4006.6861014036922"/>
    <n v="7.0747055950410918"/>
    <d v="2023-10-09T07:34:03"/>
  </r>
  <r>
    <x v="5"/>
    <x v="78"/>
    <x v="0"/>
    <n v="2528.6230655150785"/>
    <n v="5.4029382165288755"/>
    <d v="2023-10-09T07:34:03"/>
  </r>
  <r>
    <x v="5"/>
    <x v="78"/>
    <x v="1"/>
    <n v="3591.3831004479412"/>
    <n v="6.8349962372954849"/>
    <d v="2023-10-09T07:34:03"/>
  </r>
  <r>
    <x v="5"/>
    <x v="79"/>
    <x v="0"/>
    <n v="2182.0655380372823"/>
    <n v="5.1816270854365367"/>
    <d v="2023-10-09T07:34:03"/>
  </r>
  <r>
    <x v="5"/>
    <x v="79"/>
    <x v="1"/>
    <n v="3214.9988587544976"/>
    <n v="6.5766427695835246"/>
    <d v="2023-10-09T07:34:03"/>
  </r>
  <r>
    <x v="5"/>
    <x v="80"/>
    <x v="0"/>
    <n v="1994.0149612906466"/>
    <n v="4.6231396571171306"/>
    <d v="2023-10-09T07:34:03"/>
  </r>
  <r>
    <x v="5"/>
    <x v="80"/>
    <x v="1"/>
    <n v="3003.6565166234795"/>
    <n v="6.0042056111100823"/>
    <d v="2023-10-09T07:34:03"/>
  </r>
  <r>
    <x v="5"/>
    <x v="81"/>
    <x v="0"/>
    <n v="1818.7947141545308"/>
    <n v="4.020357410211723"/>
    <d v="2023-10-09T07:34:03"/>
  </r>
  <r>
    <x v="5"/>
    <x v="81"/>
    <x v="1"/>
    <n v="2869.7011221337034"/>
    <n v="5.2611376059795951"/>
    <d v="2023-10-09T07:34:03"/>
  </r>
  <r>
    <x v="5"/>
    <x v="82"/>
    <x v="0"/>
    <n v="1475.9913713480382"/>
    <n v="3.8379707862248988"/>
    <d v="2023-10-09T07:34:03"/>
  </r>
  <r>
    <x v="5"/>
    <x v="82"/>
    <x v="1"/>
    <n v="2417.3646215493573"/>
    <n v="5.1520401633724529"/>
    <d v="2023-10-09T07:34:03"/>
  </r>
  <r>
    <x v="5"/>
    <x v="83"/>
    <x v="0"/>
    <n v="1318.3030006519166"/>
    <n v="3.2372410408255226"/>
    <d v="2023-10-09T07:34:03"/>
  </r>
  <r>
    <x v="5"/>
    <x v="83"/>
    <x v="1"/>
    <n v="2304.4936373686342"/>
    <n v="4.3798908040397277"/>
    <d v="2023-10-09T07:34:03"/>
  </r>
  <r>
    <x v="5"/>
    <x v="84"/>
    <x v="0"/>
    <n v="1065.3400600419686"/>
    <n v="2.8871936417050774"/>
    <d v="2023-10-09T07:34:03"/>
  </r>
  <r>
    <x v="5"/>
    <x v="84"/>
    <x v="1"/>
    <n v="1991.5030096464291"/>
    <n v="3.989666160826963"/>
    <d v="2023-10-09T07:34:03"/>
  </r>
  <r>
    <x v="5"/>
    <x v="85"/>
    <x v="0"/>
    <n v="839.07998576615785"/>
    <n v="2.5309065413635623"/>
    <d v="2023-10-09T07:34:03"/>
  </r>
  <r>
    <x v="5"/>
    <x v="85"/>
    <x v="1"/>
    <n v="1800.9386971709773"/>
    <n v="3.3589212796999548"/>
    <d v="2023-10-09T07:34:03"/>
  </r>
  <r>
    <x v="5"/>
    <x v="86"/>
    <x v="0"/>
    <n v="557.2432602449436"/>
    <n v="2.5580774203902945"/>
    <d v="2023-10-09T07:34:03"/>
  </r>
  <r>
    <x v="5"/>
    <x v="86"/>
    <x v="1"/>
    <n v="1469.5052520045697"/>
    <n v="3.0037247793117849"/>
    <d v="2023-10-09T07:34:03"/>
  </r>
  <r>
    <x v="5"/>
    <x v="87"/>
    <x v="0"/>
    <n v="399.92869385644462"/>
    <n v="2.3676356290315481"/>
    <d v="2023-10-09T07:34:03"/>
  </r>
  <r>
    <x v="5"/>
    <x v="87"/>
    <x v="1"/>
    <n v="1186.5225600417264"/>
    <n v="2.6008569383149887"/>
    <d v="2023-10-09T07:34:03"/>
  </r>
  <r>
    <x v="5"/>
    <x v="88"/>
    <x v="0"/>
    <n v="338.71308532128262"/>
    <n v="1.7051733756015435"/>
    <d v="2023-10-09T07:34:03"/>
  </r>
  <r>
    <x v="5"/>
    <x v="88"/>
    <x v="1"/>
    <n v="1057.0402131374074"/>
    <n v="1.8582018183889941"/>
    <d v="2023-10-09T07:34:03"/>
  </r>
  <r>
    <x v="5"/>
    <x v="89"/>
    <x v="0"/>
    <n v="234.97519188298801"/>
    <n v="1.2372386809256932"/>
    <d v="2023-10-09T07:34:03"/>
  </r>
  <r>
    <x v="5"/>
    <x v="89"/>
    <x v="1"/>
    <n v="772.55110387072398"/>
    <n v="1.358354654339808"/>
    <d v="2023-10-09T07:34:03"/>
  </r>
  <r>
    <x v="5"/>
    <x v="90"/>
    <x v="0"/>
    <n v="173.23280051407573"/>
    <n v="0.5"/>
    <d v="2023-10-09T07:34:03"/>
  </r>
  <r>
    <x v="5"/>
    <x v="90"/>
    <x v="1"/>
    <n v="663.12283572279239"/>
    <n v="0.5"/>
    <d v="2023-10-09T07:34:03"/>
  </r>
  <r>
    <x v="6"/>
    <x v="0"/>
    <x v="0"/>
    <n v="10000"/>
    <n v="65.999290194124157"/>
    <d v="2023-10-09T07:34:03"/>
  </r>
  <r>
    <x v="6"/>
    <x v="0"/>
    <x v="1"/>
    <n v="10000"/>
    <n v="70.845237998491299"/>
    <d v="2023-10-09T07:34:03"/>
  </r>
  <r>
    <x v="6"/>
    <x v="1"/>
    <x v="0"/>
    <n v="9935.2047600860733"/>
    <n v="65.428973246011026"/>
    <d v="2023-10-09T07:34:03"/>
  </r>
  <r>
    <x v="6"/>
    <x v="1"/>
    <x v="1"/>
    <n v="9956.1121130780903"/>
    <n v="70.157038558768321"/>
    <d v="2023-10-09T07:34:03"/>
  </r>
  <r>
    <x v="6"/>
    <x v="2"/>
    <x v="0"/>
    <n v="9923.7982272104637"/>
    <n v="64.503603387712161"/>
    <d v="2023-10-09T07:34:03"/>
  </r>
  <r>
    <x v="6"/>
    <x v="2"/>
    <x v="1"/>
    <n v="9939.5698317889128"/>
    <n v="69.272967753402583"/>
    <d v="2023-10-09T07:34:03"/>
  </r>
  <r>
    <x v="6"/>
    <x v="3"/>
    <x v="0"/>
    <n v="9912.1328377578793"/>
    <n v="63.578927939159072"/>
    <d v="2023-10-09T07:34:03"/>
  </r>
  <r>
    <x v="6"/>
    <x v="3"/>
    <x v="1"/>
    <n v="9939.5698317889128"/>
    <n v="68.272967753402568"/>
    <d v="2023-10-09T07:34:03"/>
  </r>
  <r>
    <x v="6"/>
    <x v="4"/>
    <x v="0"/>
    <n v="9900.6361861682999"/>
    <n v="62.652175399577196"/>
    <d v="2023-10-09T07:34:03"/>
  </r>
  <r>
    <x v="6"/>
    <x v="4"/>
    <x v="1"/>
    <n v="9935.5442074764705"/>
    <n v="67.300427598683029"/>
    <d v="2023-10-09T07:34:03"/>
  </r>
  <r>
    <x v="6"/>
    <x v="5"/>
    <x v="0"/>
    <n v="9896.7054457772338"/>
    <n v="61.676860792870386"/>
    <d v="2023-10-09T07:34:03"/>
  </r>
  <r>
    <x v="6"/>
    <x v="5"/>
    <x v="1"/>
    <n v="9922.9992452221559"/>
    <n v="66.38487876330457"/>
    <d v="2023-10-09T07:34:03"/>
  </r>
  <r>
    <x v="6"/>
    <x v="6"/>
    <x v="0"/>
    <n v="9880.2027779436521"/>
    <n v="60.779043049192062"/>
    <d v="2023-10-09T07:34:03"/>
  </r>
  <r>
    <x v="6"/>
    <x v="6"/>
    <x v="1"/>
    <n v="9918.7488312013174"/>
    <n v="65.413111962594385"/>
    <d v="2023-10-09T07:34:03"/>
  </r>
  <r>
    <x v="6"/>
    <x v="7"/>
    <x v="0"/>
    <n v="9871.7502923539523"/>
    <n v="59.830655754907362"/>
    <d v="2023-10-09T07:34:03"/>
  </r>
  <r>
    <x v="6"/>
    <x v="7"/>
    <x v="1"/>
    <n v="9914.1741196583589"/>
    <n v="64.443064912683866"/>
    <d v="2023-10-09T07:34:03"/>
  </r>
  <r>
    <x v="6"/>
    <x v="8"/>
    <x v="0"/>
    <n v="9871.7502923539523"/>
    <n v="58.83065575490734"/>
    <d v="2023-10-09T07:34:03"/>
  </r>
  <r>
    <x v="6"/>
    <x v="8"/>
    <x v="1"/>
    <n v="9904.8003373453193"/>
    <n v="63.50357984993709"/>
    <d v="2023-10-09T07:34:03"/>
  </r>
  <r>
    <x v="6"/>
    <x v="9"/>
    <x v="0"/>
    <n v="9858.6899773345467"/>
    <n v="57.907929382661052"/>
    <d v="2023-10-09T07:34:03"/>
  </r>
  <r>
    <x v="6"/>
    <x v="9"/>
    <x v="1"/>
    <n v="9890.6286827414388"/>
    <n v="62.593853683995711"/>
    <d v="2023-10-09T07:34:03"/>
  </r>
  <r>
    <x v="6"/>
    <x v="10"/>
    <x v="0"/>
    <n v="9848.9976572435298"/>
    <n v="56.96442406838473"/>
    <d v="2023-10-09T07:34:03"/>
  </r>
  <r>
    <x v="6"/>
    <x v="10"/>
    <x v="1"/>
    <n v="9881.0625797600715"/>
    <n v="61.653968291514516"/>
    <d v="2023-10-09T07:34:03"/>
  </r>
  <r>
    <x v="6"/>
    <x v="11"/>
    <x v="0"/>
    <n v="9839.5838960779165"/>
    <n v="56.018444909931247"/>
    <d v="2023-10-09T07:34:03"/>
  </r>
  <r>
    <x v="6"/>
    <x v="11"/>
    <x v="1"/>
    <n v="9881.0625797600715"/>
    <n v="60.653968291514524"/>
    <d v="2023-10-09T07:34:03"/>
  </r>
  <r>
    <x v="6"/>
    <x v="12"/>
    <x v="0"/>
    <n v="9839.5838960779165"/>
    <n v="55.018444909931247"/>
    <d v="2023-10-09T07:34:03"/>
  </r>
  <r>
    <x v="6"/>
    <x v="12"/>
    <x v="1"/>
    <n v="9876.0151498177547"/>
    <n v="59.684711757993448"/>
    <d v="2023-10-09T07:34:03"/>
  </r>
  <r>
    <x v="6"/>
    <x v="13"/>
    <x v="0"/>
    <n v="9834.8925290256375"/>
    <n v="54.044450891739075"/>
    <d v="2023-10-09T07:34:03"/>
  </r>
  <r>
    <x v="6"/>
    <x v="13"/>
    <x v="1"/>
    <n v="9876.0151498177547"/>
    <n v="58.684711757993441"/>
    <d v="2023-10-09T07:34:03"/>
  </r>
  <r>
    <x v="6"/>
    <x v="14"/>
    <x v="0"/>
    <n v="9816.2022363215638"/>
    <n v="53.146400855253731"/>
    <d v="2023-10-09T07:34:03"/>
  </r>
  <r>
    <x v="6"/>
    <x v="14"/>
    <x v="1"/>
    <n v="9871.2836225898391"/>
    <n v="57.712600992915362"/>
    <d v="2023-10-09T07:34:03"/>
  </r>
  <r>
    <x v="6"/>
    <x v="15"/>
    <x v="0"/>
    <n v="9797.3301307311303"/>
    <n v="52.24781097644383"/>
    <d v="2023-10-09T07:34:03"/>
  </r>
  <r>
    <x v="6"/>
    <x v="15"/>
    <x v="1"/>
    <n v="9866.5323360670718"/>
    <n v="56.740152056528309"/>
    <d v="2023-10-09T07:34:03"/>
  </r>
  <r>
    <x v="6"/>
    <x v="16"/>
    <x v="0"/>
    <n v="9783.223468068456"/>
    <n v="51.322427376177437"/>
    <d v="2023-10-09T07:34:03"/>
  </r>
  <r>
    <x v="6"/>
    <x v="16"/>
    <x v="1"/>
    <n v="9866.5323360670718"/>
    <n v="55.740152056528295"/>
    <d v="2023-10-09T07:34:03"/>
  </r>
  <r>
    <x v="6"/>
    <x v="17"/>
    <x v="0"/>
    <n v="9778.6517175515564"/>
    <n v="50.346188060711285"/>
    <d v="2023-10-09T07:34:03"/>
  </r>
  <r>
    <x v="6"/>
    <x v="17"/>
    <x v="1"/>
    <n v="9861.8622009733317"/>
    <n v="54.766311311996013"/>
    <d v="2023-10-09T07:34:03"/>
  </r>
  <r>
    <x v="6"/>
    <x v="18"/>
    <x v="0"/>
    <n v="9759.7157430754651"/>
    <n v="49.442900523419809"/>
    <d v="2023-10-09T07:34:03"/>
  </r>
  <r>
    <x v="6"/>
    <x v="18"/>
    <x v="1"/>
    <n v="9857.0001473008797"/>
    <n v="53.793078656447868"/>
    <d v="2023-10-09T07:34:03"/>
  </r>
  <r>
    <x v="6"/>
    <x v="19"/>
    <x v="0"/>
    <n v="9750.1325836661672"/>
    <n v="48.491005265959927"/>
    <d v="2023-10-09T07:34:03"/>
  </r>
  <r>
    <x v="6"/>
    <x v="19"/>
    <x v="1"/>
    <n v="9851.7830793869962"/>
    <n v="52.821300310177989"/>
    <d v="2023-10-09T07:34:03"/>
  </r>
  <r>
    <x v="6"/>
    <x v="20"/>
    <x v="0"/>
    <n v="9699.9944759972186"/>
    <n v="47.739065014356683"/>
    <d v="2023-10-09T07:34:03"/>
  </r>
  <r>
    <x v="6"/>
    <x v="20"/>
    <x v="1"/>
    <n v="9851.7830793869962"/>
    <n v="51.821300310177996"/>
    <d v="2023-10-09T07:34:03"/>
  </r>
  <r>
    <x v="6"/>
    <x v="21"/>
    <x v="0"/>
    <n v="9678.0477614136234"/>
    <n v="46.846188093579279"/>
    <d v="2023-10-09T07:34:03"/>
  </r>
  <r>
    <x v="6"/>
    <x v="21"/>
    <x v="1"/>
    <n v="9846.5366932346569"/>
    <n v="50.848645088109137"/>
    <d v="2023-10-09T07:34:03"/>
  </r>
  <r>
    <x v="6"/>
    <x v="22"/>
    <x v="0"/>
    <n v="9651.2278779101525"/>
    <n v="45.974979930351132"/>
    <d v="2023-10-09T07:34:03"/>
  </r>
  <r>
    <x v="6"/>
    <x v="22"/>
    <x v="1"/>
    <n v="9836.603875609424"/>
    <n v="49.899486203158801"/>
    <d v="2023-10-09T07:34:03"/>
  </r>
  <r>
    <x v="6"/>
    <x v="23"/>
    <x v="0"/>
    <n v="9620.6826839837668"/>
    <n v="45.119360753043004"/>
    <d v="2023-10-09T07:34:03"/>
  </r>
  <r>
    <x v="6"/>
    <x v="23"/>
    <x v="1"/>
    <n v="9836.603875609424"/>
    <n v="48.899486203158794"/>
    <d v="2023-10-09T07:34:03"/>
  </r>
  <r>
    <x v="6"/>
    <x v="24"/>
    <x v="0"/>
    <n v="9595.4977750036505"/>
    <n v="44.236471356960159"/>
    <d v="2023-10-09T07:34:03"/>
  </r>
  <r>
    <x v="6"/>
    <x v="24"/>
    <x v="1"/>
    <n v="9831.0696071245184"/>
    <n v="47.926732043325131"/>
    <d v="2023-10-09T07:34:03"/>
  </r>
  <r>
    <x v="6"/>
    <x v="25"/>
    <x v="0"/>
    <n v="9575.943334144582"/>
    <n v="43.325782896585132"/>
    <d v="2023-10-09T07:34:03"/>
  </r>
  <r>
    <x v="6"/>
    <x v="25"/>
    <x v="1"/>
    <n v="9819.9670579108351"/>
    <n v="46.980353162769823"/>
    <d v="2023-10-09T07:34:03"/>
  </r>
  <r>
    <x v="6"/>
    <x v="26"/>
    <x v="0"/>
    <n v="9540.3139560201398"/>
    <n v="42.4857206113534"/>
    <d v="2023-10-09T07:34:03"/>
  </r>
  <r>
    <x v="6"/>
    <x v="26"/>
    <x v="1"/>
    <n v="9796.7819673758004"/>
    <n v="46.090353691491181"/>
    <d v="2023-10-09T07:34:03"/>
  </r>
  <r>
    <x v="6"/>
    <x v="27"/>
    <x v="0"/>
    <n v="9498.3811897696851"/>
    <n v="41.671076133844856"/>
    <d v="2023-10-09T07:34:03"/>
  </r>
  <r>
    <x v="6"/>
    <x v="27"/>
    <x v="1"/>
    <n v="9785.3158188700818"/>
    <n v="45.143775142114862"/>
    <d v="2023-10-09T07:34:03"/>
  </r>
  <r>
    <x v="6"/>
    <x v="28"/>
    <x v="0"/>
    <n v="9492.4968696824526"/>
    <n v="40.696597742504125"/>
    <d v="2023-10-09T07:34:03"/>
  </r>
  <r>
    <x v="6"/>
    <x v="28"/>
    <x v="1"/>
    <n v="9778.7085176199107"/>
    <n v="44.173940155293991"/>
    <d v="2023-10-09T07:34:03"/>
  </r>
  <r>
    <x v="6"/>
    <x v="29"/>
    <x v="0"/>
    <n v="9470.2099783110243"/>
    <n v="39.791195138912428"/>
    <d v="2023-10-09T07:34:03"/>
  </r>
  <r>
    <x v="6"/>
    <x v="29"/>
    <x v="1"/>
    <n v="9772.3221154233961"/>
    <n v="43.202481922956146"/>
    <d v="2023-10-09T07:34:03"/>
  </r>
  <r>
    <x v="6"/>
    <x v="30"/>
    <x v="0"/>
    <n v="9464.6935069141855"/>
    <n v="38.814095907328557"/>
    <d v="2023-10-09T07:34:03"/>
  </r>
  <r>
    <x v="6"/>
    <x v="30"/>
    <x v="1"/>
    <n v="9759.1378069732673"/>
    <n v="42.26017172141929"/>
    <d v="2023-10-09T07:34:03"/>
  </r>
  <r>
    <x v="6"/>
    <x v="31"/>
    <x v="0"/>
    <n v="9458.5784963604019"/>
    <n v="37.838866130562643"/>
    <d v="2023-10-09T07:34:03"/>
  </r>
  <r>
    <x v="6"/>
    <x v="31"/>
    <x v="1"/>
    <n v="9759.1378069732673"/>
    <n v="41.260171721419297"/>
    <d v="2023-10-09T07:34:03"/>
  </r>
  <r>
    <x v="6"/>
    <x v="32"/>
    <x v="0"/>
    <n v="9440.3894376065145"/>
    <n v="36.910807953973745"/>
    <d v="2023-10-09T07:34:03"/>
  </r>
  <r>
    <x v="6"/>
    <x v="32"/>
    <x v="1"/>
    <n v="9752.1154443454034"/>
    <n v="40.289522553885888"/>
    <d v="2023-10-09T07:34:03"/>
  </r>
  <r>
    <x v="6"/>
    <x v="33"/>
    <x v="0"/>
    <n v="9417.4658710136064"/>
    <n v="35.999437484705965"/>
    <d v="2023-10-09T07:34:03"/>
  </r>
  <r>
    <x v="6"/>
    <x v="33"/>
    <x v="1"/>
    <n v="9738.9027858541576"/>
    <n v="39.343504545963867"/>
    <d v="2023-10-09T07:34:03"/>
  </r>
  <r>
    <x v="6"/>
    <x v="34"/>
    <x v="0"/>
    <n v="9386.2793683856435"/>
    <n v="35.117386594993135"/>
    <d v="2023-10-09T07:34:03"/>
  </r>
  <r>
    <x v="6"/>
    <x v="34"/>
    <x v="1"/>
    <n v="9709.8649674686985"/>
    <n v="38.459667915304159"/>
    <d v="2023-10-09T07:34:03"/>
  </r>
  <r>
    <x v="6"/>
    <x v="35"/>
    <x v="0"/>
    <n v="9341.2170763758768"/>
    <n v="34.284381834543197"/>
    <d v="2023-10-09T07:34:03"/>
  </r>
  <r>
    <x v="6"/>
    <x v="35"/>
    <x v="1"/>
    <n v="9702.4577711887123"/>
    <n v="37.48864765606703"/>
    <d v="2023-10-09T07:34:03"/>
  </r>
  <r>
    <x v="6"/>
    <x v="36"/>
    <x v="0"/>
    <n v="9320.5629451253808"/>
    <n v="33.359247168400792"/>
    <d v="2023-10-09T07:34:03"/>
  </r>
  <r>
    <x v="6"/>
    <x v="36"/>
    <x v="1"/>
    <n v="9687.1877572719404"/>
    <n v="36.546953242644165"/>
    <d v="2023-10-09T07:34:03"/>
  </r>
  <r>
    <x v="6"/>
    <x v="37"/>
    <x v="0"/>
    <n v="9307.3639559875646"/>
    <n v="32.405845630489893"/>
    <d v="2023-10-09T07:34:03"/>
  </r>
  <r>
    <x v="6"/>
    <x v="37"/>
    <x v="1"/>
    <n v="9679.7060980603746"/>
    <n v="35.57481473110721"/>
    <d v="2023-10-09T07:34:03"/>
  </r>
  <r>
    <x v="6"/>
    <x v="38"/>
    <x v="0"/>
    <n v="9289.7262076683819"/>
    <n v="31.466423010550532"/>
    <d v="2023-10-09T07:34:03"/>
  </r>
  <r>
    <x v="6"/>
    <x v="38"/>
    <x v="1"/>
    <n v="9659.2188892323411"/>
    <n v="34.64920843335593"/>
    <d v="2023-10-09T07:34:03"/>
  </r>
  <r>
    <x v="6"/>
    <x v="39"/>
    <x v="0"/>
    <n v="9258.251350432869"/>
    <n v="30.571698154469146"/>
    <d v="2023-10-09T07:34:03"/>
  </r>
  <r>
    <x v="6"/>
    <x v="39"/>
    <x v="1"/>
    <n v="9630.4668508636678"/>
    <n v="33.751161886531214"/>
    <d v="2023-10-09T07:34:03"/>
  </r>
  <r>
    <x v="6"/>
    <x v="40"/>
    <x v="0"/>
    <n v="9234.7332548559261"/>
    <n v="29.648281749451272"/>
    <d v="2023-10-09T07:34:03"/>
  </r>
  <r>
    <x v="6"/>
    <x v="40"/>
    <x v="1"/>
    <n v="9621.0459435276316"/>
    <n v="32.783721352184664"/>
    <d v="2023-10-09T07:34:03"/>
  </r>
  <r>
    <x v="6"/>
    <x v="41"/>
    <x v="0"/>
    <n v="9210.0373112185353"/>
    <n v="28.726440425565904"/>
    <d v="2023-10-09T07:34:03"/>
  </r>
  <r>
    <x v="6"/>
    <x v="41"/>
    <x v="1"/>
    <n v="9590.9882411412273"/>
    <n v="31.884897004154197"/>
    <d v="2023-10-09T07:34:03"/>
  </r>
  <r>
    <x v="6"/>
    <x v="42"/>
    <x v="0"/>
    <n v="9174.7624694806454"/>
    <n v="27.834964566888136"/>
    <d v="2023-10-09T07:34:03"/>
  </r>
  <r>
    <x v="6"/>
    <x v="42"/>
    <x v="1"/>
    <n v="9568.9783866813377"/>
    <n v="30.957086216772908"/>
    <d v="2023-10-09T07:34:03"/>
  </r>
  <r>
    <x v="6"/>
    <x v="43"/>
    <x v="0"/>
    <n v="9097.4245796114992"/>
    <n v="27.067341154432352"/>
    <d v="2023-10-09T07:34:03"/>
  </r>
  <r>
    <x v="6"/>
    <x v="43"/>
    <x v="1"/>
    <n v="9558.4881703633055"/>
    <n v="29.990512153713603"/>
    <d v="2023-10-09T07:34:03"/>
  </r>
  <r>
    <x v="6"/>
    <x v="44"/>
    <x v="0"/>
    <n v="9078.6358116392639"/>
    <n v="26.122323821316058"/>
    <d v="2023-10-09T07:34:03"/>
  </r>
  <r>
    <x v="6"/>
    <x v="44"/>
    <x v="1"/>
    <n v="9524.6281154987282"/>
    <n v="29.095350930346189"/>
    <d v="2023-10-09T07:34:03"/>
  </r>
  <r>
    <x v="6"/>
    <x v="45"/>
    <x v="0"/>
    <n v="9035.1822555229646"/>
    <n v="25.245551118177609"/>
    <d v="2023-10-09T07:34:03"/>
  </r>
  <r>
    <x v="6"/>
    <x v="45"/>
    <x v="1"/>
    <n v="9490.0882683027085"/>
    <n v="28.199425731731292"/>
    <d v="2023-10-09T07:34:03"/>
  </r>
  <r>
    <x v="6"/>
    <x v="46"/>
    <x v="0"/>
    <n v="8979.0366984620759"/>
    <n v="24.400284058799933"/>
    <d v="2023-10-09T07:34:03"/>
  </r>
  <r>
    <x v="6"/>
    <x v="46"/>
    <x v="1"/>
    <n v="9466.7488545773613"/>
    <n v="27.267716162484067"/>
    <d v="2023-10-09T07:34:03"/>
  </r>
  <r>
    <x v="6"/>
    <x v="47"/>
    <x v="0"/>
    <n v="8900.2504007265652"/>
    <n v="23.611852813726898"/>
    <d v="2023-10-09T07:34:03"/>
  </r>
  <r>
    <x v="6"/>
    <x v="47"/>
    <x v="1"/>
    <n v="9430.8849777030991"/>
    <n v="26.369508738570637"/>
    <d v="2023-10-09T07:34:03"/>
  </r>
  <r>
    <x v="6"/>
    <x v="48"/>
    <x v="0"/>
    <n v="8850.667164245202"/>
    <n v="22.741330111010758"/>
    <d v="2023-10-09T07:34:03"/>
  </r>
  <r>
    <x v="6"/>
    <x v="48"/>
    <x v="1"/>
    <n v="9365.7847446987053"/>
    <n v="25.549324001519469"/>
    <d v="2023-10-09T07:34:03"/>
  </r>
  <r>
    <x v="6"/>
    <x v="49"/>
    <x v="0"/>
    <n v="8760.7141775952932"/>
    <n v="21.96969894373315"/>
    <d v="2023-10-09T07:34:03"/>
  </r>
  <r>
    <x v="6"/>
    <x v="49"/>
    <x v="1"/>
    <n v="9315.4955533415741"/>
    <n v="24.684551402022848"/>
    <d v="2023-10-09T07:34:03"/>
  </r>
  <r>
    <x v="6"/>
    <x v="50"/>
    <x v="0"/>
    <n v="8691.3400931860997"/>
    <n v="21.141069605885722"/>
    <d v="2023-10-09T07:34:03"/>
  </r>
  <r>
    <x v="6"/>
    <x v="50"/>
    <x v="1"/>
    <n v="9206.2033613544609"/>
    <n v="23.971660271032579"/>
    <d v="2023-10-09T07:34:03"/>
  </r>
  <r>
    <x v="6"/>
    <x v="51"/>
    <x v="0"/>
    <n v="8644.2285785772528"/>
    <n v="20.253564554791847"/>
    <d v="2023-10-09T07:34:03"/>
  </r>
  <r>
    <x v="6"/>
    <x v="51"/>
    <x v="1"/>
    <n v="9164.2809949676721"/>
    <n v="23.07903231059889"/>
    <d v="2023-10-09T07:34:03"/>
  </r>
  <r>
    <x v="6"/>
    <x v="52"/>
    <x v="0"/>
    <n v="8513.3189212727175"/>
    <n v="19.55731593428607"/>
    <d v="2023-10-09T07:34:03"/>
  </r>
  <r>
    <x v="6"/>
    <x v="52"/>
    <x v="1"/>
    <n v="9106.7926919119382"/>
    <n v="22.221566602977123"/>
    <d v="2023-10-09T07:34:03"/>
  </r>
  <r>
    <x v="6"/>
    <x v="53"/>
    <x v="0"/>
    <n v="8352.3551655412266"/>
    <n v="18.924582062958351"/>
    <d v="2023-10-09T07:34:03"/>
  </r>
  <r>
    <x v="6"/>
    <x v="53"/>
    <x v="1"/>
    <n v="8997.9420115925586"/>
    <n v="21.484338612319988"/>
    <d v="2023-10-09T07:34:03"/>
  </r>
  <r>
    <x v="6"/>
    <x v="54"/>
    <x v="0"/>
    <n v="8208.1059669345905"/>
    <n v="18.248375543202187"/>
    <d v="2023-10-09T07:34:03"/>
  </r>
  <r>
    <x v="6"/>
    <x v="54"/>
    <x v="1"/>
    <n v="8906.9196595076573"/>
    <n v="20.698783552934284"/>
    <d v="2023-10-09T07:34:03"/>
  </r>
  <r>
    <x v="6"/>
    <x v="55"/>
    <x v="0"/>
    <n v="8023.7890435464415"/>
    <n v="17.65607893090424"/>
    <d v="2023-10-09T07:34:03"/>
  </r>
  <r>
    <x v="6"/>
    <x v="55"/>
    <x v="1"/>
    <n v="8845.0682579739314"/>
    <n v="19.840028711884759"/>
    <d v="2023-10-09T07:34:03"/>
  </r>
  <r>
    <x v="6"/>
    <x v="56"/>
    <x v="0"/>
    <n v="7899.9011809905032"/>
    <n v="16.925124061962983"/>
    <d v="2023-10-09T07:34:03"/>
  </r>
  <r>
    <x v="6"/>
    <x v="56"/>
    <x v="1"/>
    <n v="8728.1883155079831"/>
    <n v="19.099012748596998"/>
    <d v="2023-10-09T07:34:03"/>
  </r>
  <r>
    <x v="6"/>
    <x v="57"/>
    <x v="0"/>
    <n v="7721.3829455979248"/>
    <n v="16.304872636059738"/>
    <d v="2023-10-09T07:34:03"/>
  </r>
  <r>
    <x v="6"/>
    <x v="57"/>
    <x v="1"/>
    <n v="8646.3235045781621"/>
    <n v="18.27511125582253"/>
    <d v="2023-10-09T07:34:03"/>
  </r>
  <r>
    <x v="6"/>
    <x v="58"/>
    <x v="0"/>
    <n v="7550.2092639622624"/>
    <n v="15.663190947819656"/>
    <d v="2023-10-09T07:34:03"/>
  </r>
  <r>
    <x v="6"/>
    <x v="58"/>
    <x v="1"/>
    <n v="8533.0607699686971"/>
    <n v="17.51104742961698"/>
    <d v="2023-10-09T07:34:03"/>
  </r>
  <r>
    <x v="6"/>
    <x v="59"/>
    <x v="0"/>
    <n v="7358.3611747644272"/>
    <n v="15.058527509914169"/>
    <d v="2023-10-09T07:34:03"/>
  </r>
  <r>
    <x v="6"/>
    <x v="59"/>
    <x v="1"/>
    <n v="8342.5373269048869"/>
    <n v="16.899538748194612"/>
    <d v="2023-10-09T07:34:03"/>
  </r>
  <r>
    <x v="6"/>
    <x v="60"/>
    <x v="0"/>
    <n v="7255.816512314288"/>
    <n v="14.264279582991197"/>
    <d v="2023-10-09T07:34:03"/>
  </r>
  <r>
    <x v="6"/>
    <x v="60"/>
    <x v="1"/>
    <n v="8157.4603147785374"/>
    <n v="16.271612594054144"/>
    <d v="2023-10-09T07:34:03"/>
  </r>
  <r>
    <x v="6"/>
    <x v="61"/>
    <x v="0"/>
    <n v="7084.2473847889542"/>
    <n v="13.597628393499871"/>
    <d v="2023-10-09T07:34:03"/>
  </r>
  <r>
    <x v="6"/>
    <x v="61"/>
    <x v="1"/>
    <n v="8002.1822394617793"/>
    <n v="15.577652318589461"/>
    <d v="2023-10-09T07:34:03"/>
  </r>
  <r>
    <x v="6"/>
    <x v="62"/>
    <x v="0"/>
    <n v="6906.4965496115547"/>
    <n v="12.934718895039145"/>
    <d v="2023-10-09T07:34:03"/>
  </r>
  <r>
    <x v="6"/>
    <x v="62"/>
    <x v="1"/>
    <n v="7865.870755573369"/>
    <n v="14.83894025796276"/>
    <d v="2023-10-09T07:34:03"/>
  </r>
  <r>
    <x v="6"/>
    <x v="63"/>
    <x v="0"/>
    <n v="6625.3872145354771"/>
    <n v="12.46231304874741"/>
    <d v="2023-10-09T07:34:03"/>
  </r>
  <r>
    <x v="6"/>
    <x v="63"/>
    <x v="1"/>
    <n v="7628.2473876682234"/>
    <n v="14.285604754160925"/>
    <d v="2023-10-09T07:34:03"/>
  </r>
  <r>
    <x v="6"/>
    <x v="64"/>
    <x v="0"/>
    <n v="6372.1718376306953"/>
    <n v="11.937667713448011"/>
    <d v="2023-10-09T07:34:03"/>
  </r>
  <r>
    <x v="6"/>
    <x v="64"/>
    <x v="1"/>
    <n v="7394.0736189653117"/>
    <n v="13.722201302354664"/>
    <d v="2023-10-09T07:34:03"/>
  </r>
  <r>
    <x v="6"/>
    <x v="65"/>
    <x v="0"/>
    <n v="6185.9623802398382"/>
    <n v="11.281963680319949"/>
    <d v="2023-10-09T07:34:03"/>
  </r>
  <r>
    <x v="6"/>
    <x v="65"/>
    <x v="1"/>
    <n v="7109.983760083468"/>
    <n v="13.250513803317277"/>
    <d v="2023-10-09T07:34:03"/>
  </r>
  <r>
    <x v="6"/>
    <x v="66"/>
    <x v="0"/>
    <n v="6004.4089842456233"/>
    <n v="10.60797447118787"/>
    <d v="2023-10-09T07:34:03"/>
  </r>
  <r>
    <x v="6"/>
    <x v="66"/>
    <x v="1"/>
    <n v="6933.2722908300966"/>
    <n v="12.575491956980681"/>
    <d v="2023-10-09T07:34:03"/>
  </r>
  <r>
    <x v="6"/>
    <x v="67"/>
    <x v="0"/>
    <n v="5682.8696156978449"/>
    <n v="10.179888301444507"/>
    <d v="2023-10-09T07:34:03"/>
  </r>
  <r>
    <x v="6"/>
    <x v="67"/>
    <x v="1"/>
    <n v="6731.2976826668655"/>
    <n v="11.937820719036431"/>
    <d v="2023-10-09T07:34:03"/>
  </r>
  <r>
    <x v="6"/>
    <x v="68"/>
    <x v="0"/>
    <n v="5335.9127598620616"/>
    <n v="9.8093033164676484"/>
    <d v="2023-10-09T07:34:03"/>
  </r>
  <r>
    <x v="6"/>
    <x v="68"/>
    <x v="1"/>
    <n v="6603.1709039014686"/>
    <n v="11.159758201217961"/>
    <d v="2023-10-09T07:34:03"/>
  </r>
  <r>
    <x v="6"/>
    <x v="69"/>
    <x v="0"/>
    <n v="5113.633122610202"/>
    <n v="9.2139605366156054"/>
    <d v="2023-10-09T07:34:03"/>
  </r>
  <r>
    <x v="6"/>
    <x v="69"/>
    <x v="1"/>
    <n v="6338.5509081781829"/>
    <n v="10.604778713079449"/>
    <d v="2023-10-09T07:34:03"/>
  </r>
  <r>
    <x v="6"/>
    <x v="70"/>
    <x v="0"/>
    <n v="4854.1843184322761"/>
    <n v="8.6797085372207246"/>
    <d v="2023-10-09T07:34:03"/>
  </r>
  <r>
    <x v="6"/>
    <x v="70"/>
    <x v="1"/>
    <n v="6131.1448240546388"/>
    <n v="9.9466059972095238"/>
    <d v="2023-10-09T07:34:03"/>
  </r>
  <r>
    <x v="6"/>
    <x v="71"/>
    <x v="0"/>
    <n v="4463.9047648460046"/>
    <n v="8.3948611142901974"/>
    <d v="2023-10-09T07:34:03"/>
  </r>
  <r>
    <x v="6"/>
    <x v="71"/>
    <x v="1"/>
    <n v="5829.4682529682323"/>
    <n v="9.4354704325191072"/>
    <d v="2023-10-09T07:34:03"/>
  </r>
  <r>
    <x v="6"/>
    <x v="72"/>
    <x v="0"/>
    <n v="4189.0455573241497"/>
    <n v="7.9128729715675465"/>
    <d v="2023-10-09T07:34:03"/>
  </r>
  <r>
    <x v="6"/>
    <x v="72"/>
    <x v="1"/>
    <n v="5437.1469368607859"/>
    <n v="9.0802158405122668"/>
    <d v="2023-10-09T07:34:03"/>
  </r>
  <r>
    <x v="6"/>
    <x v="73"/>
    <x v="0"/>
    <n v="3812.7202909772723"/>
    <n v="7.644542536214705"/>
    <d v="2023-10-09T07:34:03"/>
  </r>
  <r>
    <x v="6"/>
    <x v="73"/>
    <x v="1"/>
    <n v="5176.349720893596"/>
    <n v="8.512508194054579"/>
    <d v="2023-10-09T07:34:03"/>
  </r>
  <r>
    <x v="6"/>
    <x v="74"/>
    <x v="0"/>
    <n v="3505.8244297670417"/>
    <n v="7.2699676191103801"/>
    <d v="2023-10-09T07:34:03"/>
  </r>
  <r>
    <x v="6"/>
    <x v="74"/>
    <x v="1"/>
    <n v="4939.0618513994259"/>
    <n v="7.8974539703730269"/>
    <d v="2023-10-09T07:34:03"/>
  </r>
  <r>
    <x v="6"/>
    <x v="75"/>
    <x v="0"/>
    <n v="3220.2907392509078"/>
    <n v="6.8702406986177813"/>
    <d v="2023-10-09T07:34:03"/>
  </r>
  <r>
    <x v="6"/>
    <x v="75"/>
    <x v="1"/>
    <n v="4505.7170497428006"/>
    <n v="7.6089163609681716"/>
    <d v="2023-10-09T07:34:03"/>
  </r>
  <r>
    <x v="6"/>
    <x v="76"/>
    <x v="0"/>
    <n v="2697.3667873000513"/>
    <n v="7.105204907669135"/>
    <d v="2023-10-09T07:34:03"/>
  </r>
  <r>
    <x v="6"/>
    <x v="76"/>
    <x v="1"/>
    <n v="4239.2663835481853"/>
    <n v="7.0557331752294123"/>
    <d v="2023-10-09T07:34:03"/>
  </r>
  <r>
    <x v="6"/>
    <x v="77"/>
    <x v="0"/>
    <n v="2406.0470253923468"/>
    <n v="6.9049510060397576"/>
    <d v="2023-10-09T07:34:03"/>
  </r>
  <r>
    <x v="6"/>
    <x v="77"/>
    <x v="1"/>
    <n v="4004.0962249823224"/>
    <n v="6.4407670814365474"/>
    <d v="2023-10-09T07:34:03"/>
  </r>
  <r>
    <x v="6"/>
    <x v="78"/>
    <x v="0"/>
    <n v="2074.3987727772278"/>
    <n v="6.9289541230463509"/>
    <d v="2023-10-09T07:34:03"/>
  </r>
  <r>
    <x v="6"/>
    <x v="78"/>
    <x v="1"/>
    <n v="3626.4412858440178"/>
    <n v="6.0594342136834163"/>
    <d v="2023-10-09T07:34:03"/>
  </r>
  <r>
    <x v="6"/>
    <x v="79"/>
    <x v="0"/>
    <n v="1920.7579848065918"/>
    <n v="6.4432040103851627"/>
    <d v="2023-10-09T07:34:03"/>
  </r>
  <r>
    <x v="6"/>
    <x v="79"/>
    <x v="1"/>
    <n v="3263.993343538767"/>
    <n v="5.6767778412737613"/>
    <d v="2023-10-09T07:34:03"/>
  </r>
  <r>
    <x v="6"/>
    <x v="80"/>
    <x v="0"/>
    <n v="1687.7246023567325"/>
    <n v="6.2638147493621634"/>
    <d v="2023-10-09T07:34:03"/>
  </r>
  <r>
    <x v="6"/>
    <x v="80"/>
    <x v="1"/>
    <n v="2891.4723641131473"/>
    <n v="5.343724679720073"/>
    <d v="2023-10-09T07:34:03"/>
  </r>
  <r>
    <x v="6"/>
    <x v="81"/>
    <x v="0"/>
    <n v="1427.036561455672"/>
    <n v="6.3167363182357397"/>
    <d v="2023-10-09T07:34:03"/>
  </r>
  <r>
    <x v="6"/>
    <x v="81"/>
    <x v="1"/>
    <n v="2504.2713442559916"/>
    <n v="5.0926431785866928"/>
    <d v="2023-10-09T07:34:03"/>
  </r>
  <r>
    <x v="6"/>
    <x v="82"/>
    <x v="0"/>
    <n v="1343.4423646999039"/>
    <n v="5.6786762220526317"/>
    <d v="2023-10-09T07:34:03"/>
  </r>
  <r>
    <x v="6"/>
    <x v="82"/>
    <x v="1"/>
    <n v="2317.1026214414524"/>
    <n v="4.4636233631174171"/>
    <d v="2023-10-09T07:34:03"/>
  </r>
  <r>
    <x v="6"/>
    <x v="83"/>
    <x v="0"/>
    <n v="1237.4365547550756"/>
    <n v="5.1223108999285962"/>
    <d v="2023-10-09T07:34:03"/>
  </r>
  <r>
    <x v="6"/>
    <x v="83"/>
    <x v="1"/>
    <n v="2045.1763338208355"/>
    <n v="3.9906260321954781"/>
    <d v="2023-10-09T07:34:03"/>
  </r>
  <r>
    <x v="6"/>
    <x v="84"/>
    <x v="0"/>
    <n v="1196.0750754917103"/>
    <n v="4.2821550605115988"/>
    <d v="2023-10-09T07:34:03"/>
  </r>
  <r>
    <x v="6"/>
    <x v="84"/>
    <x v="1"/>
    <n v="1661.0642685510493"/>
    <n v="3.7978142907693986"/>
    <d v="2023-10-09T07:34:03"/>
  </r>
  <r>
    <x v="6"/>
    <x v="85"/>
    <x v="0"/>
    <n v="1059.6245263191247"/>
    <n v="3.7691928009982281"/>
    <d v="2023-10-09T07:34:03"/>
  </r>
  <r>
    <x v="6"/>
    <x v="85"/>
    <x v="1"/>
    <n v="1485.7748119951827"/>
    <n v="3.1868854139195282"/>
    <d v="2023-10-09T07:34:03"/>
  </r>
  <r>
    <x v="6"/>
    <x v="86"/>
    <x v="0"/>
    <n v="988.34801998600972"/>
    <n v="3.0049565569551859"/>
    <d v="2023-10-09T07:34:03"/>
  </r>
  <r>
    <x v="6"/>
    <x v="86"/>
    <x v="1"/>
    <n v="1202.8485496027279"/>
    <n v="2.8188772369035018"/>
    <d v="2023-10-09T07:34:03"/>
  </r>
  <r>
    <x v="6"/>
    <x v="87"/>
    <x v="0"/>
    <n v="753.76119509293653"/>
    <n v="2.7845533430682581"/>
    <d v="2023-10-09T07:34:03"/>
  </r>
  <r>
    <x v="6"/>
    <x v="87"/>
    <x v="1"/>
    <n v="944.5976317577863"/>
    <n v="2.4528531803808082"/>
    <d v="2023-10-09T07:34:03"/>
  </r>
  <r>
    <x v="6"/>
    <x v="88"/>
    <x v="0"/>
    <n v="663.94310154992911"/>
    <n v="2.0936072746366161"/>
    <d v="2023-10-09T07:34:03"/>
  </r>
  <r>
    <x v="6"/>
    <x v="88"/>
    <x v="1"/>
    <n v="694.971151852758"/>
    <n v="2.1542979294041205"/>
    <d v="2023-10-09T07:34:03"/>
  </r>
  <r>
    <x v="6"/>
    <x v="89"/>
    <x v="0"/>
    <n v="580.60941361648065"/>
    <n v="1.3223344847000107"/>
    <d v="2023-10-09T07:34:03"/>
  </r>
  <r>
    <x v="6"/>
    <x v="89"/>
    <x v="1"/>
    <n v="666.77824250305059"/>
    <n v="1.2242454300694345"/>
    <d v="2023-10-09T07:34:03"/>
  </r>
  <r>
    <x v="6"/>
    <x v="90"/>
    <x v="0"/>
    <n v="477.455142958284"/>
    <n v="0.5"/>
    <d v="2023-10-09T07:34:03"/>
  </r>
  <r>
    <x v="6"/>
    <x v="90"/>
    <x v="1"/>
    <n v="482.91109500256357"/>
    <n v="0.5"/>
    <d v="2023-10-09T07:34:03"/>
  </r>
  <r>
    <x v="7"/>
    <x v="0"/>
    <x v="0"/>
    <n v="10000"/>
    <n v="67.075577421214732"/>
    <d v="2023-10-09T07:34:03"/>
  </r>
  <r>
    <x v="7"/>
    <x v="0"/>
    <x v="1"/>
    <n v="10000"/>
    <n v="72.784563090848181"/>
    <d v="2023-10-09T07:34:03"/>
  </r>
  <r>
    <x v="7"/>
    <x v="1"/>
    <x v="0"/>
    <n v="9964.4717645769379"/>
    <n v="66.314295516540753"/>
    <d v="2023-10-09T07:34:03"/>
  </r>
  <r>
    <x v="7"/>
    <x v="1"/>
    <x v="1"/>
    <n v="9965.4126679740548"/>
    <n v="72.036628071826854"/>
    <d v="2023-10-09T07:34:03"/>
  </r>
  <r>
    <x v="7"/>
    <x v="2"/>
    <x v="0"/>
    <n v="9949.908602791058"/>
    <n v="65.410624465046112"/>
    <d v="2023-10-09T07:34:03"/>
  </r>
  <r>
    <x v="7"/>
    <x v="2"/>
    <x v="1"/>
    <n v="9961.7279870590446"/>
    <n v="71.063088305284623"/>
    <d v="2023-10-09T07:34:03"/>
  </r>
  <r>
    <x v="7"/>
    <x v="3"/>
    <x v="0"/>
    <n v="9934.5821550590081"/>
    <n v="64.510764488812654"/>
    <d v="2023-10-09T07:34:03"/>
  </r>
  <r>
    <x v="7"/>
    <x v="3"/>
    <x v="1"/>
    <n v="9957.5566949179938"/>
    <n v="70.092647690655369"/>
    <d v="2023-10-09T07:34:03"/>
  </r>
  <r>
    <x v="7"/>
    <x v="4"/>
    <x v="0"/>
    <n v="9934.5821550590081"/>
    <n v="63.510764488812661"/>
    <d v="2023-10-09T07:34:03"/>
  </r>
  <r>
    <x v="7"/>
    <x v="4"/>
    <x v="1"/>
    <n v="9953.5190754359664"/>
    <n v="69.120877769684924"/>
    <d v="2023-10-09T07:34:03"/>
  </r>
  <r>
    <x v="7"/>
    <x v="5"/>
    <x v="0"/>
    <n v="9923.0009340903107"/>
    <n v="62.584304901818612"/>
    <d v="2023-10-09T07:34:03"/>
  </r>
  <r>
    <x v="7"/>
    <x v="5"/>
    <x v="1"/>
    <n v="9949.4511894837524"/>
    <n v="68.148933779950383"/>
    <d v="2023-10-09T07:34:03"/>
  </r>
  <r>
    <x v="7"/>
    <x v="6"/>
    <x v="0"/>
    <n v="9919.0425159648803"/>
    <n v="61.609081047039538"/>
    <d v="2023-10-09T07:34:03"/>
  </r>
  <r>
    <x v="7"/>
    <x v="6"/>
    <x v="1"/>
    <n v="9949.4511894837524"/>
    <n v="67.148933779950383"/>
    <d v="2023-10-09T07:34:03"/>
  </r>
  <r>
    <x v="7"/>
    <x v="7"/>
    <x v="0"/>
    <n v="9910.6949258721943"/>
    <n v="60.660552065301815"/>
    <d v="2023-10-09T07:34:03"/>
  </r>
  <r>
    <x v="7"/>
    <x v="7"/>
    <x v="1"/>
    <n v="9945.1819153657143"/>
    <n v="66.177544877304157"/>
    <d v="2023-10-09T07:34:03"/>
  </r>
  <r>
    <x v="7"/>
    <x v="8"/>
    <x v="0"/>
    <n v="9906.471263830259"/>
    <n v="59.686201747556261"/>
    <d v="2023-10-09T07:34:03"/>
  </r>
  <r>
    <x v="7"/>
    <x v="8"/>
    <x v="1"/>
    <n v="9935.9546518526931"/>
    <n v="65.238537910656845"/>
    <d v="2023-10-09T07:34:03"/>
  </r>
  <r>
    <x v="7"/>
    <x v="9"/>
    <x v="0"/>
    <n v="9902.1945759700757"/>
    <n v="58.711763849831897"/>
    <d v="2023-10-09T07:34:03"/>
  </r>
  <r>
    <x v="7"/>
    <x v="9"/>
    <x v="1"/>
    <n v="9935.9546518526931"/>
    <n v="64.238537910656831"/>
    <d v="2023-10-09T07:34:03"/>
  </r>
  <r>
    <x v="7"/>
    <x v="10"/>
    <x v="0"/>
    <n v="9897.829645877011"/>
    <n v="57.737435162522587"/>
    <d v="2023-10-09T07:34:03"/>
  </r>
  <r>
    <x v="7"/>
    <x v="10"/>
    <x v="1"/>
    <n v="9935.9546518526931"/>
    <n v="63.238537910656831"/>
    <d v="2023-10-09T07:34:03"/>
  </r>
  <r>
    <x v="7"/>
    <x v="11"/>
    <x v="0"/>
    <n v="9897.829645877011"/>
    <n v="56.737435162522587"/>
    <d v="2023-10-09T07:34:03"/>
  </r>
  <r>
    <x v="7"/>
    <x v="11"/>
    <x v="1"/>
    <n v="9921.5132348263323"/>
    <n v="62.329857991389225"/>
    <d v="2023-10-09T07:34:03"/>
  </r>
  <r>
    <x v="7"/>
    <x v="12"/>
    <x v="0"/>
    <n v="9897.829645877011"/>
    <n v="55.737435162522594"/>
    <d v="2023-10-09T07:34:03"/>
  </r>
  <r>
    <x v="7"/>
    <x v="12"/>
    <x v="1"/>
    <n v="9921.5132348263323"/>
    <n v="61.329857991389218"/>
    <d v="2023-10-09T07:34:03"/>
  </r>
  <r>
    <x v="7"/>
    <x v="13"/>
    <x v="0"/>
    <n v="9893.2093601538108"/>
    <n v="54.763231921064424"/>
    <d v="2023-10-09T07:34:03"/>
  </r>
  <r>
    <x v="7"/>
    <x v="13"/>
    <x v="1"/>
    <n v="9921.5132348263323"/>
    <n v="60.329857991389225"/>
    <d v="2023-10-09T07:34:03"/>
  </r>
  <r>
    <x v="7"/>
    <x v="14"/>
    <x v="0"/>
    <n v="9893.2093601538108"/>
    <n v="53.763231921064417"/>
    <d v="2023-10-09T07:34:03"/>
  </r>
  <r>
    <x v="7"/>
    <x v="14"/>
    <x v="1"/>
    <n v="9916.2725020707294"/>
    <n v="59.361477967188904"/>
    <d v="2023-10-09T07:34:03"/>
  </r>
  <r>
    <x v="7"/>
    <x v="15"/>
    <x v="0"/>
    <n v="9874.3848641507266"/>
    <n v="52.864772777553576"/>
    <d v="2023-10-09T07:34:03"/>
  </r>
  <r>
    <x v="7"/>
    <x v="15"/>
    <x v="1"/>
    <n v="9911.5366065201306"/>
    <n v="58.389602951504962"/>
    <d v="2023-10-09T07:34:03"/>
  </r>
  <r>
    <x v="7"/>
    <x v="16"/>
    <x v="0"/>
    <n v="9855.3383490268152"/>
    <n v="51.965973406222638"/>
    <d v="2023-10-09T07:34:03"/>
  </r>
  <r>
    <x v="7"/>
    <x v="16"/>
    <x v="1"/>
    <n v="9911.5366065201306"/>
    <n v="57.389602951504955"/>
    <d v="2023-10-09T07:34:03"/>
  </r>
  <r>
    <x v="7"/>
    <x v="17"/>
    <x v="0"/>
    <n v="9850.6104163799682"/>
    <n v="50.990675190739914"/>
    <d v="2023-10-09T07:34:03"/>
  </r>
  <r>
    <x v="7"/>
    <x v="17"/>
    <x v="1"/>
    <n v="9906.4943296571346"/>
    <n v="56.418559020035531"/>
    <d v="2023-10-09T07:34:03"/>
  </r>
  <r>
    <x v="7"/>
    <x v="18"/>
    <x v="0"/>
    <n v="9827.4746790998561"/>
    <n v="50.109539805959194"/>
    <d v="2023-10-09T07:34:03"/>
  </r>
  <r>
    <x v="7"/>
    <x v="18"/>
    <x v="1"/>
    <n v="9901.7781143210304"/>
    <n v="55.445193020775427"/>
    <d v="2023-10-09T07:34:03"/>
  </r>
  <r>
    <x v="7"/>
    <x v="19"/>
    <x v="0"/>
    <n v="9803.4344935219469"/>
    <n v="49.23119334933299"/>
    <d v="2023-10-09T07:34:03"/>
  </r>
  <r>
    <x v="7"/>
    <x v="19"/>
    <x v="1"/>
    <n v="9896.8435605134218"/>
    <n v="54.472588625219679"/>
    <d v="2023-10-09T07:34:03"/>
  </r>
  <r>
    <x v="7"/>
    <x v="20"/>
    <x v="0"/>
    <n v="9779.1203000562145"/>
    <n v="48.352355542511546"/>
    <d v="2023-10-09T07:34:03"/>
  </r>
  <r>
    <x v="7"/>
    <x v="20"/>
    <x v="1"/>
    <n v="9886.2428267803825"/>
    <n v="53.530461879086047"/>
    <d v="2023-10-09T07:34:03"/>
  </r>
  <r>
    <x v="7"/>
    <x v="21"/>
    <x v="0"/>
    <n v="9774.4984142307858"/>
    <n v="47.374982598593867"/>
    <d v="2023-10-09T07:34:03"/>
  </r>
  <r>
    <x v="7"/>
    <x v="21"/>
    <x v="1"/>
    <n v="9870.225176796328"/>
    <n v="52.61652104811786"/>
    <d v="2023-10-09T07:34:03"/>
  </r>
  <r>
    <x v="7"/>
    <x v="22"/>
    <x v="0"/>
    <n v="9743.4099974811888"/>
    <n v="46.524547175526571"/>
    <d v="2023-10-09T07:34:03"/>
  </r>
  <r>
    <x v="7"/>
    <x v="22"/>
    <x v="1"/>
    <n v="9864.8963838862965"/>
    <n v="51.644673208774137"/>
    <d v="2023-10-09T07:34:03"/>
  </r>
  <r>
    <x v="7"/>
    <x v="23"/>
    <x v="0"/>
    <n v="9734.3541659930452"/>
    <n v="45.567363631187874"/>
    <d v="2023-10-09T07:34:03"/>
  </r>
  <r>
    <x v="7"/>
    <x v="23"/>
    <x v="1"/>
    <n v="9854.8505392642892"/>
    <n v="50.696809102489787"/>
    <d v="2023-10-09T07:34:03"/>
  </r>
  <r>
    <x v="7"/>
    <x v="24"/>
    <x v="0"/>
    <n v="9724.0311131250692"/>
    <n v="44.615207243777412"/>
    <d v="2023-10-09T07:34:03"/>
  </r>
  <r>
    <x v="7"/>
    <x v="24"/>
    <x v="1"/>
    <n v="9848.7471116716206"/>
    <n v="49.727916875515767"/>
    <d v="2023-10-09T07:34:03"/>
  </r>
  <r>
    <x v="7"/>
    <x v="25"/>
    <x v="0"/>
    <n v="9683.2784932306622"/>
    <n v="43.800868564333818"/>
    <d v="2023-10-09T07:34:03"/>
  </r>
  <r>
    <x v="7"/>
    <x v="25"/>
    <x v="1"/>
    <n v="9837.574085346796"/>
    <n v="48.783827489900425"/>
    <d v="2023-10-09T07:34:03"/>
  </r>
  <r>
    <x v="7"/>
    <x v="26"/>
    <x v="0"/>
    <n v="9658.5697351424405"/>
    <n v="42.911641765305099"/>
    <d v="2023-10-09T07:34:03"/>
  </r>
  <r>
    <x v="7"/>
    <x v="26"/>
    <x v="1"/>
    <n v="9826.4800992873061"/>
    <n v="47.838339390770265"/>
    <d v="2023-10-09T07:34:03"/>
  </r>
  <r>
    <x v="7"/>
    <x v="27"/>
    <x v="0"/>
    <n v="9648.2337891480456"/>
    <n v="41.957076447797235"/>
    <d v="2023-10-09T07:34:03"/>
  </r>
  <r>
    <x v="7"/>
    <x v="27"/>
    <x v="1"/>
    <n v="9826.4800992873061"/>
    <n v="46.838339390770265"/>
    <d v="2023-10-09T07:34:03"/>
  </r>
  <r>
    <x v="7"/>
    <x v="28"/>
    <x v="0"/>
    <n v="9632.1967944923308"/>
    <n v="41.026099841693743"/>
    <d v="2023-10-09T07:34:03"/>
  </r>
  <r>
    <x v="7"/>
    <x v="28"/>
    <x v="1"/>
    <n v="9826.4800992873061"/>
    <n v="45.838339390770265"/>
    <d v="2023-10-09T07:34:03"/>
  </r>
  <r>
    <x v="7"/>
    <x v="29"/>
    <x v="0"/>
    <n v="9620.3336022741332"/>
    <n v="40.076074087094362"/>
    <d v="2023-10-09T07:34:03"/>
  </r>
  <r>
    <x v="7"/>
    <x v="29"/>
    <x v="1"/>
    <n v="9826.4800992873061"/>
    <n v="44.838339390770265"/>
    <d v="2023-10-09T07:34:03"/>
  </r>
  <r>
    <x v="7"/>
    <x v="30"/>
    <x v="0"/>
    <n v="9603.4739975765297"/>
    <n v="39.145552794982763"/>
    <d v="2023-10-09T07:34:03"/>
  </r>
  <r>
    <x v="7"/>
    <x v="30"/>
    <x v="1"/>
    <n v="9820.1449685517473"/>
    <n v="43.86694275431914"/>
    <d v="2023-10-09T07:34:03"/>
  </r>
  <r>
    <x v="7"/>
    <x v="31"/>
    <x v="0"/>
    <n v="9575.6716299985455"/>
    <n v="38.257757756219583"/>
    <d v="2023-10-09T07:34:03"/>
  </r>
  <r>
    <x v="7"/>
    <x v="31"/>
    <x v="1"/>
    <n v="9800.4661186757348"/>
    <n v="42.95402142442623"/>
    <d v="2023-10-09T07:34:03"/>
  </r>
  <r>
    <x v="7"/>
    <x v="32"/>
    <x v="0"/>
    <n v="9563.324264588995"/>
    <n v="37.306507418906186"/>
    <d v="2023-10-09T07:34:03"/>
  </r>
  <r>
    <x v="7"/>
    <x v="32"/>
    <x v="1"/>
    <n v="9800.4661186757348"/>
    <n v="41.954021424426223"/>
    <d v="2023-10-09T07:34:03"/>
  </r>
  <r>
    <x v="7"/>
    <x v="33"/>
    <x v="0"/>
    <n v="9557.2338350900936"/>
    <n v="36.329962682469223"/>
    <d v="2023-10-09T07:34:03"/>
  </r>
  <r>
    <x v="7"/>
    <x v="33"/>
    <x v="1"/>
    <n v="9779.3954152447841"/>
    <n v="41.043338335581353"/>
    <d v="2023-10-09T07:34:03"/>
  </r>
  <r>
    <x v="7"/>
    <x v="34"/>
    <x v="0"/>
    <n v="9522.6477787254462"/>
    <n v="35.460096353027495"/>
    <d v="2023-10-09T07:34:03"/>
  </r>
  <r>
    <x v="7"/>
    <x v="34"/>
    <x v="1"/>
    <n v="9772.7787167203733"/>
    <n v="40.070788363328404"/>
    <d v="2023-10-09T07:34:03"/>
  </r>
  <r>
    <x v="7"/>
    <x v="35"/>
    <x v="0"/>
    <n v="9516.3476921417005"/>
    <n v="34.483240908178843"/>
    <d v="2023-10-09T07:34:03"/>
  </r>
  <r>
    <x v="7"/>
    <x v="35"/>
    <x v="1"/>
    <n v="9765.5422859251939"/>
    <n v="39.100110981890474"/>
    <d v="2023-10-09T07:34:03"/>
  </r>
  <r>
    <x v="7"/>
    <x v="36"/>
    <x v="0"/>
    <n v="9483.6916692074719"/>
    <n v="33.600258366483622"/>
    <d v="2023-10-09T07:34:03"/>
  </r>
  <r>
    <x v="7"/>
    <x v="36"/>
    <x v="1"/>
    <n v="9758.1503195043988"/>
    <n v="38.129351228748206"/>
    <d v="2023-10-09T07:34:03"/>
  </r>
  <r>
    <x v="7"/>
    <x v="37"/>
    <x v="0"/>
    <n v="9469.7451094822536"/>
    <n v="32.649006746180355"/>
    <d v="2023-10-09T07:34:03"/>
  </r>
  <r>
    <x v="7"/>
    <x v="37"/>
    <x v="1"/>
    <n v="9735.1105681312765"/>
    <n v="37.218407320158235"/>
    <d v="2023-10-09T07:34:03"/>
  </r>
  <r>
    <x v="7"/>
    <x v="38"/>
    <x v="0"/>
    <n v="9456.3616667817823"/>
    <n v="31.694506739182522"/>
    <d v="2023-10-09T07:34:03"/>
  </r>
  <r>
    <x v="7"/>
    <x v="38"/>
    <x v="1"/>
    <n v="9727.5603937167798"/>
    <n v="36.246906796724716"/>
    <d v="2023-10-09T07:34:03"/>
  </r>
  <r>
    <x v="7"/>
    <x v="39"/>
    <x v="0"/>
    <n v="9429.3039450635006"/>
    <n v="30.78402048138507"/>
    <d v="2023-10-09T07:34:03"/>
  </r>
  <r>
    <x v="7"/>
    <x v="39"/>
    <x v="1"/>
    <n v="9717.2813330168392"/>
    <n v="35.284720318038559"/>
    <d v="2023-10-09T07:34:03"/>
  </r>
  <r>
    <x v="7"/>
    <x v="40"/>
    <x v="0"/>
    <n v="9381.5100422706764"/>
    <n v="29.938301777737326"/>
    <d v="2023-10-09T07:34:03"/>
  </r>
  <r>
    <x v="7"/>
    <x v="40"/>
    <x v="1"/>
    <n v="9688.4679207567551"/>
    <n v="34.388169748337866"/>
    <d v="2023-10-09T07:34:03"/>
  </r>
  <r>
    <x v="7"/>
    <x v="41"/>
    <x v="0"/>
    <n v="9365.6537050050192"/>
    <n v="28.988141720171512"/>
    <d v="2023-10-09T07:34:03"/>
  </r>
  <r>
    <x v="7"/>
    <x v="41"/>
    <x v="1"/>
    <n v="9669.3974549447084"/>
    <n v="33.455005679493837"/>
    <d v="2023-10-09T07:34:03"/>
  </r>
  <r>
    <x v="7"/>
    <x v="42"/>
    <x v="0"/>
    <n v="9332.2794684618802"/>
    <n v="28.090021436017629"/>
    <d v="2023-10-09T07:34:03"/>
  </r>
  <r>
    <x v="7"/>
    <x v="42"/>
    <x v="1"/>
    <n v="9618.9515264741876"/>
    <n v="32.627835935959709"/>
    <d v="2023-10-09T07:34:03"/>
  </r>
  <r>
    <x v="7"/>
    <x v="43"/>
    <x v="0"/>
    <n v="9305.216362829"/>
    <n v="27.17026370394802"/>
    <d v="2023-10-09T07:34:03"/>
  </r>
  <r>
    <x v="7"/>
    <x v="43"/>
    <x v="1"/>
    <n v="9618.9515264741876"/>
    <n v="31.627835935959705"/>
    <d v="2023-10-09T07:34:03"/>
  </r>
  <r>
    <x v="7"/>
    <x v="44"/>
    <x v="0"/>
    <n v="9269.9259173861628"/>
    <n v="26.271796930273489"/>
    <d v="2023-10-09T07:34:03"/>
  </r>
  <r>
    <x v="7"/>
    <x v="44"/>
    <x v="1"/>
    <n v="9587.1710174929995"/>
    <n v="30.731021585586969"/>
    <d v="2023-10-09T07:34:03"/>
  </r>
  <r>
    <x v="7"/>
    <x v="45"/>
    <x v="0"/>
    <n v="9212.3195745734683"/>
    <n v="25.432952756105031"/>
    <d v="2023-10-09T07:34:03"/>
  </r>
  <r>
    <x v="7"/>
    <x v="45"/>
    <x v="1"/>
    <n v="9541.7757389505787"/>
    <n v="29.874846559370166"/>
    <d v="2023-10-09T07:34:03"/>
  </r>
  <r>
    <x v="7"/>
    <x v="46"/>
    <x v="0"/>
    <n v="9176.8165704353469"/>
    <n v="24.529412646970389"/>
    <d v="2023-10-09T07:34:03"/>
  </r>
  <r>
    <x v="7"/>
    <x v="46"/>
    <x v="1"/>
    <n v="9495.0258417460154"/>
    <n v="29.019477135414789"/>
    <d v="2023-10-09T07:34:03"/>
  </r>
  <r>
    <x v="7"/>
    <x v="47"/>
    <x v="0"/>
    <n v="9147.9752019771258"/>
    <n v="23.605171613155179"/>
    <d v="2023-10-09T07:34:03"/>
  </r>
  <r>
    <x v="7"/>
    <x v="47"/>
    <x v="1"/>
    <n v="9459.7644306243928"/>
    <n v="28.125783906119356"/>
    <d v="2023-10-09T07:34:03"/>
  </r>
  <r>
    <x v="7"/>
    <x v="48"/>
    <x v="0"/>
    <n v="9096.9050860003426"/>
    <n v="22.734884277274681"/>
    <d v="2023-10-09T07:34:03"/>
  </r>
  <r>
    <x v="7"/>
    <x v="48"/>
    <x v="1"/>
    <n v="9423.9866811562806"/>
    <n v="27.230663975339922"/>
    <d v="2023-10-09T07:34:03"/>
  </r>
  <r>
    <x v="7"/>
    <x v="49"/>
    <x v="0"/>
    <n v="9045.8506609739816"/>
    <n v="21.86037708882434"/>
    <d v="2023-10-09T07:34:03"/>
  </r>
  <r>
    <x v="7"/>
    <x v="49"/>
    <x v="1"/>
    <n v="9358.2872126482453"/>
    <n v="26.41832549674238"/>
    <d v="2023-10-09T07:34:03"/>
  </r>
  <r>
    <x v="7"/>
    <x v="50"/>
    <x v="0"/>
    <n v="8973.5617450207774"/>
    <n v="21.032451293914594"/>
    <d v="2023-10-09T07:34:03"/>
  </r>
  <r>
    <x v="7"/>
    <x v="50"/>
    <x v="1"/>
    <n v="9333.0861757309867"/>
    <n v="25.488309708328831"/>
    <d v="2023-10-09T07:34:03"/>
  </r>
  <r>
    <x v="7"/>
    <x v="51"/>
    <x v="0"/>
    <n v="8937.6943832026191"/>
    <n v="20.114848926681784"/>
    <d v="2023-10-09T07:34:03"/>
  </r>
  <r>
    <x v="7"/>
    <x v="51"/>
    <x v="1"/>
    <n v="9208.3431286994564"/>
    <n v="24.826819888674894"/>
    <d v="2023-10-09T07:34:03"/>
  </r>
  <r>
    <x v="7"/>
    <x v="52"/>
    <x v="0"/>
    <n v="8826.9500309043578"/>
    <n v="19.360940015020152"/>
    <d v="2023-10-09T07:34:03"/>
  </r>
  <r>
    <x v="7"/>
    <x v="52"/>
    <x v="1"/>
    <n v="9151.9653994580967"/>
    <n v="23.976677411635837"/>
    <d v="2023-10-09T07:34:03"/>
  </r>
  <r>
    <x v="7"/>
    <x v="53"/>
    <x v="0"/>
    <n v="8740.0710283299559"/>
    <n v="18.548423577889281"/>
    <d v="2023-10-09T07:34:03"/>
  </r>
  <r>
    <x v="7"/>
    <x v="53"/>
    <x v="1"/>
    <n v="9093.8707138752598"/>
    <n v="23.126654273598227"/>
    <d v="2023-10-09T07:34:03"/>
  </r>
  <r>
    <x v="7"/>
    <x v="54"/>
    <x v="0"/>
    <n v="8619.7695264079666"/>
    <n v="17.800315749378598"/>
    <d v="2023-10-09T07:34:03"/>
  </r>
  <r>
    <x v="7"/>
    <x v="54"/>
    <x v="1"/>
    <n v="9014.5174002326166"/>
    <n v="22.325832988723914"/>
    <d v="2023-10-09T07:34:03"/>
  </r>
  <r>
    <x v="7"/>
    <x v="55"/>
    <x v="0"/>
    <n v="8517.8527428120196"/>
    <n v="17.00731539936185"/>
    <d v="2023-10-09T07:34:03"/>
  </r>
  <r>
    <x v="7"/>
    <x v="55"/>
    <x v="1"/>
    <n v="8907.0796863441483"/>
    <n v="21.589097457280886"/>
    <d v="2023-10-09T07:34:03"/>
  </r>
  <r>
    <x v="7"/>
    <x v="56"/>
    <x v="0"/>
    <n v="8439.3066594036227"/>
    <n v="16.160951832369324"/>
    <d v="2023-10-09T07:34:03"/>
  </r>
  <r>
    <x v="7"/>
    <x v="56"/>
    <x v="1"/>
    <n v="8766.175246043942"/>
    <n v="20.928076246804366"/>
    <d v="2023-10-09T07:34:03"/>
  </r>
  <r>
    <x v="7"/>
    <x v="57"/>
    <x v="0"/>
    <n v="8199.1966213019823"/>
    <n v="15.619576245815949"/>
    <d v="2023-10-09T07:34:03"/>
  </r>
  <r>
    <x v="7"/>
    <x v="57"/>
    <x v="1"/>
    <n v="8613.5235737653802"/>
    <n v="20.290109272406859"/>
    <d v="2023-10-09T07:34:03"/>
  </r>
  <r>
    <x v="7"/>
    <x v="58"/>
    <x v="0"/>
    <n v="8008.0217440671831"/>
    <n v="14.980524707872448"/>
    <d v="2023-10-09T07:34:03"/>
  </r>
  <r>
    <x v="7"/>
    <x v="58"/>
    <x v="1"/>
    <n v="8515.381130698157"/>
    <n v="19.518196499831063"/>
    <d v="2023-10-09T07:34:03"/>
  </r>
  <r>
    <x v="7"/>
    <x v="59"/>
    <x v="0"/>
    <n v="7840.7566175804022"/>
    <n v="14.289434538261329"/>
    <d v="2023-10-09T07:34:03"/>
  </r>
  <r>
    <x v="7"/>
    <x v="59"/>
    <x v="1"/>
    <n v="8458.5138215862298"/>
    <n v="18.64605745530379"/>
    <d v="2023-10-09T07:34:03"/>
  </r>
  <r>
    <x v="7"/>
    <x v="60"/>
    <x v="0"/>
    <n v="7621.643412397555"/>
    <n v="13.685864420355095"/>
    <d v="2023-10-09T07:34:03"/>
  </r>
  <r>
    <x v="7"/>
    <x v="60"/>
    <x v="1"/>
    <n v="8352.4747149720915"/>
    <n v="17.8764313009953"/>
    <d v="2023-10-09T07:34:03"/>
  </r>
  <r>
    <x v="7"/>
    <x v="61"/>
    <x v="0"/>
    <n v="7347.4227507846354"/>
    <n v="13.177987520921466"/>
    <d v="2023-10-09T07:34:03"/>
  </r>
  <r>
    <x v="7"/>
    <x v="61"/>
    <x v="1"/>
    <n v="8112.5837572186074"/>
    <n v="17.39025635006481"/>
    <d v="2023-10-09T07:34:03"/>
  </r>
  <r>
    <x v="7"/>
    <x v="62"/>
    <x v="0"/>
    <n v="7114.8967294645809"/>
    <n v="12.592324103542113"/>
    <d v="2023-10-09T07:34:03"/>
  </r>
  <r>
    <x v="7"/>
    <x v="62"/>
    <x v="1"/>
    <n v="7978.4148570532361"/>
    <n v="16.674291106166269"/>
    <d v="2023-10-09T07:34:03"/>
  </r>
  <r>
    <x v="7"/>
    <x v="63"/>
    <x v="0"/>
    <n v="6794.7745153174938"/>
    <n v="12.162029773315796"/>
    <d v="2023-10-09T07:34:03"/>
  </r>
  <r>
    <x v="7"/>
    <x v="63"/>
    <x v="1"/>
    <n v="7863.9470376256077"/>
    <n v="15.909724511916874"/>
    <d v="2023-10-09T07:34:03"/>
  </r>
  <r>
    <x v="7"/>
    <x v="64"/>
    <x v="0"/>
    <n v="6488.9847511973585"/>
    <n v="11.711596380462806"/>
    <d v="2023-10-09T07:34:03"/>
  </r>
  <r>
    <x v="7"/>
    <x v="64"/>
    <x v="1"/>
    <n v="7707.3847450025451"/>
    <n v="15.222746617092017"/>
    <d v="2023-10-09T07:34:03"/>
  </r>
  <r>
    <x v="7"/>
    <x v="65"/>
    <x v="0"/>
    <n v="6195.244752496219"/>
    <n v="11.24318059348488"/>
    <d v="2023-10-09T07:34:03"/>
  </r>
  <r>
    <x v="7"/>
    <x v="65"/>
    <x v="1"/>
    <n v="7481.4660802522285"/>
    <n v="14.667331036978679"/>
    <d v="2023-10-09T07:34:03"/>
  </r>
  <r>
    <x v="7"/>
    <x v="66"/>
    <x v="0"/>
    <n v="6024.251537483734"/>
    <n v="10.548116563988366"/>
    <d v="2023-10-09T07:34:03"/>
  </r>
  <r>
    <x v="7"/>
    <x v="66"/>
    <x v="1"/>
    <n v="7255.7671841468919"/>
    <n v="14.10802199282843"/>
    <d v="2023-10-09T07:34:03"/>
  </r>
  <r>
    <x v="7"/>
    <x v="67"/>
    <x v="0"/>
    <n v="5701.7250300570986"/>
    <n v="10.116503135510989"/>
    <d v="2023-10-09T07:34:03"/>
  </r>
  <r>
    <x v="7"/>
    <x v="67"/>
    <x v="1"/>
    <n v="7070.8188382499311"/>
    <n v="13.463961130299811"/>
    <d v="2023-10-09T07:34:03"/>
  </r>
  <r>
    <x v="7"/>
    <x v="68"/>
    <x v="0"/>
    <n v="5305.9930366860108"/>
    <n v="9.8337219348503755"/>
    <d v="2023-10-09T07:34:03"/>
  </r>
  <r>
    <x v="7"/>
    <x v="68"/>
    <x v="1"/>
    <n v="6779.7378378411158"/>
    <n v="13.020555332808133"/>
    <d v="2023-10-09T07:34:03"/>
  </r>
  <r>
    <x v="7"/>
    <x v="69"/>
    <x v="0"/>
    <n v="5052.4877482025831"/>
    <n v="9.3020353657063115"/>
    <d v="2023-10-09T07:34:03"/>
  </r>
  <r>
    <x v="7"/>
    <x v="69"/>
    <x v="1"/>
    <n v="6648.7500893735778"/>
    <n v="12.267224154851691"/>
    <d v="2023-10-09T07:34:03"/>
  </r>
  <r>
    <x v="7"/>
    <x v="70"/>
    <x v="0"/>
    <n v="4636.8185606437373"/>
    <n v="9.0910968399640897"/>
    <d v="2023-10-09T07:34:03"/>
  </r>
  <r>
    <x v="7"/>
    <x v="70"/>
    <x v="1"/>
    <n v="6427.0595817480635"/>
    <n v="11.673114572242651"/>
    <d v="2023-10-09T07:34:03"/>
  </r>
  <r>
    <x v="7"/>
    <x v="71"/>
    <x v="0"/>
    <n v="4334.907312524635"/>
    <n v="8.6894369156957314"/>
    <d v="2023-10-09T07:34:03"/>
  </r>
  <r>
    <x v="7"/>
    <x v="71"/>
    <x v="1"/>
    <n v="6244.2629101888879"/>
    <n v="11.000200120069703"/>
    <d v="2023-10-09T07:34:03"/>
  </r>
  <r>
    <x v="7"/>
    <x v="72"/>
    <x v="0"/>
    <n v="4144.6875618837175"/>
    <n v="8.0652897694353669"/>
    <d v="2023-10-09T07:34:03"/>
  </r>
  <r>
    <x v="7"/>
    <x v="72"/>
    <x v="1"/>
    <n v="6114.3815119361871"/>
    <n v="10.22324486643784"/>
    <d v="2023-10-09T07:34:03"/>
  </r>
  <r>
    <x v="7"/>
    <x v="73"/>
    <x v="0"/>
    <n v="3875.6662021300049"/>
    <n v="7.590418723932487"/>
    <d v="2023-10-09T07:34:03"/>
  </r>
  <r>
    <x v="7"/>
    <x v="73"/>
    <x v="1"/>
    <n v="5856.6562464272201"/>
    <n v="9.6511214156787322"/>
    <d v="2023-10-09T07:34:03"/>
  </r>
  <r>
    <x v="7"/>
    <x v="74"/>
    <x v="0"/>
    <n v="3672.3603294646423"/>
    <n v="6.9829520368174087"/>
    <d v="2023-10-09T07:34:03"/>
  </r>
  <r>
    <x v="7"/>
    <x v="74"/>
    <x v="1"/>
    <n v="5563.4442373486572"/>
    <n v="9.1334159406422373"/>
    <d v="2023-10-09T07:34:03"/>
  </r>
  <r>
    <x v="7"/>
    <x v="75"/>
    <x v="0"/>
    <n v="3325.5540913899331"/>
    <n v="6.6590283073337959"/>
    <d v="2023-10-09T07:34:03"/>
  </r>
  <r>
    <x v="7"/>
    <x v="75"/>
    <x v="1"/>
    <n v="5431.0016699710368"/>
    <n v="8.3439538564635036"/>
    <d v="2023-10-09T07:34:03"/>
  </r>
  <r>
    <x v="7"/>
    <x v="76"/>
    <x v="0"/>
    <n v="3138.2589641597342"/>
    <n v="6.0266066377426579"/>
    <d v="2023-10-09T07:34:03"/>
  </r>
  <r>
    <x v="7"/>
    <x v="76"/>
    <x v="1"/>
    <n v="5047.969878889422"/>
    <n v="7.9391403902357212"/>
    <d v="2023-10-09T07:34:03"/>
  </r>
  <r>
    <x v="7"/>
    <x v="77"/>
    <x v="0"/>
    <n v="2770.6386306182098"/>
    <n v="5.7599007429599913"/>
    <d v="2023-10-09T07:34:03"/>
  </r>
  <r>
    <x v="7"/>
    <x v="77"/>
    <x v="1"/>
    <n v="4651.6534751159306"/>
    <n v="7.5729479991636151"/>
    <d v="2023-10-09T07:34:03"/>
  </r>
  <r>
    <x v="7"/>
    <x v="78"/>
    <x v="0"/>
    <n v="2484.7911682613149"/>
    <n v="5.3649935567260378"/>
    <d v="2023-10-09T07:34:03"/>
  </r>
  <r>
    <x v="7"/>
    <x v="78"/>
    <x v="1"/>
    <n v="4494.5563841295352"/>
    <n v="6.8201669592572367"/>
    <d v="2023-10-09T07:34:03"/>
  </r>
  <r>
    <x v="7"/>
    <x v="79"/>
    <x v="0"/>
    <n v="2091.5156138466814"/>
    <n v="5.2797766095411074"/>
    <d v="2023-10-09T07:34:03"/>
  </r>
  <r>
    <x v="7"/>
    <x v="79"/>
    <x v="1"/>
    <n v="4160.4408546422537"/>
    <n v="6.3277251733546764"/>
    <d v="2023-10-09T07:34:03"/>
  </r>
  <r>
    <x v="7"/>
    <x v="80"/>
    <x v="0"/>
    <n v="1828.7529994444405"/>
    <n v="4.9665542107607612"/>
    <d v="2023-10-09T07:34:03"/>
  </r>
  <r>
    <x v="7"/>
    <x v="80"/>
    <x v="1"/>
    <n v="3786.4441696868466"/>
    <n v="5.9033443553604901"/>
    <d v="2023-10-09T07:34:03"/>
  </r>
  <r>
    <x v="7"/>
    <x v="81"/>
    <x v="0"/>
    <n v="1577.5396571082956"/>
    <n v="4.6778250856036658"/>
    <d v="2023-10-09T07:34:03"/>
  </r>
  <r>
    <x v="7"/>
    <x v="81"/>
    <x v="1"/>
    <n v="3393.3079908678988"/>
    <n v="5.5293559518398432"/>
    <d v="2023-10-09T07:34:03"/>
  </r>
  <r>
    <x v="7"/>
    <x v="82"/>
    <x v="0"/>
    <n v="1353.9658334441237"/>
    <n v="4.3676891175582462"/>
    <d v="2023-10-09T07:34:03"/>
  </r>
  <r>
    <x v="7"/>
    <x v="82"/>
    <x v="1"/>
    <n v="3090.1257146332905"/>
    <n v="5.0228024088082872"/>
    <d v="2023-10-09T07:34:03"/>
  </r>
  <r>
    <x v="7"/>
    <x v="83"/>
    <x v="0"/>
    <n v="1227.3575182712145"/>
    <n v="3.7666613774718716"/>
    <d v="2023-10-09T07:34:03"/>
  </r>
  <r>
    <x v="7"/>
    <x v="83"/>
    <x v="1"/>
    <n v="2842.5786972654105"/>
    <n v="4.4166723296382102"/>
    <d v="2023-10-09T07:34:03"/>
  </r>
  <r>
    <x v="7"/>
    <x v="84"/>
    <x v="0"/>
    <n v="1051.2917540915407"/>
    <n v="3.313747597355539"/>
    <d v="2023-10-09T07:34:03"/>
  </r>
  <r>
    <x v="7"/>
    <x v="84"/>
    <x v="1"/>
    <n v="2572.4711678597705"/>
    <n v="3.8279199656341363"/>
    <d v="2023-10-09T07:34:03"/>
  </r>
  <r>
    <x v="7"/>
    <x v="85"/>
    <x v="0"/>
    <n v="798.07758266925532"/>
    <n v="3.2064938439959492"/>
    <d v="2023-10-09T07:34:03"/>
  </r>
  <r>
    <x v="7"/>
    <x v="85"/>
    <x v="1"/>
    <n v="1960.0579573795096"/>
    <n v="3.867716846487669"/>
    <d v="2023-10-09T07:34:03"/>
  </r>
  <r>
    <x v="7"/>
    <x v="86"/>
    <x v="0"/>
    <n v="660.73191961990494"/>
    <n v="2.7690899294952676"/>
    <d v="2023-10-09T07:34:03"/>
  </r>
  <r>
    <x v="7"/>
    <x v="86"/>
    <x v="1"/>
    <n v="1638.2146104936016"/>
    <n v="3.5293378906993729"/>
    <d v="2023-10-09T07:34:03"/>
  </r>
  <r>
    <x v="7"/>
    <x v="87"/>
    <x v="0"/>
    <n v="660.73191961990494"/>
    <n v="1.7690899294952676"/>
    <d v="2023-10-09T07:34:03"/>
  </r>
  <r>
    <x v="7"/>
    <x v="87"/>
    <x v="1"/>
    <n v="1550.8842518539604"/>
    <n v="2.6999200370582503"/>
    <d v="2023-10-09T07:34:03"/>
  </r>
  <r>
    <x v="7"/>
    <x v="88"/>
    <x v="0"/>
    <n v="412.38715651468806"/>
    <n v="1.5333519413469703"/>
    <d v="2023-10-09T07:34:03"/>
  </r>
  <r>
    <x v="7"/>
    <x v="88"/>
    <x v="1"/>
    <n v="1337.0811553671783"/>
    <n v="2.0516935356662738"/>
    <d v="2023-10-09T07:34:03"/>
  </r>
  <r>
    <x v="7"/>
    <x v="89"/>
    <x v="0"/>
    <n v="238.68050990947282"/>
    <n v="1.2854037136615695"/>
    <d v="2023-10-09T07:34:03"/>
  </r>
  <r>
    <x v="7"/>
    <x v="89"/>
    <x v="1"/>
    <n v="1207.7440920060599"/>
    <n v="1.2178640733388353"/>
    <d v="2023-10-09T07:34:03"/>
  </r>
  <r>
    <x v="7"/>
    <x v="90"/>
    <x v="0"/>
    <n v="187.46055886153698"/>
    <n v="0.5"/>
    <d v="2023-10-09T07:34:03"/>
  </r>
  <r>
    <x v="7"/>
    <x v="90"/>
    <x v="1"/>
    <n v="866.99609343838324"/>
    <n v="0.5"/>
    <d v="2023-10-09T07:34:03"/>
  </r>
  <r>
    <x v="8"/>
    <x v="0"/>
    <x v="0"/>
    <n v="10000"/>
    <n v="68.070957202537713"/>
    <d v="2023-10-09T07:34:03"/>
  </r>
  <r>
    <x v="8"/>
    <x v="0"/>
    <x v="1"/>
    <n v="10000"/>
    <n v="70.952840745434088"/>
    <d v="2023-10-09T07:34:03"/>
  </r>
  <r>
    <x v="8"/>
    <x v="1"/>
    <x v="0"/>
    <n v="9930.0294061069053"/>
    <n v="67.550031138076918"/>
    <d v="2023-10-09T07:34:03"/>
  </r>
  <r>
    <x v="8"/>
    <x v="1"/>
    <x v="1"/>
    <n v="9976.9671750682101"/>
    <n v="70.116168419716615"/>
    <d v="2023-10-09T07:34:03"/>
  </r>
  <r>
    <x v="8"/>
    <x v="2"/>
    <x v="0"/>
    <n v="9915.7403895873758"/>
    <n v="66.646653171825704"/>
    <d v="2023-10-09T07:34:03"/>
  </r>
  <r>
    <x v="8"/>
    <x v="2"/>
    <x v="1"/>
    <n v="9969.2140726919188"/>
    <n v="69.170309225287397"/>
    <d v="2023-10-09T07:34:03"/>
  </r>
  <r>
    <x v="8"/>
    <x v="3"/>
    <x v="0"/>
    <n v="9901.1716785060489"/>
    <n v="65.74398220624181"/>
    <d v="2023-10-09T07:34:03"/>
  </r>
  <r>
    <x v="8"/>
    <x v="3"/>
    <x v="1"/>
    <n v="9958.0984504345779"/>
    <n v="68.246961732936555"/>
    <d v="2023-10-09T07:34:03"/>
  </r>
  <r>
    <x v="8"/>
    <x v="4"/>
    <x v="0"/>
    <n v="9897.3405372970064"/>
    <n v="64.769237365234318"/>
    <d v="2023-10-09T07:34:03"/>
  </r>
  <r>
    <x v="8"/>
    <x v="4"/>
    <x v="1"/>
    <n v="9958.0984504345779"/>
    <n v="67.246961732936555"/>
    <d v="2023-10-09T07:34:03"/>
  </r>
  <r>
    <x v="8"/>
    <x v="5"/>
    <x v="0"/>
    <n v="9893.4256635958263"/>
    <n v="63.79466899586577"/>
    <d v="2023-10-09T07:34:03"/>
  </r>
  <r>
    <x v="8"/>
    <x v="5"/>
    <x v="1"/>
    <n v="9958.0984504345779"/>
    <n v="66.246961732936541"/>
    <d v="2023-10-09T07:34:03"/>
  </r>
  <r>
    <x v="8"/>
    <x v="6"/>
    <x v="0"/>
    <n v="9881.8354541693807"/>
    <n v="62.86890606170661"/>
    <d v="2023-10-09T07:34:03"/>
  </r>
  <r>
    <x v="8"/>
    <x v="6"/>
    <x v="1"/>
    <n v="9949.9132942486885"/>
    <n v="65.301047546010196"/>
    <d v="2023-10-09T07:34:03"/>
  </r>
  <r>
    <x v="8"/>
    <x v="7"/>
    <x v="0"/>
    <n v="9877.85755908586"/>
    <n v="61.894022536944625"/>
    <d v="2023-10-09T07:34:03"/>
  </r>
  <r>
    <x v="8"/>
    <x v="7"/>
    <x v="1"/>
    <n v="9937.2853661295212"/>
    <n v="64.383394277567973"/>
    <d v="2023-10-09T07:34:03"/>
  </r>
  <r>
    <x v="8"/>
    <x v="8"/>
    <x v="0"/>
    <n v="9877.85755908586"/>
    <n v="60.894022536944632"/>
    <d v="2023-10-09T07:34:03"/>
  </r>
  <r>
    <x v="8"/>
    <x v="8"/>
    <x v="1"/>
    <n v="9933.0000541682221"/>
    <n v="63.410954961362712"/>
    <d v="2023-10-09T07:34:03"/>
  </r>
  <r>
    <x v="8"/>
    <x v="9"/>
    <x v="0"/>
    <n v="9873.654576330453"/>
    <n v="59.91973085328182"/>
    <d v="2023-10-09T07:34:03"/>
  </r>
  <r>
    <x v="8"/>
    <x v="9"/>
    <x v="1"/>
    <n v="9933.0000541682221"/>
    <n v="62.410954961362712"/>
    <d v="2023-10-09T07:34:03"/>
  </r>
  <r>
    <x v="8"/>
    <x v="10"/>
    <x v="0"/>
    <n v="9869.3947070642353"/>
    <n v="58.945377845096587"/>
    <d v="2023-10-09T07:34:03"/>
  </r>
  <r>
    <x v="8"/>
    <x v="10"/>
    <x v="1"/>
    <n v="9928.3470004347619"/>
    <n v="61.439970365448858"/>
    <d v="2023-10-09T07:34:03"/>
  </r>
  <r>
    <x v="8"/>
    <x v="11"/>
    <x v="0"/>
    <n v="9860.6976517295479"/>
    <n v="57.996926194222411"/>
    <d v="2023-10-09T07:34:03"/>
  </r>
  <r>
    <x v="8"/>
    <x v="11"/>
    <x v="1"/>
    <n v="9923.6124347189671"/>
    <n v="60.469044888089861"/>
    <d v="2023-10-09T07:34:03"/>
  </r>
  <r>
    <x v="8"/>
    <x v="12"/>
    <x v="0"/>
    <n v="9850.956703666976"/>
    <n v="57.053781034687503"/>
    <d v="2023-10-09T07:34:03"/>
  </r>
  <r>
    <x v="8"/>
    <x v="12"/>
    <x v="1"/>
    <n v="9918.8065633057486"/>
    <n v="59.498101157779786"/>
    <d v="2023-10-09T07:34:03"/>
  </r>
  <r>
    <x v="8"/>
    <x v="13"/>
    <x v="0"/>
    <n v="9846.2232356324748"/>
    <n v="56.080968668803813"/>
    <d v="2023-10-09T07:34:03"/>
  </r>
  <r>
    <x v="8"/>
    <x v="13"/>
    <x v="1"/>
    <n v="9918.8065633057486"/>
    <n v="58.498101157779793"/>
    <d v="2023-10-09T07:34:03"/>
  </r>
  <r>
    <x v="8"/>
    <x v="14"/>
    <x v="0"/>
    <n v="9841.63091358161"/>
    <n v="55.106903974676129"/>
    <d v="2023-10-09T07:34:03"/>
  </r>
  <r>
    <x v="8"/>
    <x v="14"/>
    <x v="1"/>
    <n v="9913.7382654127014"/>
    <n v="57.527752097317325"/>
    <d v="2023-10-09T07:34:03"/>
  </r>
  <r>
    <x v="8"/>
    <x v="15"/>
    <x v="0"/>
    <n v="9841.63091358161"/>
    <n v="54.106903974676143"/>
    <d v="2023-10-09T07:34:03"/>
  </r>
  <r>
    <x v="8"/>
    <x v="15"/>
    <x v="1"/>
    <n v="9913.7382654127014"/>
    <n v="56.527752097317325"/>
    <d v="2023-10-09T07:34:03"/>
  </r>
  <r>
    <x v="8"/>
    <x v="16"/>
    <x v="0"/>
    <n v="9827.5306725446844"/>
    <n v="53.183817524220977"/>
    <d v="2023-10-09T07:34:03"/>
  </r>
  <r>
    <x v="8"/>
    <x v="16"/>
    <x v="1"/>
    <n v="9909.0156622322629"/>
    <n v="55.554454733509147"/>
    <d v="2023-10-09T07:34:03"/>
  </r>
  <r>
    <x v="8"/>
    <x v="17"/>
    <x v="0"/>
    <n v="9808.5865355327987"/>
    <n v="52.285570152275234"/>
    <d v="2023-10-09T07:34:03"/>
  </r>
  <r>
    <x v="8"/>
    <x v="17"/>
    <x v="1"/>
    <n v="9904.2279735328084"/>
    <n v="54.581067972974814"/>
    <d v="2023-10-09T07:34:03"/>
  </r>
  <r>
    <x v="8"/>
    <x v="18"/>
    <x v="0"/>
    <n v="9775.4193619425496"/>
    <n v="51.461274225022983"/>
    <d v="2023-10-09T07:34:03"/>
  </r>
  <r>
    <x v="8"/>
    <x v="18"/>
    <x v="1"/>
    <n v="9888.9648932279833"/>
    <n v="53.664539164586344"/>
    <d v="2023-10-09T07:34:03"/>
  </r>
  <r>
    <x v="8"/>
    <x v="19"/>
    <x v="0"/>
    <n v="9747.4508235690646"/>
    <n v="50.607498338334523"/>
    <d v="2023-10-09T07:34:03"/>
  </r>
  <r>
    <x v="8"/>
    <x v="19"/>
    <x v="1"/>
    <n v="9874.6459681799861"/>
    <n v="52.741631452650353"/>
    <d v="2023-10-09T07:34:03"/>
  </r>
  <r>
    <x v="8"/>
    <x v="20"/>
    <x v="0"/>
    <n v="9728.1092957976798"/>
    <n v="49.707122586088829"/>
    <d v="2023-10-09T07:34:03"/>
  </r>
  <r>
    <x v="8"/>
    <x v="20"/>
    <x v="1"/>
    <n v="9859.678284554022"/>
    <n v="51.820937915713394"/>
    <d v="2023-10-09T07:34:03"/>
  </r>
  <r>
    <x v="8"/>
    <x v="21"/>
    <x v="0"/>
    <n v="9713.5153907346139"/>
    <n v="48.781052985801082"/>
    <d v="2023-10-09T07:34:03"/>
  </r>
  <r>
    <x v="8"/>
    <x v="21"/>
    <x v="1"/>
    <n v="9854.3181125703995"/>
    <n v="50.848853500581534"/>
    <d v="2023-10-09T07:34:03"/>
  </r>
  <r>
    <x v="8"/>
    <x v="22"/>
    <x v="0"/>
    <n v="9685.9803367738859"/>
    <n v="47.918305112382164"/>
    <d v="2023-10-09T07:34:03"/>
  </r>
  <r>
    <x v="8"/>
    <x v="22"/>
    <x v="1"/>
    <n v="9838.0913241392373"/>
    <n v="49.931898083782428"/>
    <d v="2023-10-09T07:34:03"/>
  </r>
  <r>
    <x v="8"/>
    <x v="23"/>
    <x v="0"/>
    <n v="9668.280265748519"/>
    <n v="47.005115521816109"/>
    <d v="2023-10-09T07:34:03"/>
  </r>
  <r>
    <x v="8"/>
    <x v="23"/>
    <x v="1"/>
    <n v="9827.3819206646804"/>
    <n v="48.985766565272819"/>
    <d v="2023-10-09T07:34:03"/>
  </r>
  <r>
    <x v="8"/>
    <x v="24"/>
    <x v="0"/>
    <n v="9627.7495832877667"/>
    <n v="46.200891705410164"/>
    <d v="2023-10-09T07:34:03"/>
  </r>
  <r>
    <x v="8"/>
    <x v="24"/>
    <x v="1"/>
    <n v="9822.3107309563566"/>
    <n v="48.010799424356691"/>
    <d v="2023-10-09T07:34:03"/>
  </r>
  <r>
    <x v="8"/>
    <x v="25"/>
    <x v="0"/>
    <n v="9622.6634790809239"/>
    <n v="45.225047127457771"/>
    <d v="2023-10-09T07:34:03"/>
  </r>
  <r>
    <x v="8"/>
    <x v="25"/>
    <x v="1"/>
    <n v="9810.047743290992"/>
    <n v="47.070189996406761"/>
    <d v="2023-10-09T07:34:03"/>
  </r>
  <r>
    <x v="8"/>
    <x v="26"/>
    <x v="0"/>
    <n v="9607.4986006219169"/>
    <n v="44.295643016352031"/>
    <d v="2023-10-09T07:34:03"/>
  </r>
  <r>
    <x v="8"/>
    <x v="26"/>
    <x v="1"/>
    <n v="9799.0116207032042"/>
    <n v="46.122639605166384"/>
    <d v="2023-10-09T07:34:03"/>
  </r>
  <r>
    <x v="8"/>
    <x v="27"/>
    <x v="0"/>
    <n v="9592.6854710960233"/>
    <n v="43.363272725949599"/>
    <d v="2023-10-09T07:34:03"/>
  </r>
  <r>
    <x v="8"/>
    <x v="27"/>
    <x v="1"/>
    <n v="9799.0116207032042"/>
    <n v="45.122639605166384"/>
    <d v="2023-10-09T07:34:03"/>
  </r>
  <r>
    <x v="8"/>
    <x v="28"/>
    <x v="0"/>
    <n v="9577.1846992842311"/>
    <n v="42.432647373144327"/>
    <d v="2023-10-09T07:34:03"/>
  </r>
  <r>
    <x v="8"/>
    <x v="28"/>
    <x v="1"/>
    <n v="9799.0116207032042"/>
    <n v="44.122639605166384"/>
    <d v="2023-10-09T07:34:03"/>
  </r>
  <r>
    <x v="8"/>
    <x v="29"/>
    <x v="0"/>
    <n v="9571.919811829679"/>
    <n v="41.455711781688386"/>
    <d v="2023-10-09T07:34:03"/>
  </r>
  <r>
    <x v="8"/>
    <x v="29"/>
    <x v="1"/>
    <n v="9799.0116207032042"/>
    <n v="43.122639605166384"/>
    <d v="2023-10-09T07:34:03"/>
  </r>
  <r>
    <x v="8"/>
    <x v="30"/>
    <x v="0"/>
    <n v="9548.601695947802"/>
    <n v="40.555727476526243"/>
    <d v="2023-10-09T07:34:03"/>
  </r>
  <r>
    <x v="8"/>
    <x v="30"/>
    <x v="1"/>
    <n v="9779.6689398450217"/>
    <n v="42.206940630107738"/>
    <d v="2023-10-09T07:34:03"/>
  </r>
  <r>
    <x v="8"/>
    <x v="31"/>
    <x v="0"/>
    <n v="9548.601695947802"/>
    <n v="39.555727476526243"/>
    <d v="2023-10-09T07:34:03"/>
  </r>
  <r>
    <x v="8"/>
    <x v="31"/>
    <x v="1"/>
    <n v="9773.4396195921399"/>
    <n v="41.233523481188335"/>
    <d v="2023-10-09T07:34:03"/>
  </r>
  <r>
    <x v="8"/>
    <x v="32"/>
    <x v="0"/>
    <n v="9543.0632234565946"/>
    <n v="38.578394105384064"/>
    <d v="2023-10-09T07:34:03"/>
  </r>
  <r>
    <x v="8"/>
    <x v="32"/>
    <x v="1"/>
    <n v="9760.4331439758189"/>
    <n v="40.287803816098673"/>
    <d v="2023-10-09T07:34:03"/>
  </r>
  <r>
    <x v="8"/>
    <x v="33"/>
    <x v="0"/>
    <n v="9518.6433311547898"/>
    <n v="37.676083476729218"/>
    <d v="2023-10-09T07:34:03"/>
  </r>
  <r>
    <x v="8"/>
    <x v="33"/>
    <x v="1"/>
    <n v="9746.6234212323434"/>
    <n v="39.344178061365511"/>
    <d v="2023-10-09T07:34:03"/>
  </r>
  <r>
    <x v="8"/>
    <x v="34"/>
    <x v="0"/>
    <n v="9506.6560321268425"/>
    <n v="36.722960194243498"/>
    <d v="2023-10-09T07:34:03"/>
  </r>
  <r>
    <x v="8"/>
    <x v="34"/>
    <x v="1"/>
    <n v="9718.6244685788733"/>
    <n v="38.456086521860044"/>
    <d v="2023-10-09T07:34:03"/>
  </r>
  <r>
    <x v="8"/>
    <x v="35"/>
    <x v="0"/>
    <n v="9489.4333267973616"/>
    <n v="35.788702515002036"/>
    <d v="2023-10-09T07:34:03"/>
  </r>
  <r>
    <x v="8"/>
    <x v="35"/>
    <x v="1"/>
    <n v="9712.1111910788914"/>
    <n v="37.481541185574898"/>
    <d v="2023-10-09T07:34:03"/>
  </r>
  <r>
    <x v="8"/>
    <x v="36"/>
    <x v="0"/>
    <n v="9458.0801121690129"/>
    <n v="34.905683366378547"/>
    <d v="2023-10-09T07:34:03"/>
  </r>
  <r>
    <x v="8"/>
    <x v="36"/>
    <x v="1"/>
    <n v="9697.8644848199201"/>
    <n v="36.535869141497521"/>
    <d v="2023-10-09T07:34:03"/>
  </r>
  <r>
    <x v="8"/>
    <x v="37"/>
    <x v="0"/>
    <n v="9445.1033440337505"/>
    <n v="33.952953847104709"/>
    <d v="2023-10-09T07:34:03"/>
  </r>
  <r>
    <x v="8"/>
    <x v="37"/>
    <x v="1"/>
    <n v="9675.7807373387859"/>
    <n v="35.618116461479985"/>
    <d v="2023-10-09T07:34:03"/>
  </r>
  <r>
    <x v="8"/>
    <x v="38"/>
    <x v="0"/>
    <n v="9417.3622891653231"/>
    <n v="33.051497388245863"/>
    <d v="2023-10-09T07:34:03"/>
  </r>
  <r>
    <x v="8"/>
    <x v="38"/>
    <x v="1"/>
    <n v="9660.383574916701"/>
    <n v="34.674089326213753"/>
    <d v="2023-10-09T07:34:03"/>
  </r>
  <r>
    <x v="8"/>
    <x v="39"/>
    <x v="0"/>
    <n v="9377.0982436769318"/>
    <n v="32.191269302488024"/>
    <d v="2023-10-09T07:34:03"/>
  </r>
  <r>
    <x v="8"/>
    <x v="39"/>
    <x v="1"/>
    <n v="9637.9496936467549"/>
    <n v="33.75363502699264"/>
    <d v="2023-10-09T07:34:03"/>
  </r>
  <r>
    <x v="8"/>
    <x v="40"/>
    <x v="0"/>
    <n v="9314.7917201814362"/>
    <n v="31.40325180029518"/>
    <d v="2023-10-09T07:34:03"/>
  </r>
  <r>
    <x v="8"/>
    <x v="40"/>
    <x v="1"/>
    <n v="9627.8707622168622"/>
    <n v="32.788446577283388"/>
    <d v="2023-10-09T07:34:03"/>
  </r>
  <r>
    <x v="8"/>
    <x v="41"/>
    <x v="0"/>
    <n v="9283.397483854209"/>
    <n v="30.507759227881429"/>
    <d v="2023-10-09T07:34:03"/>
  </r>
  <r>
    <x v="8"/>
    <x v="41"/>
    <x v="1"/>
    <n v="9598.9837753284537"/>
    <n v="31.885614772871172"/>
    <d v="2023-10-09T07:34:03"/>
  </r>
  <r>
    <x v="8"/>
    <x v="42"/>
    <x v="0"/>
    <n v="9252.024782738863"/>
    <n v="29.609512571987679"/>
    <d v="2023-10-09T07:34:03"/>
  </r>
  <r>
    <x v="8"/>
    <x v="42"/>
    <x v="1"/>
    <n v="9580.0371699700227"/>
    <n v="30.947686646547961"/>
    <d v="2023-10-09T07:34:03"/>
  </r>
  <r>
    <x v="8"/>
    <x v="43"/>
    <x v="0"/>
    <n v="9226.9812823903667"/>
    <n v="28.688520436632686"/>
    <d v="2023-10-09T07:34:03"/>
  </r>
  <r>
    <x v="8"/>
    <x v="43"/>
    <x v="1"/>
    <n v="9518.9321129055916"/>
    <n v="30.143140044886085"/>
    <d v="2023-10-09T07:34:03"/>
  </r>
  <r>
    <x v="8"/>
    <x v="44"/>
    <x v="0"/>
    <n v="9181.9281979275838"/>
    <n v="27.826833410197349"/>
    <d v="2023-10-09T07:34:03"/>
  </r>
  <r>
    <x v="8"/>
    <x v="44"/>
    <x v="1"/>
    <n v="9507.7874899382423"/>
    <n v="29.177886469300617"/>
    <d v="2023-10-09T07:34:03"/>
  </r>
  <r>
    <x v="8"/>
    <x v="45"/>
    <x v="0"/>
    <n v="9155.7286816271244"/>
    <n v="26.905030333923044"/>
    <d v="2023-10-09T07:34:03"/>
  </r>
  <r>
    <x v="8"/>
    <x v="45"/>
    <x v="1"/>
    <n v="9445.1175140930009"/>
    <n v="28.368169168233901"/>
    <d v="2023-10-09T07:34:03"/>
  </r>
  <r>
    <x v="8"/>
    <x v="46"/>
    <x v="0"/>
    <n v="9127.0661071538379"/>
    <n v="25.987952506232308"/>
    <d v="2023-10-09T07:34:03"/>
  </r>
  <r>
    <x v="8"/>
    <x v="46"/>
    <x v="1"/>
    <n v="9376.8885994675911"/>
    <n v="27.570945911796137"/>
    <d v="2023-10-09T07:34:03"/>
  </r>
  <r>
    <x v="8"/>
    <x v="47"/>
    <x v="0"/>
    <n v="9100.4140734142347"/>
    <n v="25.062598095396655"/>
    <d v="2023-10-09T07:34:03"/>
  </r>
  <r>
    <x v="8"/>
    <x v="47"/>
    <x v="1"/>
    <n v="9330.4546563907516"/>
    <n v="26.705667188282227"/>
    <d v="2023-10-09T07:34:03"/>
  </r>
  <r>
    <x v="8"/>
    <x v="48"/>
    <x v="0"/>
    <n v="9032.6992021672741"/>
    <n v="24.246734988510681"/>
    <d v="2023-10-09T07:34:03"/>
  </r>
  <r>
    <x v="8"/>
    <x v="48"/>
    <x v="1"/>
    <n v="9250.2257726926109"/>
    <n v="25.932953686660188"/>
    <d v="2023-10-09T07:34:03"/>
  </r>
  <r>
    <x v="8"/>
    <x v="49"/>
    <x v="0"/>
    <n v="8961.6775350063053"/>
    <n v="23.434928850868008"/>
    <d v="2023-10-09T07:34:03"/>
  </r>
  <r>
    <x v="8"/>
    <x v="49"/>
    <x v="1"/>
    <n v="9203.2973651415468"/>
    <n v="25.062638512487453"/>
    <d v="2023-10-09T07:34:03"/>
  </r>
  <r>
    <x v="8"/>
    <x v="50"/>
    <x v="0"/>
    <n v="8880.9591711663525"/>
    <n v="22.643382678427344"/>
    <d v="2023-10-09T07:34:03"/>
  </r>
  <r>
    <x v="8"/>
    <x v="50"/>
    <x v="1"/>
    <n v="9164.6011173695661"/>
    <n v="24.166350821800226"/>
    <d v="2023-10-09T07:34:03"/>
  </r>
  <r>
    <x v="8"/>
    <x v="51"/>
    <x v="0"/>
    <n v="8768.4366572787476"/>
    <n v="21.927541552162673"/>
    <d v="2023-10-09T07:34:03"/>
  </r>
  <r>
    <x v="8"/>
    <x v="51"/>
    <x v="1"/>
    <n v="9053.2795189974695"/>
    <n v="23.457358737284242"/>
    <d v="2023-10-09T07:34:03"/>
  </r>
  <r>
    <x v="8"/>
    <x v="52"/>
    <x v="0"/>
    <n v="8673.3019898423208"/>
    <n v="21.162573382246826"/>
    <d v="2023-10-09T07:34:03"/>
  </r>
  <r>
    <x v="8"/>
    <x v="52"/>
    <x v="1"/>
    <n v="9012.1294339132564"/>
    <n v="22.562183825769221"/>
    <d v="2023-10-09T07:34:03"/>
  </r>
  <r>
    <x v="8"/>
    <x v="53"/>
    <x v="0"/>
    <n v="8588.0249769659786"/>
    <n v="20.367747743185717"/>
    <d v="2023-10-09T07:34:03"/>
  </r>
  <r>
    <x v="8"/>
    <x v="53"/>
    <x v="1"/>
    <n v="8914.2688278178011"/>
    <n v="21.8043818930119"/>
    <d v="2023-10-09T07:34:03"/>
  </r>
  <r>
    <x v="8"/>
    <x v="54"/>
    <x v="0"/>
    <n v="8478.7317626824879"/>
    <n v="19.623848546018447"/>
    <d v="2023-10-09T07:34:03"/>
  </r>
  <r>
    <x v="8"/>
    <x v="54"/>
    <x v="1"/>
    <n v="8799.036427685056"/>
    <n v="21.083384608712919"/>
    <d v="2023-10-09T07:34:03"/>
  </r>
  <r>
    <x v="8"/>
    <x v="55"/>
    <x v="0"/>
    <n v="8407.0033458520356"/>
    <n v="18.787012913092006"/>
    <d v="2023-10-09T07:34:03"/>
  </r>
  <r>
    <x v="8"/>
    <x v="55"/>
    <x v="1"/>
    <n v="8690.9104999810825"/>
    <n v="20.339467968000729"/>
    <d v="2023-10-09T07:34:03"/>
  </r>
  <r>
    <x v="8"/>
    <x v="56"/>
    <x v="0"/>
    <n v="8305.9671543352961"/>
    <n v="18.009461437703838"/>
    <d v="2023-10-09T07:34:03"/>
  </r>
  <r>
    <x v="8"/>
    <x v="56"/>
    <x v="1"/>
    <n v="8615.7438475382696"/>
    <n v="19.51255417155901"/>
    <d v="2023-10-09T07:34:03"/>
  </r>
  <r>
    <x v="8"/>
    <x v="57"/>
    <x v="0"/>
    <n v="8150.2379809596114"/>
    <n v="17.344020252098854"/>
    <d v="2023-10-09T07:34:03"/>
  </r>
  <r>
    <x v="8"/>
    <x v="57"/>
    <x v="1"/>
    <n v="8475.1634523325483"/>
    <n v="18.827921821320658"/>
    <d v="2023-10-09T07:34:03"/>
  </r>
  <r>
    <x v="8"/>
    <x v="58"/>
    <x v="0"/>
    <n v="8056.5260611894555"/>
    <n v="16.539946568538838"/>
    <d v="2023-10-09T07:34:03"/>
  </r>
  <r>
    <x v="8"/>
    <x v="58"/>
    <x v="1"/>
    <n v="8358.185009697725"/>
    <n v="18.084433462173699"/>
    <d v="2023-10-09T07:34:03"/>
  </r>
  <r>
    <x v="8"/>
    <x v="59"/>
    <x v="0"/>
    <n v="7804.2725686415461"/>
    <n v="16.058397520451202"/>
    <d v="2023-10-09T07:34:03"/>
  </r>
  <r>
    <x v="8"/>
    <x v="59"/>
    <x v="1"/>
    <n v="8229.2964871510485"/>
    <n v="17.359843596235425"/>
    <d v="2023-10-09T07:34:03"/>
  </r>
  <r>
    <x v="8"/>
    <x v="60"/>
    <x v="0"/>
    <n v="7606.7128527430141"/>
    <n v="15.462476477220076"/>
    <d v="2023-10-09T07:34:03"/>
  </r>
  <r>
    <x v="8"/>
    <x v="60"/>
    <x v="1"/>
    <n v="8136.3323977060982"/>
    <n v="16.552480761421812"/>
    <d v="2023-10-09T07:34:03"/>
  </r>
  <r>
    <x v="8"/>
    <x v="61"/>
    <x v="0"/>
    <n v="7453.7178708593692"/>
    <n v="14.769596206894361"/>
    <d v="2023-10-09T07:34:03"/>
  </r>
  <r>
    <x v="8"/>
    <x v="61"/>
    <x v="1"/>
    <n v="8049.3340612314023"/>
    <n v="15.725978234866481"/>
    <d v="2023-10-09T07:34:03"/>
  </r>
  <r>
    <x v="8"/>
    <x v="62"/>
    <x v="0"/>
    <n v="7323.3270564485138"/>
    <n v="14.02366437241384"/>
    <d v="2023-10-09T07:34:03"/>
  </r>
  <r>
    <x v="8"/>
    <x v="62"/>
    <x v="1"/>
    <n v="7861.2406479735901"/>
    <n v="15.090285390012967"/>
    <d v="2023-10-09T07:34:03"/>
  </r>
  <r>
    <x v="8"/>
    <x v="63"/>
    <x v="0"/>
    <n v="7230.2667018964121"/>
    <n v="13.19772669310394"/>
    <d v="2023-10-09T07:34:03"/>
  </r>
  <r>
    <x v="8"/>
    <x v="63"/>
    <x v="1"/>
    <n v="7644.0047799830618"/>
    <n v="14.504928421010131"/>
    <d v="2023-10-09T07:34:03"/>
  </r>
  <r>
    <x v="8"/>
    <x v="64"/>
    <x v="0"/>
    <n v="7016.1336640086529"/>
    <n v="12.585262467259833"/>
    <d v="2023-10-09T07:34:03"/>
  </r>
  <r>
    <x v="8"/>
    <x v="64"/>
    <x v="1"/>
    <n v="7554.267226978578"/>
    <n v="13.671293730674595"/>
    <d v="2023-10-09T07:34:03"/>
  </r>
  <r>
    <x v="8"/>
    <x v="65"/>
    <x v="0"/>
    <n v="6785.2794811739432"/>
    <n v="11.996436892567303"/>
    <d v="2023-10-09T07:34:03"/>
  </r>
  <r>
    <x v="8"/>
    <x v="65"/>
    <x v="1"/>
    <n v="7267.4950412249073"/>
    <n v="13.191027238702219"/>
    <d v="2023-10-09T07:34:03"/>
  </r>
  <r>
    <x v="8"/>
    <x v="66"/>
    <x v="0"/>
    <n v="6599.4253138557187"/>
    <n v="11.320201554515766"/>
    <d v="2023-10-09T07:34:03"/>
  </r>
  <r>
    <x v="8"/>
    <x v="66"/>
    <x v="1"/>
    <n v="6917.936156429726"/>
    <n v="12.832296719679265"/>
    <d v="2023-10-09T07:34:03"/>
  </r>
  <r>
    <x v="8"/>
    <x v="67"/>
    <x v="0"/>
    <n v="6346.0540458645264"/>
    <n v="10.752206729380998"/>
    <d v="2023-10-09T07:34:03"/>
  </r>
  <r>
    <x v="8"/>
    <x v="67"/>
    <x v="1"/>
    <n v="6679.0727147869675"/>
    <n v="12.273336211778316"/>
    <d v="2023-10-09T07:34:03"/>
  </r>
  <r>
    <x v="8"/>
    <x v="68"/>
    <x v="0"/>
    <n v="6217.1665811327912"/>
    <n v="9.9647442118517979"/>
    <d v="2023-10-09T07:34:03"/>
  </r>
  <r>
    <x v="8"/>
    <x v="68"/>
    <x v="1"/>
    <n v="6331.8114770977536"/>
    <n v="11.919031889772089"/>
    <d v="2023-10-09T07:34:03"/>
  </r>
  <r>
    <x v="8"/>
    <x v="69"/>
    <x v="0"/>
    <n v="5917.7702394627986"/>
    <n v="9.4435917637513302"/>
    <d v="2023-10-09T07:34:03"/>
  </r>
  <r>
    <x v="8"/>
    <x v="69"/>
    <x v="1"/>
    <n v="6233.4663900046999"/>
    <n v="11.099189384086765"/>
    <d v="2023-10-09T07:34:03"/>
  </r>
  <r>
    <x v="8"/>
    <x v="70"/>
    <x v="0"/>
    <n v="5594.8153048009508"/>
    <n v="8.9598513606009398"/>
    <d v="2023-10-09T07:34:03"/>
  </r>
  <r>
    <x v="8"/>
    <x v="70"/>
    <x v="1"/>
    <n v="5957.7736909692512"/>
    <n v="10.589661040188115"/>
    <d v="2023-10-09T07:34:03"/>
  </r>
  <r>
    <x v="8"/>
    <x v="71"/>
    <x v="0"/>
    <n v="5272.1832917230849"/>
    <n v="8.4775531785736149"/>
    <d v="2023-10-09T07:34:03"/>
  </r>
  <r>
    <x v="8"/>
    <x v="71"/>
    <x v="1"/>
    <n v="5646.0665039256219"/>
    <n v="10.146689523447048"/>
    <d v="2023-10-09T07:34:03"/>
  </r>
  <r>
    <x v="8"/>
    <x v="72"/>
    <x v="0"/>
    <n v="4903.7276855083128"/>
    <n v="8.0769694555435763"/>
    <d v="2023-10-09T07:34:03"/>
  </r>
  <r>
    <x v="8"/>
    <x v="72"/>
    <x v="1"/>
    <n v="5345.9323225137987"/>
    <n v="9.6882791075988237"/>
    <d v="2023-10-09T07:34:03"/>
  </r>
  <r>
    <x v="8"/>
    <x v="73"/>
    <x v="0"/>
    <n v="4650.586464096793"/>
    <n v="7.4893998699400512"/>
    <d v="2023-10-09T07:34:03"/>
  </r>
  <r>
    <x v="8"/>
    <x v="73"/>
    <x v="1"/>
    <n v="4977.2634153562494"/>
    <n v="9.3688604902931409"/>
    <d v="2023-10-09T07:34:03"/>
  </r>
  <r>
    <x v="8"/>
    <x v="74"/>
    <x v="0"/>
    <n v="4417.337226589395"/>
    <n v="6.8584620688785165"/>
    <d v="2023-10-09T07:34:03"/>
  </r>
  <r>
    <x v="8"/>
    <x v="74"/>
    <x v="1"/>
    <n v="4791.795267464453"/>
    <n v="8.7121329043326057"/>
    <d v="2023-10-09T07:34:03"/>
  </r>
  <r>
    <x v="8"/>
    <x v="75"/>
    <x v="0"/>
    <n v="3862.9940372793631"/>
    <n v="6.7709072107435073"/>
    <d v="2023-10-09T07:34:03"/>
  </r>
  <r>
    <x v="8"/>
    <x v="75"/>
    <x v="1"/>
    <n v="4542.6389090339881"/>
    <n v="8.1625550422932953"/>
    <d v="2023-10-09T07:34:03"/>
  </r>
  <r>
    <x v="8"/>
    <x v="76"/>
    <x v="0"/>
    <n v="3460.6433354250353"/>
    <n v="6.4999924336204646"/>
    <d v="2023-10-09T07:34:03"/>
  </r>
  <r>
    <x v="8"/>
    <x v="76"/>
    <x v="1"/>
    <n v="4154.0388764693171"/>
    <n v="7.8793680590974597"/>
    <d v="2023-10-09T07:34:03"/>
  </r>
  <r>
    <x v="8"/>
    <x v="77"/>
    <x v="0"/>
    <n v="3103.4237947756656"/>
    <n v="6.1906214558782917"/>
    <d v="2023-10-09T07:34:03"/>
  </r>
  <r>
    <x v="8"/>
    <x v="77"/>
    <x v="1"/>
    <n v="3866.6810197398354"/>
    <n v="7.4277762103400251"/>
    <d v="2023-10-09T07:34:03"/>
  </r>
  <r>
    <x v="8"/>
    <x v="78"/>
    <x v="0"/>
    <n v="2797.5425473430837"/>
    <n v="5.8128298263081968"/>
    <d v="2023-10-09T07:34:03"/>
  </r>
  <r>
    <x v="8"/>
    <x v="78"/>
    <x v="1"/>
    <n v="3700.3759568957598"/>
    <n v="6.7391295083429679"/>
    <d v="2023-10-09T07:34:03"/>
  </r>
  <r>
    <x v="8"/>
    <x v="79"/>
    <x v="0"/>
    <n v="2559.4802340665869"/>
    <n v="5.3069866248882605"/>
    <d v="2023-10-09T07:34:03"/>
  </r>
  <r>
    <x v="8"/>
    <x v="79"/>
    <x v="1"/>
    <n v="3353.0103270262803"/>
    <n v="6.3854917142789436"/>
    <d v="2023-10-09T07:34:03"/>
  </r>
  <r>
    <x v="8"/>
    <x v="80"/>
    <x v="0"/>
    <n v="2225.3056413888789"/>
    <n v="5.0288527665552722"/>
    <d v="2023-10-09T07:34:03"/>
  </r>
  <r>
    <x v="8"/>
    <x v="80"/>
    <x v="1"/>
    <n v="3182.5806212278944"/>
    <n v="5.7006644438094831"/>
    <d v="2023-10-09T07:34:03"/>
  </r>
  <r>
    <x v="8"/>
    <x v="81"/>
    <x v="0"/>
    <n v="2080.3670991219528"/>
    <n v="4.3443765596411668"/>
    <d v="2023-10-09T07:34:03"/>
  </r>
  <r>
    <x v="8"/>
    <x v="81"/>
    <x v="1"/>
    <n v="2902.0917156122669"/>
    <n v="5.2033117827859749"/>
    <d v="2023-10-09T07:34:03"/>
  </r>
  <r>
    <x v="8"/>
    <x v="82"/>
    <x v="0"/>
    <n v="1823.2694422763975"/>
    <n v="3.8864687938430982"/>
    <d v="2023-10-09T07:34:03"/>
  </r>
  <r>
    <x v="8"/>
    <x v="82"/>
    <x v="1"/>
    <n v="2623.9199105670195"/>
    <n v="4.7019278888032616"/>
    <d v="2023-10-09T07:34:03"/>
  </r>
  <r>
    <x v="8"/>
    <x v="83"/>
    <x v="0"/>
    <n v="1477.1741576011107"/>
    <n v="3.6799032546465988"/>
    <d v="2023-10-09T07:34:03"/>
  </r>
  <r>
    <x v="8"/>
    <x v="83"/>
    <x v="1"/>
    <n v="2370.5982635132532"/>
    <n v="4.1509450461917456"/>
    <d v="2023-10-09T07:34:03"/>
  </r>
  <r>
    <x v="8"/>
    <x v="84"/>
    <x v="0"/>
    <n v="1015.4380468713418"/>
    <n v="4.1258567185938562"/>
    <d v="2023-10-09T07:34:03"/>
  </r>
  <r>
    <x v="8"/>
    <x v="84"/>
    <x v="1"/>
    <n v="2056.8173178031589"/>
    <n v="3.7079206119912489"/>
    <d v="2023-10-09T07:34:03"/>
  </r>
  <r>
    <x v="8"/>
    <x v="85"/>
    <x v="0"/>
    <n v="846.55034231492198"/>
    <n v="3.8492190369874226"/>
    <d v="2023-10-09T07:34:03"/>
  </r>
  <r>
    <x v="8"/>
    <x v="85"/>
    <x v="1"/>
    <n v="1651.1365658529596"/>
    <n v="3.4960999019319745"/>
    <d v="2023-10-09T07:34:03"/>
  </r>
  <r>
    <x v="8"/>
    <x v="86"/>
    <x v="0"/>
    <n v="758.55516927819895"/>
    <n v="3.2377406905647494"/>
    <d v="2023-10-09T07:34:03"/>
  </r>
  <r>
    <x v="8"/>
    <x v="86"/>
    <x v="1"/>
    <n v="1292.8121882367825"/>
    <n v="3.3265187689600406"/>
    <d v="2023-10-09T07:34:03"/>
  </r>
  <r>
    <x v="8"/>
    <x v="87"/>
    <x v="0"/>
    <n v="694.71390471611028"/>
    <n v="2.4893274610932052"/>
    <d v="2023-10-09T07:34:03"/>
  </r>
  <r>
    <x v="8"/>
    <x v="87"/>
    <x v="1"/>
    <n v="1158.743371508438"/>
    <n v="2.6535523780685173"/>
    <d v="2023-10-09T07:34:03"/>
  </r>
  <r>
    <x v="8"/>
    <x v="88"/>
    <x v="0"/>
    <n v="607.28593554781457"/>
    <n v="1.7757211510396225"/>
    <d v="2023-10-09T07:34:03"/>
  </r>
  <r>
    <x v="8"/>
    <x v="88"/>
    <x v="1"/>
    <n v="958.80611439683753"/>
    <n v="2.1026268562679489"/>
    <d v="2023-10-09T07:34:03"/>
  </r>
  <r>
    <x v="8"/>
    <x v="89"/>
    <x v="0"/>
    <n v="414.79297802103957"/>
    <n v="1.367745004757374"/>
    <d v="2023-10-09T07:34:03"/>
  </r>
  <r>
    <x v="8"/>
    <x v="89"/>
    <x v="1"/>
    <n v="846.17335797595217"/>
    <n v="1.3159499048302115"/>
    <d v="2023-10-09T07:34:03"/>
  </r>
  <r>
    <x v="8"/>
    <x v="90"/>
    <x v="0"/>
    <n v="359.93453468619231"/>
    <n v="0.5"/>
    <d v="2023-10-09T07:34:03"/>
  </r>
  <r>
    <x v="8"/>
    <x v="90"/>
    <x v="1"/>
    <n v="690.43507091033871"/>
    <n v="0.5"/>
    <d v="2023-10-09T07:34:03"/>
  </r>
  <r>
    <x v="9"/>
    <x v="0"/>
    <x v="0"/>
    <n v="10000"/>
    <n v="67.896860915458689"/>
    <d v="2023-10-09T07:34:03"/>
  </r>
  <r>
    <x v="9"/>
    <x v="0"/>
    <x v="1"/>
    <n v="10000"/>
    <n v="71.136684945858562"/>
    <d v="2023-10-09T07:34:03"/>
  </r>
  <r>
    <x v="9"/>
    <x v="1"/>
    <x v="0"/>
    <n v="9933.5302175828401"/>
    <n v="67.350731783355258"/>
    <d v="2023-10-09T07:34:03"/>
  </r>
  <r>
    <x v="9"/>
    <x v="1"/>
    <x v="1"/>
    <n v="9964.6340238702505"/>
    <n v="70.388673827389525"/>
    <d v="2023-10-09T07:34:03"/>
  </r>
  <r>
    <x v="9"/>
    <x v="2"/>
    <x v="0"/>
    <n v="9926.4641192624349"/>
    <n v="66.398319105275434"/>
    <d v="2023-10-09T07:34:03"/>
  </r>
  <r>
    <x v="9"/>
    <x v="2"/>
    <x v="1"/>
    <n v="9960.768415446928"/>
    <n v="69.415796458392876"/>
    <d v="2023-10-09T07:34:03"/>
  </r>
  <r>
    <x v="9"/>
    <x v="3"/>
    <x v="0"/>
    <n v="9912.1202307087133"/>
    <n v="65.49368095754545"/>
    <d v="2023-10-09T07:34:03"/>
  </r>
  <r>
    <x v="9"/>
    <x v="3"/>
    <x v="1"/>
    <n v="9952.989619849428"/>
    <n v="68.469657852261889"/>
    <d v="2023-10-09T07:34:03"/>
  </r>
  <r>
    <x v="9"/>
    <x v="4"/>
    <x v="0"/>
    <n v="9904.8166170970162"/>
    <n v="64.541605997580675"/>
    <d v="2023-10-09T07:34:03"/>
  </r>
  <r>
    <x v="9"/>
    <x v="4"/>
    <x v="1"/>
    <n v="9949.2666666084115"/>
    <n v="67.495091672308249"/>
    <d v="2023-10-09T07:34:03"/>
  </r>
  <r>
    <x v="9"/>
    <x v="5"/>
    <x v="0"/>
    <n v="9900.9727831936361"/>
    <n v="63.566468735995471"/>
    <d v="2023-10-09T07:34:03"/>
  </r>
  <r>
    <x v="9"/>
    <x v="5"/>
    <x v="1"/>
    <n v="9940.7868016350076"/>
    <n v="66.552241004911238"/>
    <d v="2023-10-09T07:34:03"/>
  </r>
  <r>
    <x v="9"/>
    <x v="6"/>
    <x v="0"/>
    <n v="9897.0419329587658"/>
    <n v="62.591517113593802"/>
    <d v="2023-10-09T07:34:03"/>
  </r>
  <r>
    <x v="9"/>
    <x v="6"/>
    <x v="1"/>
    <n v="9924.4233446547387"/>
    <n v="65.661148390922378"/>
    <d v="2023-10-09T07:34:03"/>
  </r>
  <r>
    <x v="9"/>
    <x v="7"/>
    <x v="0"/>
    <n v="9893.1344542181905"/>
    <n v="61.616041321185875"/>
    <d v="2023-10-09T07:34:03"/>
  </r>
  <r>
    <x v="9"/>
    <x v="7"/>
    <x v="1"/>
    <n v="9916.2988576974712"/>
    <n v="64.71453533577143"/>
    <d v="2023-10-09T07:34:03"/>
  </r>
  <r>
    <x v="9"/>
    <x v="8"/>
    <x v="0"/>
    <n v="9885.2604249379856"/>
    <n v="60.664722840758103"/>
    <d v="2023-10-09T07:34:03"/>
  </r>
  <r>
    <x v="9"/>
    <x v="8"/>
    <x v="1"/>
    <n v="9912.0813291776394"/>
    <n v="63.741858218339914"/>
    <d v="2023-10-09T07:34:03"/>
  </r>
  <r>
    <x v="9"/>
    <x v="9"/>
    <x v="0"/>
    <n v="9881.151853982894"/>
    <n v="59.689739259535742"/>
    <d v="2023-10-09T07:34:03"/>
  </r>
  <r>
    <x v="9"/>
    <x v="9"/>
    <x v="1"/>
    <n v="9912.0813291776394"/>
    <n v="62.741858218339914"/>
    <d v="2023-10-09T07:34:03"/>
  </r>
  <r>
    <x v="9"/>
    <x v="10"/>
    <x v="0"/>
    <n v="9868.5380827990557"/>
    <n v="58.765394419518586"/>
    <d v="2023-10-09T07:34:03"/>
  </r>
  <r>
    <x v="9"/>
    <x v="10"/>
    <x v="1"/>
    <n v="9907.5514852919296"/>
    <n v="61.770315895426343"/>
    <d v="2023-10-09T07:34:03"/>
  </r>
  <r>
    <x v="9"/>
    <x v="11"/>
    <x v="0"/>
    <n v="9851.5281807958636"/>
    <n v="57.865996948493262"/>
    <d v="2023-10-09T07:34:03"/>
  </r>
  <r>
    <x v="9"/>
    <x v="11"/>
    <x v="1"/>
    <n v="9907.5514852919296"/>
    <n v="60.770315895426343"/>
    <d v="2023-10-09T07:34:03"/>
  </r>
  <r>
    <x v="9"/>
    <x v="12"/>
    <x v="0"/>
    <n v="9851.5281807958636"/>
    <n v="56.865996948493262"/>
    <d v="2023-10-09T07:34:03"/>
  </r>
  <r>
    <x v="9"/>
    <x v="12"/>
    <x v="1"/>
    <n v="9907.5514852919296"/>
    <n v="59.770315895426336"/>
    <d v="2023-10-09T07:34:03"/>
  </r>
  <r>
    <x v="9"/>
    <x v="13"/>
    <x v="0"/>
    <n v="9846.6415059192477"/>
    <n v="55.893970171750958"/>
    <d v="2023-10-09T07:34:03"/>
  </r>
  <r>
    <x v="9"/>
    <x v="13"/>
    <x v="1"/>
    <n v="9902.7525066154903"/>
    <n v="58.79903891783227"/>
    <d v="2023-10-09T07:34:03"/>
  </r>
  <r>
    <x v="9"/>
    <x v="14"/>
    <x v="0"/>
    <n v="9841.9181875222948"/>
    <n v="54.920554761605025"/>
    <d v="2023-10-09T07:34:03"/>
  </r>
  <r>
    <x v="9"/>
    <x v="14"/>
    <x v="1"/>
    <n v="9897.8132492252953"/>
    <n v="57.828131602404675"/>
    <d v="2023-10-09T07:34:03"/>
  </r>
  <r>
    <x v="9"/>
    <x v="15"/>
    <x v="0"/>
    <n v="9837.3372496778193"/>
    <n v="53.945896698401278"/>
    <d v="2023-10-09T07:34:03"/>
  </r>
  <r>
    <x v="9"/>
    <x v="15"/>
    <x v="1"/>
    <n v="9897.8132492252953"/>
    <n v="56.828131602404675"/>
    <d v="2023-10-09T07:34:03"/>
  </r>
  <r>
    <x v="9"/>
    <x v="16"/>
    <x v="0"/>
    <n v="9818.5557500165432"/>
    <n v="53.048131091757554"/>
    <d v="2023-10-09T07:34:03"/>
  </r>
  <r>
    <x v="9"/>
    <x v="16"/>
    <x v="1"/>
    <n v="9897.8132492252953"/>
    <n v="55.82813160240466"/>
    <d v="2023-10-09T07:34:03"/>
  </r>
  <r>
    <x v="9"/>
    <x v="17"/>
    <x v="0"/>
    <n v="9813.874947500326"/>
    <n v="52.073194323717672"/>
    <d v="2023-10-09T07:34:03"/>
  </r>
  <r>
    <x v="9"/>
    <x v="17"/>
    <x v="1"/>
    <n v="9888.2992331448022"/>
    <n v="54.881365502528197"/>
    <d v="2023-10-09T07:34:03"/>
  </r>
  <r>
    <x v="9"/>
    <x v="18"/>
    <x v="0"/>
    <n v="9804.3207509667973"/>
    <n v="51.123451801716044"/>
    <d v="2023-10-09T07:34:03"/>
  </r>
  <r>
    <x v="9"/>
    <x v="18"/>
    <x v="1"/>
    <n v="9878.6232057001016"/>
    <n v="53.934631587702818"/>
    <d v="2023-10-09T07:34:03"/>
  </r>
  <r>
    <x v="9"/>
    <x v="19"/>
    <x v="0"/>
    <n v="9780.1387015248147"/>
    <n v="50.248621684450121"/>
    <d v="2023-10-09T07:34:03"/>
  </r>
  <r>
    <x v="9"/>
    <x v="19"/>
    <x v="1"/>
    <n v="9873.4486754453246"/>
    <n v="52.96263589773595"/>
    <d v="2023-10-09T07:34:03"/>
  </r>
  <r>
    <x v="9"/>
    <x v="20"/>
    <x v="0"/>
    <n v="9761.1822353030384"/>
    <n v="49.345234783540768"/>
    <d v="2023-10-09T07:34:03"/>
  </r>
  <r>
    <x v="9"/>
    <x v="20"/>
    <x v="1"/>
    <n v="9863.755329078951"/>
    <n v="52.014192174638978"/>
    <d v="2023-10-09T07:34:03"/>
  </r>
  <r>
    <x v="9"/>
    <x v="21"/>
    <x v="0"/>
    <n v="9746.5527246274542"/>
    <n v="48.418551155380797"/>
    <d v="2023-10-09T07:34:03"/>
  </r>
  <r>
    <x v="9"/>
    <x v="21"/>
    <x v="1"/>
    <n v="9858.6923378947649"/>
    <n v="51.040647600156035"/>
    <d v="2023-10-09T07:34:03"/>
  </r>
  <r>
    <x v="9"/>
    <x v="22"/>
    <x v="0"/>
    <n v="9736.8273401899187"/>
    <n v="47.466413391753449"/>
    <d v="2023-10-09T07:34:03"/>
  </r>
  <r>
    <x v="9"/>
    <x v="22"/>
    <x v="1"/>
    <n v="9858.6923378947649"/>
    <n v="50.040647600156035"/>
    <d v="2023-10-09T07:34:03"/>
  </r>
  <r>
    <x v="9"/>
    <x v="23"/>
    <x v="0"/>
    <n v="9704.4938466876793"/>
    <n v="46.622896382645756"/>
    <d v="2023-10-09T07:34:03"/>
  </r>
  <r>
    <x v="9"/>
    <x v="23"/>
    <x v="1"/>
    <n v="9853.2382010915499"/>
    <n v="49.068070206188352"/>
    <d v="2023-10-09T07:34:03"/>
  </r>
  <r>
    <x v="9"/>
    <x v="24"/>
    <x v="0"/>
    <n v="9691.1562309366764"/>
    <n v="45.686373789738965"/>
    <d v="2023-10-09T07:34:03"/>
  </r>
  <r>
    <x v="9"/>
    <x v="24"/>
    <x v="1"/>
    <n v="9853.2382010915499"/>
    <n v="48.068070206188352"/>
    <d v="2023-10-09T07:34:03"/>
  </r>
  <r>
    <x v="9"/>
    <x v="25"/>
    <x v="0"/>
    <n v="9682.1496511367077"/>
    <n v="44.728407294288303"/>
    <d v="2023-10-09T07:34:03"/>
  </r>
  <r>
    <x v="9"/>
    <x v="25"/>
    <x v="1"/>
    <n v="9848.1247319028444"/>
    <n v="47.092769107551526"/>
    <d v="2023-10-09T07:34:03"/>
  </r>
  <r>
    <x v="9"/>
    <x v="26"/>
    <x v="0"/>
    <n v="9656.6264343705134"/>
    <n v="43.845306424048346"/>
    <d v="2023-10-09T07:34:03"/>
  </r>
  <r>
    <x v="9"/>
    <x v="26"/>
    <x v="1"/>
    <n v="9823.9444708983283"/>
    <n v="46.207450671691177"/>
    <d v="2023-10-09T07:34:03"/>
  </r>
  <r>
    <x v="9"/>
    <x v="27"/>
    <x v="0"/>
    <n v="9641.2866512790915"/>
    <n v="42.914271036617755"/>
    <d v="2023-10-09T07:34:03"/>
  </r>
  <r>
    <x v="9"/>
    <x v="27"/>
    <x v="1"/>
    <n v="9807.5798792838596"/>
    <n v="45.283716557178444"/>
    <d v="2023-10-09T07:34:03"/>
  </r>
  <r>
    <x v="9"/>
    <x v="28"/>
    <x v="0"/>
    <n v="9621.2967707397547"/>
    <n v="42.002393898991514"/>
    <d v="2023-10-09T07:34:03"/>
  </r>
  <r>
    <x v="9"/>
    <x v="28"/>
    <x v="1"/>
    <n v="9802.0944280920212"/>
    <n v="44.308778434837933"/>
    <d v="2023-10-09T07:34:03"/>
  </r>
  <r>
    <x v="9"/>
    <x v="29"/>
    <x v="0"/>
    <n v="9605.9212862491295"/>
    <n v="41.06882369731094"/>
    <d v="2023-10-09T07:34:03"/>
  </r>
  <r>
    <x v="9"/>
    <x v="29"/>
    <x v="1"/>
    <n v="9802.0944280920212"/>
    <n v="43.308778434837933"/>
    <d v="2023-10-09T07:34:03"/>
  </r>
  <r>
    <x v="9"/>
    <x v="30"/>
    <x v="0"/>
    <n v="9595.5146396396467"/>
    <n v="40.11282190141312"/>
    <d v="2023-10-09T07:34:03"/>
  </r>
  <r>
    <x v="9"/>
    <x v="30"/>
    <x v="1"/>
    <n v="9796.5203642246488"/>
    <n v="42.333135947118656"/>
    <d v="2023-10-09T07:34:03"/>
  </r>
  <r>
    <x v="9"/>
    <x v="31"/>
    <x v="0"/>
    <n v="9595.5146396396467"/>
    <n v="39.11282190141312"/>
    <d v="2023-10-09T07:34:03"/>
  </r>
  <r>
    <x v="9"/>
    <x v="31"/>
    <x v="1"/>
    <n v="9796.5203642246488"/>
    <n v="41.333135947118656"/>
    <d v="2023-10-09T07:34:03"/>
  </r>
  <r>
    <x v="9"/>
    <x v="32"/>
    <x v="0"/>
    <n v="9556.4871617541539"/>
    <n v="38.270511754111801"/>
    <d v="2023-10-09T07:34:03"/>
  </r>
  <r>
    <x v="9"/>
    <x v="32"/>
    <x v="1"/>
    <n v="9765.4191529224154"/>
    <n v="40.463182591234705"/>
    <d v="2023-10-09T07:34:03"/>
  </r>
  <r>
    <x v="9"/>
    <x v="33"/>
    <x v="0"/>
    <n v="9528.9962955775227"/>
    <n v="37.379478538424344"/>
    <d v="2023-10-09T07:34:03"/>
  </r>
  <r>
    <x v="9"/>
    <x v="33"/>
    <x v="1"/>
    <n v="9765.4191529224154"/>
    <n v="39.463182591234713"/>
    <d v="2023-10-09T07:34:03"/>
  </r>
  <r>
    <x v="9"/>
    <x v="34"/>
    <x v="0"/>
    <n v="9510.929213429521"/>
    <n v="36.4495352650992"/>
    <d v="2023-10-09T07:34:03"/>
  </r>
  <r>
    <x v="9"/>
    <x v="34"/>
    <x v="1"/>
    <n v="9758.4828623120229"/>
    <n v="38.490877465670813"/>
    <d v="2023-10-09T07:34:03"/>
  </r>
  <r>
    <x v="9"/>
    <x v="35"/>
    <x v="0"/>
    <n v="9498.9462085846135"/>
    <n v="35.494885922508395"/>
    <d v="2023-10-09T07:34:03"/>
  </r>
  <r>
    <x v="9"/>
    <x v="35"/>
    <x v="1"/>
    <n v="9744.5993901074253"/>
    <n v="37.545004400007215"/>
    <d v="2023-10-09T07:34:03"/>
  </r>
  <r>
    <x v="9"/>
    <x v="36"/>
    <x v="0"/>
    <n v="9452.9624225959906"/>
    <n v="34.665117990829152"/>
    <d v="2023-10-09T07:34:03"/>
  </r>
  <r>
    <x v="9"/>
    <x v="36"/>
    <x v="1"/>
    <n v="9738.1363786805086"/>
    <n v="36.569590447833733"/>
    <d v="2023-10-09T07:34:03"/>
  </r>
  <r>
    <x v="9"/>
    <x v="37"/>
    <x v="0"/>
    <n v="9427.9776001476985"/>
    <n v="33.755658024241235"/>
    <d v="2023-10-09T07:34:03"/>
  </r>
  <r>
    <x v="9"/>
    <x v="37"/>
    <x v="1"/>
    <n v="9702.1821384312716"/>
    <n v="35.703256740854158"/>
    <d v="2023-10-09T07:34:03"/>
  </r>
  <r>
    <x v="9"/>
    <x v="38"/>
    <x v="0"/>
    <n v="9421.5141239268523"/>
    <n v="32.778472526456163"/>
    <d v="2023-10-09T07:34:03"/>
  </r>
  <r>
    <x v="9"/>
    <x v="38"/>
    <x v="1"/>
    <n v="9687.224187705473"/>
    <n v="34.75761375474319"/>
    <d v="2023-10-09T07:34:03"/>
  </r>
  <r>
    <x v="9"/>
    <x v="39"/>
    <x v="0"/>
    <n v="9386.4432694508123"/>
    <n v="31.899075568544372"/>
    <d v="2023-10-09T07:34:03"/>
  </r>
  <r>
    <x v="9"/>
    <x v="39"/>
    <x v="1"/>
    <n v="9664.1291646020891"/>
    <n v="33.839481491365603"/>
    <d v="2023-10-09T07:34:03"/>
  </r>
  <r>
    <x v="9"/>
    <x v="40"/>
    <x v="0"/>
    <n v="9359.7441717432393"/>
    <n v="30.988642865593253"/>
    <d v="2023-10-09T07:34:03"/>
  </r>
  <r>
    <x v="9"/>
    <x v="40"/>
    <x v="1"/>
    <n v="9664.1291646020891"/>
    <n v="32.839481491365596"/>
    <d v="2023-10-09T07:34:03"/>
  </r>
  <r>
    <x v="9"/>
    <x v="41"/>
    <x v="0"/>
    <n v="9333.2374018203136"/>
    <n v="30.075231838626653"/>
    <d v="2023-10-09T07:34:03"/>
  </r>
  <r>
    <x v="9"/>
    <x v="41"/>
    <x v="1"/>
    <n v="9653.8775184799651"/>
    <n v="31.873823435251641"/>
    <d v="2023-10-09T07:34:03"/>
  </r>
  <r>
    <x v="9"/>
    <x v="42"/>
    <x v="0"/>
    <n v="9325.3529984857269"/>
    <n v="29.100237117951465"/>
    <d v="2023-10-09T07:34:03"/>
  </r>
  <r>
    <x v="9"/>
    <x v="42"/>
    <x v="1"/>
    <n v="9615.0345394497108"/>
    <n v="31.000567937395076"/>
    <d v="2023-10-09T07:34:03"/>
  </r>
  <r>
    <x v="9"/>
    <x v="43"/>
    <x v="0"/>
    <n v="9309.3454680831128"/>
    <n v="28.149415566292138"/>
    <d v="2023-10-09T07:34:03"/>
  </r>
  <r>
    <x v="9"/>
    <x v="43"/>
    <x v="1"/>
    <n v="9586.0711114466631"/>
    <n v="30.092722584824298"/>
    <d v="2023-10-09T07:34:03"/>
  </r>
  <r>
    <x v="9"/>
    <x v="44"/>
    <x v="0"/>
    <n v="9275.3175783515981"/>
    <n v="27.250851582480582"/>
    <d v="2023-10-09T07:34:03"/>
  </r>
  <r>
    <x v="9"/>
    <x v="44"/>
    <x v="1"/>
    <n v="9555.0565030037287"/>
    <n v="29.188777140173098"/>
    <d v="2023-10-09T07:34:03"/>
  </r>
  <r>
    <x v="9"/>
    <x v="45"/>
    <x v="0"/>
    <n v="9248.0708267751816"/>
    <n v="26.329665188169585"/>
    <d v="2023-10-09T07:34:03"/>
  </r>
  <r>
    <x v="9"/>
    <x v="45"/>
    <x v="1"/>
    <n v="9521.8319558668627"/>
    <n v="28.2888809471727"/>
    <d v="2023-10-09T07:34:03"/>
  </r>
  <r>
    <x v="9"/>
    <x v="46"/>
    <x v="0"/>
    <n v="9168.6250762269028"/>
    <n v="25.553478150333955"/>
    <d v="2023-10-09T07:34:03"/>
  </r>
  <r>
    <x v="9"/>
    <x v="46"/>
    <x v="1"/>
    <n v="9468.4448744990495"/>
    <n v="27.445566365729952"/>
    <d v="2023-10-09T07:34:03"/>
  </r>
  <r>
    <x v="9"/>
    <x v="47"/>
    <x v="0"/>
    <n v="9139.584828310386"/>
    <n v="24.633083431134359"/>
    <d v="2023-10-09T07:34:03"/>
  </r>
  <r>
    <x v="9"/>
    <x v="47"/>
    <x v="1"/>
    <n v="9375.9223551517316"/>
    <n v="26.711467851574472"/>
    <d v="2023-10-09T07:34:03"/>
  </r>
  <r>
    <x v="9"/>
    <x v="48"/>
    <x v="0"/>
    <n v="9058.2126751120795"/>
    <n v="23.849876857446962"/>
    <d v="2023-10-09T07:34:03"/>
  </r>
  <r>
    <x v="9"/>
    <x v="48"/>
    <x v="1"/>
    <n v="9238.3722708189089"/>
    <n v="26.101730281771125"/>
    <d v="2023-10-09T07:34:03"/>
  </r>
  <r>
    <x v="9"/>
    <x v="49"/>
    <x v="0"/>
    <n v="9019.4463188557584"/>
    <n v="22.950236637060556"/>
    <d v="2023-10-09T07:34:03"/>
  </r>
  <r>
    <x v="9"/>
    <x v="49"/>
    <x v="1"/>
    <n v="9169.5747699871681"/>
    <n v="25.293814986300621"/>
    <d v="2023-10-09T07:34:03"/>
  </r>
  <r>
    <x v="9"/>
    <x v="50"/>
    <x v="0"/>
    <n v="8938.2302452993354"/>
    <n v="22.15422780981352"/>
    <d v="2023-10-09T07:34:03"/>
  </r>
  <r>
    <x v="9"/>
    <x v="50"/>
    <x v="1"/>
    <n v="9111.1934917154067"/>
    <n v="24.452684909703077"/>
    <d v="2023-10-09T07:34:03"/>
  </r>
  <r>
    <x v="9"/>
    <x v="51"/>
    <x v="0"/>
    <n v="8887.4338512878385"/>
    <n v="21.27799319656603"/>
    <d v="2023-10-09T07:34:03"/>
  </r>
  <r>
    <x v="9"/>
    <x v="51"/>
    <x v="1"/>
    <n v="9034.3588161689568"/>
    <n v="23.65639574419081"/>
    <d v="2023-10-09T07:34:03"/>
  </r>
  <r>
    <x v="9"/>
    <x v="52"/>
    <x v="0"/>
    <n v="8824.2783949926798"/>
    <n v="20.426701519500565"/>
    <d v="2023-10-09T07:34:03"/>
  </r>
  <r>
    <x v="9"/>
    <x v="52"/>
    <x v="1"/>
    <n v="9009.4606066755787"/>
    <n v="22.720389896285027"/>
    <d v="2023-10-09T07:34:03"/>
  </r>
  <r>
    <x v="9"/>
    <x v="53"/>
    <x v="0"/>
    <n v="8714.3862107431523"/>
    <n v="19.677985855759008"/>
    <d v="2023-10-09T07:34:03"/>
  </r>
  <r>
    <x v="9"/>
    <x v="53"/>
    <x v="1"/>
    <n v="8926.441360209441"/>
    <n v="21.927047841028429"/>
    <d v="2023-10-09T07:34:03"/>
  </r>
  <r>
    <x v="9"/>
    <x v="54"/>
    <x v="0"/>
    <n v="8591.8013645981591"/>
    <n v="18.951610715754715"/>
    <d v="2023-10-09T07:34:03"/>
  </r>
  <r>
    <x v="9"/>
    <x v="54"/>
    <x v="1"/>
    <n v="8784.4676311103649"/>
    <n v="21.273349747224941"/>
    <d v="2023-10-09T07:34:03"/>
  </r>
  <r>
    <x v="9"/>
    <x v="55"/>
    <x v="0"/>
    <n v="8492.1649056081442"/>
    <n v="18.168098875701528"/>
    <d v="2023-10-09T07:34:03"/>
  </r>
  <r>
    <x v="9"/>
    <x v="55"/>
    <x v="1"/>
    <n v="8670.0036284801554"/>
    <n v="20.547605775480079"/>
    <d v="2023-10-09T07:34:03"/>
  </r>
  <r>
    <x v="9"/>
    <x v="56"/>
    <x v="0"/>
    <n v="8443.6145595341859"/>
    <n v="17.269689528476608"/>
    <d v="2023-10-09T07:34:03"/>
  </r>
  <r>
    <x v="9"/>
    <x v="56"/>
    <x v="1"/>
    <n v="8546.4314683088978"/>
    <n v="19.837472483137425"/>
    <d v="2023-10-09T07:34:03"/>
  </r>
  <r>
    <x v="9"/>
    <x v="57"/>
    <x v="0"/>
    <n v="8366.0788853004997"/>
    <n v="16.425108716139853"/>
    <d v="2023-10-09T07:34:03"/>
  </r>
  <r>
    <x v="9"/>
    <x v="57"/>
    <x v="1"/>
    <n v="8409.6457864229596"/>
    <n v="19.152002895800813"/>
    <d v="2023-10-09T07:34:03"/>
  </r>
  <r>
    <x v="9"/>
    <x v="58"/>
    <x v="0"/>
    <n v="8217.8971996993441"/>
    <n v="15.712263616669102"/>
    <d v="2023-10-09T07:34:03"/>
  </r>
  <r>
    <x v="9"/>
    <x v="58"/>
    <x v="1"/>
    <n v="8301.1769014985584"/>
    <n v="18.39572278994606"/>
    <d v="2023-10-09T07:34:03"/>
  </r>
  <r>
    <x v="9"/>
    <x v="59"/>
    <x v="0"/>
    <n v="8053.8828019074235"/>
    <n v="15.022055839564253"/>
    <d v="2023-10-09T07:34:03"/>
  </r>
  <r>
    <x v="9"/>
    <x v="59"/>
    <x v="1"/>
    <n v="8168.1832520842408"/>
    <n v="17.687099392219842"/>
    <d v="2023-10-09T07:34:03"/>
  </r>
  <r>
    <x v="9"/>
    <x v="60"/>
    <x v="0"/>
    <n v="7808.2152010404261"/>
    <n v="14.478959053154847"/>
    <d v="2023-10-09T07:34:03"/>
  </r>
  <r>
    <x v="9"/>
    <x v="60"/>
    <x v="1"/>
    <n v="7990.8247897137335"/>
    <n v="17.068571593279376"/>
    <d v="2023-10-09T07:34:03"/>
  </r>
  <r>
    <x v="9"/>
    <x v="61"/>
    <x v="0"/>
    <n v="7584.6188703394655"/>
    <n v="13.89106202164119"/>
    <d v="2023-10-09T07:34:03"/>
  </r>
  <r>
    <x v="9"/>
    <x v="61"/>
    <x v="1"/>
    <n v="7879.8525964399205"/>
    <n v="16.301907268866898"/>
    <d v="2023-10-09T07:34:03"/>
  </r>
  <r>
    <x v="9"/>
    <x v="62"/>
    <x v="0"/>
    <n v="7499.4815638670352"/>
    <n v="13.043083056911248"/>
    <d v="2023-10-09T07:34:03"/>
  </r>
  <r>
    <x v="9"/>
    <x v="62"/>
    <x v="1"/>
    <n v="7728.6138359283577"/>
    <n v="15.611129714158736"/>
    <d v="2023-10-09T07:34:03"/>
  </r>
  <r>
    <x v="9"/>
    <x v="63"/>
    <x v="0"/>
    <n v="7287.7681254883901"/>
    <n v="12.407466115773953"/>
    <d v="2023-10-09T07:34:03"/>
  </r>
  <r>
    <x v="9"/>
    <x v="63"/>
    <x v="1"/>
    <n v="7502.7981375400614"/>
    <n v="15.065937406873456"/>
    <d v="2023-10-09T07:34:03"/>
  </r>
  <r>
    <x v="9"/>
    <x v="64"/>
    <x v="0"/>
    <n v="7120.2848140103124"/>
    <n v="11.68755348706263"/>
    <d v="2023-10-09T07:34:03"/>
  </r>
  <r>
    <x v="9"/>
    <x v="64"/>
    <x v="1"/>
    <n v="7308.676935274777"/>
    <n v="14.452814170832767"/>
    <d v="2023-10-09T07:34:03"/>
  </r>
  <r>
    <x v="9"/>
    <x v="65"/>
    <x v="0"/>
    <n v="6853.2441726044663"/>
    <n v="11.123483009447071"/>
    <d v="2023-10-09T07:34:03"/>
  </r>
  <r>
    <x v="9"/>
    <x v="65"/>
    <x v="1"/>
    <n v="7221.0198837980333"/>
    <n v="13.6221894903444"/>
    <d v="2023-10-09T07:34:03"/>
  </r>
  <r>
    <x v="9"/>
    <x v="66"/>
    <x v="0"/>
    <n v="6551.8432873961292"/>
    <n v="10.612189323470586"/>
    <d v="2023-10-09T07:34:03"/>
  </r>
  <r>
    <x v="9"/>
    <x v="66"/>
    <x v="1"/>
    <n v="7088.4038571793517"/>
    <n v="12.867690828277388"/>
    <d v="2023-10-09T07:34:03"/>
  </r>
  <r>
    <x v="9"/>
    <x v="67"/>
    <x v="0"/>
    <n v="6363.8211287098284"/>
    <n v="9.9109588248737417"/>
    <d v="2023-10-09T07:34:03"/>
  </r>
  <r>
    <x v="9"/>
    <x v="67"/>
    <x v="1"/>
    <n v="6843.7284527642068"/>
    <n v="12.309857664085728"/>
    <d v="2023-10-09T07:34:03"/>
  </r>
  <r>
    <x v="9"/>
    <x v="68"/>
    <x v="0"/>
    <n v="6046.0865187050622"/>
    <n v="9.40552457790114"/>
    <d v="2023-10-09T07:34:03"/>
  </r>
  <r>
    <x v="9"/>
    <x v="68"/>
    <x v="1"/>
    <n v="6649.8089937120194"/>
    <n v="11.654252700374496"/>
    <d v="2023-10-09T07:34:03"/>
  </r>
  <r>
    <x v="9"/>
    <x v="69"/>
    <x v="0"/>
    <n v="5722.1110450036304"/>
    <n v="8.9097391100893102"/>
    <d v="2023-10-09T07:34:03"/>
  </r>
  <r>
    <x v="9"/>
    <x v="69"/>
    <x v="1"/>
    <n v="6494.5820542663514"/>
    <n v="10.920850380412325"/>
    <d v="2023-10-09T07:34:03"/>
  </r>
  <r>
    <x v="9"/>
    <x v="70"/>
    <x v="0"/>
    <n v="5382.6510434641223"/>
    <n v="8.4401041715071745"/>
    <d v="2023-10-09T07:34:03"/>
  </r>
  <r>
    <x v="9"/>
    <x v="70"/>
    <x v="1"/>
    <n v="6059.9993787742014"/>
    <n v="10.66816415986341"/>
    <d v="2023-10-09T07:34:03"/>
  </r>
  <r>
    <x v="9"/>
    <x v="71"/>
    <x v="0"/>
    <n v="5100.1184533524465"/>
    <n v="7.8799641900245554"/>
    <d v="2023-10-09T07:34:03"/>
  </r>
  <r>
    <x v="9"/>
    <x v="71"/>
    <x v="1"/>
    <n v="5806.0724338907412"/>
    <n v="10.112865959502754"/>
    <d v="2023-10-09T07:34:03"/>
  </r>
  <r>
    <x v="9"/>
    <x v="72"/>
    <x v="0"/>
    <n v="4701.8309883429083"/>
    <n v="7.5051136767656725"/>
    <d v="2023-10-09T07:34:03"/>
  </r>
  <r>
    <x v="9"/>
    <x v="72"/>
    <x v="1"/>
    <n v="5617.3052147623921"/>
    <n v="9.4359023453947142"/>
    <d v="2023-10-09T07:34:03"/>
  </r>
  <r>
    <x v="9"/>
    <x v="73"/>
    <x v="0"/>
    <n v="4229.9948195464531"/>
    <n v="7.2865013947731283"/>
    <d v="2023-10-09T07:34:03"/>
  </r>
  <r>
    <x v="9"/>
    <x v="73"/>
    <x v="1"/>
    <n v="5407.8931295144648"/>
    <n v="8.7819309925786051"/>
    <d v="2023-10-09T07:34:03"/>
  </r>
  <r>
    <x v="9"/>
    <x v="74"/>
    <x v="0"/>
    <n v="3888.193221041583"/>
    <n v="6.8830862075946468"/>
    <d v="2023-10-09T07:34:03"/>
  </r>
  <r>
    <x v="9"/>
    <x v="74"/>
    <x v="1"/>
    <n v="5104.5366449429757"/>
    <n v="8.2741162086180093"/>
    <d v="2023-10-09T07:34:03"/>
  </r>
  <r>
    <x v="9"/>
    <x v="75"/>
    <x v="0"/>
    <n v="3602.3392753763551"/>
    <n v="6.3895988479876298"/>
    <d v="2023-10-09T07:34:03"/>
  </r>
  <r>
    <x v="9"/>
    <x v="75"/>
    <x v="1"/>
    <n v="4717.2261212684944"/>
    <n v="7.9124144250826545"/>
    <d v="2023-10-09T07:34:03"/>
  </r>
  <r>
    <x v="9"/>
    <x v="76"/>
    <x v="0"/>
    <n v="3286.6976311963276"/>
    <n v="5.9552129909786142"/>
    <d v="2023-10-09T07:34:03"/>
  </r>
  <r>
    <x v="9"/>
    <x v="76"/>
    <x v="1"/>
    <n v="4630.5890982999736"/>
    <n v="7.0510986195048826"/>
    <d v="2023-10-09T07:34:03"/>
  </r>
  <r>
    <x v="9"/>
    <x v="77"/>
    <x v="0"/>
    <n v="3010.6535571904815"/>
    <n v="5.4553964860216739"/>
    <d v="2023-10-09T07:34:03"/>
  </r>
  <r>
    <x v="9"/>
    <x v="77"/>
    <x v="1"/>
    <n v="4412.6756354496529"/>
    <n v="6.3746149401203649"/>
    <d v="2023-10-09T07:34:03"/>
  </r>
  <r>
    <x v="9"/>
    <x v="78"/>
    <x v="0"/>
    <n v="2667.6029966971073"/>
    <n v="5.092654557819249"/>
    <d v="2023-10-09T07:34:03"/>
  </r>
  <r>
    <x v="9"/>
    <x v="78"/>
    <x v="1"/>
    <n v="4047.8936770555842"/>
    <n v="5.9040146016813715"/>
    <d v="2023-10-09T07:34:03"/>
  </r>
  <r>
    <x v="9"/>
    <x v="79"/>
    <x v="0"/>
    <n v="2414.7130890176277"/>
    <n v="4.5736375749789211"/>
    <d v="2023-10-09T07:34:03"/>
  </r>
  <r>
    <x v="9"/>
    <x v="79"/>
    <x v="1"/>
    <n v="3624.5646289143438"/>
    <n v="5.5351735384600387"/>
    <d v="2023-10-09T07:34:03"/>
  </r>
  <r>
    <x v="9"/>
    <x v="80"/>
    <x v="0"/>
    <n v="2063.6910554598558"/>
    <n v="4.2665400042273802"/>
    <d v="2023-10-09T07:34:03"/>
  </r>
  <r>
    <x v="9"/>
    <x v="80"/>
    <x v="1"/>
    <n v="3209.312540338532"/>
    <n v="5.186673291727022"/>
    <d v="2023-10-09T07:34:03"/>
  </r>
  <r>
    <x v="9"/>
    <x v="81"/>
    <x v="0"/>
    <n v="1822.9985618744681"/>
    <n v="3.7638403997221697"/>
    <d v="2023-10-09T07:34:03"/>
  </r>
  <r>
    <x v="9"/>
    <x v="81"/>
    <x v="1"/>
    <n v="2961.8993247580775"/>
    <n v="4.578160233834998"/>
    <d v="2023-10-09T07:34:03"/>
  </r>
  <r>
    <x v="9"/>
    <x v="82"/>
    <x v="0"/>
    <n v="1746.9266337418869"/>
    <n v="2.9059680812906024"/>
    <d v="2023-10-09T07:34:03"/>
  </r>
  <r>
    <x v="9"/>
    <x v="82"/>
    <x v="1"/>
    <n v="2429.6428472545108"/>
    <n v="4.4715537641676306"/>
    <d v="2023-10-09T07:34:03"/>
  </r>
  <r>
    <x v="9"/>
    <x v="83"/>
    <x v="0"/>
    <n v="1178.906238492204"/>
    <n v="3.0652111965367403"/>
    <d v="2023-10-09T07:34:03"/>
  </r>
  <r>
    <x v="9"/>
    <x v="83"/>
    <x v="1"/>
    <n v="2141.2555942488161"/>
    <n v="4.0064480959274658"/>
    <d v="2023-10-09T07:34:03"/>
  </r>
  <r>
    <x v="9"/>
    <x v="84"/>
    <x v="0"/>
    <n v="829.39225426969745"/>
    <n v="3.1462162108206027"/>
    <d v="2023-10-09T07:34:03"/>
  </r>
  <r>
    <x v="9"/>
    <x v="84"/>
    <x v="1"/>
    <n v="1668.6590890420341"/>
    <n v="3.9995419679511666"/>
    <d v="2023-10-09T07:34:03"/>
  </r>
  <r>
    <x v="9"/>
    <x v="85"/>
    <x v="0"/>
    <n v="622.6921202078114"/>
    <n v="3.0246169931378946"/>
    <d v="2023-10-09T07:34:03"/>
  </r>
  <r>
    <x v="9"/>
    <x v="85"/>
    <x v="1"/>
    <n v="1461.0179626062015"/>
    <n v="3.4968998751316067"/>
    <d v="2023-10-09T07:34:03"/>
  </r>
  <r>
    <x v="9"/>
    <x v="86"/>
    <x v="0"/>
    <n v="477.37754517470523"/>
    <n v="2.7931149025754465"/>
    <d v="2023-10-09T07:34:03"/>
  </r>
  <r>
    <x v="9"/>
    <x v="86"/>
    <x v="1"/>
    <n v="1302.5595005618004"/>
    <n v="2.8614775738160754"/>
    <d v="2023-10-09T07:34:03"/>
  </r>
  <r>
    <x v="9"/>
    <x v="87"/>
    <x v="0"/>
    <n v="363.89048498963041"/>
    <n v="2.508272016307858"/>
    <d v="2023-10-09T07:34:03"/>
  </r>
  <r>
    <x v="9"/>
    <x v="87"/>
    <x v="1"/>
    <n v="992.28130410255631"/>
    <n v="2.5998921741448489"/>
    <d v="2023-10-09T07:34:03"/>
  </r>
  <r>
    <x v="9"/>
    <x v="88"/>
    <x v="0"/>
    <n v="291.52688589402652"/>
    <n v="2.0067707760958307"/>
    <d v="2023-10-09T07:34:03"/>
  </r>
  <r>
    <x v="9"/>
    <x v="88"/>
    <x v="1"/>
    <n v="729.7085589365787"/>
    <n v="2.3555013087304388"/>
    <d v="2023-10-09T07:34:03"/>
  </r>
  <r>
    <x v="9"/>
    <x v="89"/>
    <x v="0"/>
    <n v="226.72833421501161"/>
    <n v="1.4374031641531788"/>
    <d v="2023-10-09T07:34:03"/>
  </r>
  <r>
    <x v="9"/>
    <x v="89"/>
    <x v="1"/>
    <n v="729.7085589365787"/>
    <n v="1.3555013087304386"/>
    <d v="2023-10-09T07:34:03"/>
  </r>
  <r>
    <x v="9"/>
    <x v="90"/>
    <x v="0"/>
    <n v="212.53585789633135"/>
    <n v="0.5"/>
    <d v="2023-10-09T07:34:03"/>
  </r>
  <r>
    <x v="9"/>
    <x v="90"/>
    <x v="1"/>
    <n v="624.26662716204544"/>
    <n v="0.5"/>
    <d v="2023-10-09T07:34:03"/>
  </r>
  <r>
    <x v="10"/>
    <x v="0"/>
    <x v="0"/>
    <n v="10000"/>
    <n v="67.609630409886449"/>
    <d v="2023-10-09T07:34:03"/>
  </r>
  <r>
    <x v="10"/>
    <x v="0"/>
    <x v="1"/>
    <n v="10000"/>
    <n v="72.104811580302297"/>
    <d v="2023-10-09T07:34:03"/>
  </r>
  <r>
    <x v="10"/>
    <x v="1"/>
    <x v="0"/>
    <n v="9969.5545733165109"/>
    <n v="66.815823506756445"/>
    <d v="2023-10-09T07:34:03"/>
  </r>
  <r>
    <x v="10"/>
    <x v="1"/>
    <x v="1"/>
    <n v="9944.148993418381"/>
    <n v="71.508848038715172"/>
    <d v="2023-10-09T07:34:03"/>
  </r>
  <r>
    <x v="10"/>
    <x v="2"/>
    <x v="0"/>
    <n v="9939.5872106785064"/>
    <n v="66.015762426707752"/>
    <d v="2023-10-09T07:34:03"/>
  </r>
  <r>
    <x v="10"/>
    <x v="2"/>
    <x v="1"/>
    <n v="9936.2343752627476"/>
    <n v="70.565409498184863"/>
    <d v="2023-10-09T07:34:03"/>
  </r>
  <r>
    <x v="10"/>
    <x v="3"/>
    <x v="0"/>
    <n v="9925.4120396217368"/>
    <n v="65.109330042400273"/>
    <d v="2023-10-09T07:34:03"/>
  </r>
  <r>
    <x v="10"/>
    <x v="3"/>
    <x v="1"/>
    <n v="9936.2343752627476"/>
    <n v="69.565409498184863"/>
    <d v="2023-10-09T07:34:03"/>
  </r>
  <r>
    <x v="10"/>
    <x v="4"/>
    <x v="0"/>
    <n v="9925.4120396217368"/>
    <n v="64.109330042400273"/>
    <d v="2023-10-09T07:34:03"/>
  </r>
  <r>
    <x v="10"/>
    <x v="4"/>
    <x v="1"/>
    <n v="9928.4275043718735"/>
    <n v="68.619716661604272"/>
    <d v="2023-10-09T07:34:03"/>
  </r>
  <r>
    <x v="10"/>
    <x v="5"/>
    <x v="0"/>
    <n v="9910.7482990226763"/>
    <n v="63.203445106901896"/>
    <d v="2023-10-09T07:34:03"/>
  </r>
  <r>
    <x v="10"/>
    <x v="5"/>
    <x v="1"/>
    <n v="9920.9185110459584"/>
    <n v="67.671275445925076"/>
    <d v="2023-10-09T07:34:03"/>
  </r>
  <r>
    <x v="10"/>
    <x v="6"/>
    <x v="0"/>
    <n v="9895.3156132165186"/>
    <n v="62.301237093041884"/>
    <d v="2023-10-09T07:34:03"/>
  </r>
  <r>
    <x v="10"/>
    <x v="6"/>
    <x v="1"/>
    <n v="9920.9185110459584"/>
    <n v="66.671275445925076"/>
    <d v="2023-10-09T07:34:03"/>
  </r>
  <r>
    <x v="10"/>
    <x v="7"/>
    <x v="0"/>
    <n v="9895.3156132165186"/>
    <n v="61.301237093041884"/>
    <d v="2023-10-09T07:34:03"/>
  </r>
  <r>
    <x v="10"/>
    <x v="7"/>
    <x v="1"/>
    <n v="9912.8044993981912"/>
    <n v="65.725439179281096"/>
    <d v="2023-10-09T07:34:03"/>
  </r>
  <r>
    <x v="10"/>
    <x v="8"/>
    <x v="0"/>
    <n v="9895.3156132165186"/>
    <n v="60.301237093041884"/>
    <d v="2023-10-09T07:34:03"/>
  </r>
  <r>
    <x v="10"/>
    <x v="8"/>
    <x v="1"/>
    <n v="9908.7293700470054"/>
    <n v="64.752264223312167"/>
    <d v="2023-10-09T07:34:03"/>
  </r>
  <r>
    <x v="10"/>
    <x v="9"/>
    <x v="0"/>
    <n v="9891.4026163324179"/>
    <n v="59.324894208568054"/>
    <d v="2023-10-09T07:34:03"/>
  </r>
  <r>
    <x v="10"/>
    <x v="9"/>
    <x v="1"/>
    <n v="9904.5484410588269"/>
    <n v="63.779386525317754"/>
    <d v="2023-10-09T07:34:03"/>
  </r>
  <r>
    <x v="10"/>
    <x v="10"/>
    <x v="0"/>
    <n v="9887.2886230954955"/>
    <n v="58.34937060711998"/>
    <d v="2023-10-09T07:34:03"/>
  </r>
  <r>
    <x v="10"/>
    <x v="10"/>
    <x v="1"/>
    <n v="9904.5484410588269"/>
    <n v="62.779386525317747"/>
    <d v="2023-10-09T07:34:03"/>
  </r>
  <r>
    <x v="10"/>
    <x v="11"/>
    <x v="0"/>
    <n v="9887.2886230954955"/>
    <n v="57.34937060711998"/>
    <d v="2023-10-09T07:34:03"/>
  </r>
  <r>
    <x v="10"/>
    <x v="11"/>
    <x v="1"/>
    <n v="9904.5484410588269"/>
    <n v="61.779386525317747"/>
    <d v="2023-10-09T07:34:03"/>
  </r>
  <r>
    <x v="10"/>
    <x v="12"/>
    <x v="0"/>
    <n v="9887.2886230954955"/>
    <n v="56.349370607119972"/>
    <d v="2023-10-09T07:34:03"/>
  </r>
  <r>
    <x v="10"/>
    <x v="12"/>
    <x v="1"/>
    <n v="9904.5484410588269"/>
    <n v="60.779386525317747"/>
    <d v="2023-10-09T07:34:03"/>
  </r>
  <r>
    <x v="10"/>
    <x v="13"/>
    <x v="0"/>
    <n v="9874.0930686959709"/>
    <n v="55.424006667657217"/>
    <d v="2023-10-09T07:34:03"/>
  </r>
  <r>
    <x v="10"/>
    <x v="13"/>
    <x v="1"/>
    <n v="9904.5484410588269"/>
    <n v="59.779386525317747"/>
    <d v="2023-10-09T07:34:03"/>
  </r>
  <r>
    <x v="10"/>
    <x v="14"/>
    <x v="0"/>
    <n v="9869.2080652710811"/>
    <n v="54.451192634241949"/>
    <d v="2023-10-09T07:34:03"/>
  </r>
  <r>
    <x v="10"/>
    <x v="14"/>
    <x v="1"/>
    <n v="9904.5484410588269"/>
    <n v="58.779386525317733"/>
    <d v="2023-10-09T07:34:03"/>
  </r>
  <r>
    <x v="10"/>
    <x v="15"/>
    <x v="0"/>
    <n v="9855.0490301195769"/>
    <n v="53.528705879547893"/>
    <d v="2023-10-09T07:34:03"/>
  </r>
  <r>
    <x v="10"/>
    <x v="15"/>
    <x v="1"/>
    <n v="9889.8505011637517"/>
    <n v="57.865999252190633"/>
    <d v="2023-10-09T07:34:03"/>
  </r>
  <r>
    <x v="10"/>
    <x v="16"/>
    <x v="0"/>
    <n v="9845.8399968256817"/>
    <n v="52.578304808449275"/>
    <d v="2023-10-09T07:34:03"/>
  </r>
  <r>
    <x v="10"/>
    <x v="16"/>
    <x v="1"/>
    <n v="9884.8539984483468"/>
    <n v="56.894996076127583"/>
    <d v="2023-10-09T07:34:03"/>
  </r>
  <r>
    <x v="10"/>
    <x v="17"/>
    <x v="0"/>
    <n v="9841.1496740167022"/>
    <n v="51.603125491904677"/>
    <d v="2023-10-09T07:34:03"/>
  </r>
  <r>
    <x v="10"/>
    <x v="17"/>
    <x v="1"/>
    <n v="9879.6175076907821"/>
    <n v="55.924887099286693"/>
    <d v="2023-10-09T07:34:03"/>
  </r>
  <r>
    <x v="10"/>
    <x v="18"/>
    <x v="0"/>
    <n v="9807.9764001993681"/>
    <n v="50.775970317961772"/>
    <d v="2023-10-09T07:34:03"/>
  </r>
  <r>
    <x v="10"/>
    <x v="18"/>
    <x v="1"/>
    <n v="9865.1387283192144"/>
    <n v="55.006232606339815"/>
    <d v="2023-10-09T07:34:03"/>
  </r>
  <r>
    <x v="10"/>
    <x v="19"/>
    <x v="0"/>
    <n v="9793.3179272243269"/>
    <n v="49.851222541740917"/>
    <d v="2023-10-09T07:34:03"/>
  </r>
  <r>
    <x v="10"/>
    <x v="19"/>
    <x v="1"/>
    <n v="9860.2069454384164"/>
    <n v="54.033495006241999"/>
    <d v="2023-10-09T07:34:03"/>
  </r>
  <r>
    <x v="10"/>
    <x v="20"/>
    <x v="0"/>
    <n v="9778.558242552439"/>
    <n v="48.925712918013211"/>
    <d v="2023-10-09T07:34:03"/>
  </r>
  <r>
    <x v="10"/>
    <x v="20"/>
    <x v="1"/>
    <n v="9860.2069454384164"/>
    <n v="53.033495006241999"/>
    <d v="2023-10-09T07:34:03"/>
  </r>
  <r>
    <x v="10"/>
    <x v="21"/>
    <x v="0"/>
    <n v="9754.7149021221303"/>
    <n v="48.044079345968306"/>
    <d v="2023-10-09T07:34:03"/>
  </r>
  <r>
    <x v="10"/>
    <x v="21"/>
    <x v="1"/>
    <n v="9855.2891011961274"/>
    <n v="52.059709513324535"/>
    <d v="2023-10-09T07:34:03"/>
  </r>
  <r>
    <x v="10"/>
    <x v="22"/>
    <x v="0"/>
    <n v="9706.2342172169083"/>
    <n v="47.281552446070528"/>
    <d v="2023-10-09T07:34:03"/>
  </r>
  <r>
    <x v="10"/>
    <x v="22"/>
    <x v="1"/>
    <n v="9839.8583136747147"/>
    <n v="51.140565039573346"/>
    <d v="2023-10-09T07:34:03"/>
  </r>
  <r>
    <x v="10"/>
    <x v="23"/>
    <x v="0"/>
    <n v="9677.1448157343948"/>
    <n v="46.422177329441737"/>
    <d v="2023-10-09T07:34:03"/>
  </r>
  <r>
    <x v="10"/>
    <x v="23"/>
    <x v="1"/>
    <n v="9828.9302074784573"/>
    <n v="50.196868773642983"/>
    <d v="2023-10-09T07:34:03"/>
  </r>
  <r>
    <x v="10"/>
    <x v="24"/>
    <x v="0"/>
    <n v="9672.5360688550063"/>
    <n v="45.444058218792293"/>
    <d v="2023-10-09T07:34:03"/>
  </r>
  <r>
    <x v="10"/>
    <x v="24"/>
    <x v="1"/>
    <n v="9828.9302074784573"/>
    <n v="49.196868773642983"/>
    <d v="2023-10-09T07:34:03"/>
  </r>
  <r>
    <x v="10"/>
    <x v="25"/>
    <x v="0"/>
    <n v="9654.9422301062368"/>
    <n v="44.525958088741902"/>
    <d v="2023-10-09T07:34:03"/>
  </r>
  <r>
    <x v="10"/>
    <x v="25"/>
    <x v="1"/>
    <n v="9818.0266140195436"/>
    <n v="48.250949993902836"/>
    <d v="2023-10-09T07:34:03"/>
  </r>
  <r>
    <x v="10"/>
    <x v="26"/>
    <x v="0"/>
    <n v="9628.083930494462"/>
    <n v="43.648771971709593"/>
    <d v="2023-10-09T07:34:03"/>
  </r>
  <r>
    <x v="10"/>
    <x v="26"/>
    <x v="1"/>
    <n v="9798.0652813358356"/>
    <n v="47.348231709366303"/>
    <d v="2023-10-09T07:34:03"/>
  </r>
  <r>
    <x v="10"/>
    <x v="27"/>
    <x v="0"/>
    <n v="9602.4276126441946"/>
    <n v="42.764059339988961"/>
    <d v="2023-10-09T07:34:03"/>
  </r>
  <r>
    <x v="10"/>
    <x v="27"/>
    <x v="1"/>
    <n v="9792.1604420612748"/>
    <n v="46.376481989800119"/>
    <d v="2023-10-09T07:34:03"/>
  </r>
  <r>
    <x v="10"/>
    <x v="28"/>
    <x v="0"/>
    <n v="9592.1516642022052"/>
    <n v="41.809336282006853"/>
    <d v="2023-10-09T07:34:03"/>
  </r>
  <r>
    <x v="10"/>
    <x v="28"/>
    <x v="1"/>
    <n v="9775.8242448290312"/>
    <n v="45.453145321641763"/>
    <d v="2023-10-09T07:34:03"/>
  </r>
  <r>
    <x v="10"/>
    <x v="29"/>
    <x v="0"/>
    <n v="9572.5302586057933"/>
    <n v="40.894010576076504"/>
    <d v="2023-10-09T07:34:03"/>
  </r>
  <r>
    <x v="10"/>
    <x v="29"/>
    <x v="1"/>
    <n v="9764.9904848036949"/>
    <n v="44.503018548815575"/>
    <d v="2023-10-09T07:34:03"/>
  </r>
  <r>
    <x v="10"/>
    <x v="30"/>
    <x v="0"/>
    <n v="9532.4411940165392"/>
    <n v="40.063889211154773"/>
    <d v="2023-10-09T07:34:03"/>
  </r>
  <r>
    <x v="10"/>
    <x v="30"/>
    <x v="1"/>
    <n v="9748.3477268158222"/>
    <n v="43.578142211713789"/>
    <d v="2023-10-09T07:34:03"/>
  </r>
  <r>
    <x v="10"/>
    <x v="31"/>
    <x v="0"/>
    <n v="9527.3136695862759"/>
    <n v="39.085182181610236"/>
    <d v="2023-10-09T07:34:03"/>
  </r>
  <r>
    <x v="10"/>
    <x v="31"/>
    <x v="1"/>
    <n v="9737.4175504982359"/>
    <n v="42.626497095066206"/>
    <d v="2023-10-09T07:34:03"/>
  </r>
  <r>
    <x v="10"/>
    <x v="32"/>
    <x v="0"/>
    <n v="9515.7589475199202"/>
    <n v="38.132035097751462"/>
    <d v="2023-10-09T07:34:03"/>
  </r>
  <r>
    <x v="10"/>
    <x v="32"/>
    <x v="1"/>
    <n v="9731.1069710681295"/>
    <n v="41.653815940375466"/>
    <d v="2023-10-09T07:34:03"/>
  </r>
  <r>
    <x v="10"/>
    <x v="33"/>
    <x v="0"/>
    <n v="9477.2573862390273"/>
    <n v="37.284916046995768"/>
    <d v="2023-10-09T07:34:03"/>
  </r>
  <r>
    <x v="10"/>
    <x v="33"/>
    <x v="1"/>
    <n v="9706.2346475928753"/>
    <n v="40.759273005805461"/>
    <d v="2023-10-09T07:34:03"/>
  </r>
  <r>
    <x v="10"/>
    <x v="34"/>
    <x v="0"/>
    <n v="9461.106791412949"/>
    <n v="36.347709786447631"/>
    <d v="2023-10-09T07:34:03"/>
  </r>
  <r>
    <x v="10"/>
    <x v="34"/>
    <x v="1"/>
    <n v="9706.2346475928753"/>
    <n v="39.759273005805461"/>
    <d v="2023-10-09T07:34:03"/>
  </r>
  <r>
    <x v="10"/>
    <x v="35"/>
    <x v="0"/>
    <n v="9443.1183283994797"/>
    <n v="35.415997102055208"/>
    <d v="2023-10-09T07:34:03"/>
  </r>
  <r>
    <x v="10"/>
    <x v="35"/>
    <x v="1"/>
    <n v="9699.4299620839629"/>
    <n v="38.786815552857952"/>
    <d v="2023-10-09T07:34:03"/>
  </r>
  <r>
    <x v="10"/>
    <x v="36"/>
    <x v="0"/>
    <n v="9431.1788872573961"/>
    <n v="34.460199157524698"/>
    <d v="2023-10-09T07:34:03"/>
  </r>
  <r>
    <x v="10"/>
    <x v="36"/>
    <x v="1"/>
    <n v="9692.6141718041126"/>
    <n v="37.813738620326248"/>
    <d v="2023-10-09T07:34:03"/>
  </r>
  <r>
    <x v="10"/>
    <x v="37"/>
    <x v="0"/>
    <n v="9402.5838240296252"/>
    <n v="33.563478645409212"/>
    <d v="2023-10-09T07:34:03"/>
  </r>
  <r>
    <x v="10"/>
    <x v="37"/>
    <x v="1"/>
    <n v="9679.6480655532941"/>
    <n v="36.863721212285164"/>
    <d v="2023-10-09T07:34:03"/>
  </r>
  <r>
    <x v="10"/>
    <x v="38"/>
    <x v="0"/>
    <n v="9396.3627771438005"/>
    <n v="32.585368972096248"/>
    <d v="2023-10-09T07:34:03"/>
  </r>
  <r>
    <x v="10"/>
    <x v="38"/>
    <x v="1"/>
    <n v="9650.4419818131755"/>
    <n v="35.973772325884909"/>
    <d v="2023-10-09T07:34:03"/>
  </r>
  <r>
    <x v="10"/>
    <x v="39"/>
    <x v="0"/>
    <n v="9370.2271705412568"/>
    <n v="31.674862061846355"/>
    <d v="2023-10-09T07:34:03"/>
  </r>
  <r>
    <x v="10"/>
    <x v="39"/>
    <x v="1"/>
    <n v="9643.0119870277122"/>
    <n v="35.001105066293881"/>
    <d v="2023-10-09T07:34:03"/>
  </r>
  <r>
    <x v="10"/>
    <x v="40"/>
    <x v="0"/>
    <n v="9363.2759749242778"/>
    <n v="30.698005944938615"/>
    <d v="2023-10-09T07:34:03"/>
  </r>
  <r>
    <x v="10"/>
    <x v="40"/>
    <x v="1"/>
    <n v="9605.1743699492254"/>
    <n v="34.13701510311396"/>
    <d v="2023-10-09T07:34:03"/>
  </r>
  <r>
    <x v="10"/>
    <x v="41"/>
    <x v="0"/>
    <n v="9323.6803340302413"/>
    <n v="29.826250302989763"/>
    <d v="2023-10-09T07:34:03"/>
  </r>
  <r>
    <x v="10"/>
    <x v="41"/>
    <x v="1"/>
    <n v="9575.3333056056126"/>
    <n v="33.241843238071048"/>
    <d v="2023-10-09T07:34:03"/>
  </r>
  <r>
    <x v="10"/>
    <x v="42"/>
    <x v="0"/>
    <n v="9270.6994376356961"/>
    <n v="28.9938461828255"/>
    <d v="2023-10-09T07:34:03"/>
  </r>
  <r>
    <x v="10"/>
    <x v="42"/>
    <x v="1"/>
    <n v="9565.1143085158601"/>
    <n v="32.276823353307627"/>
    <d v="2023-10-09T07:34:03"/>
  </r>
  <r>
    <x v="10"/>
    <x v="43"/>
    <x v="0"/>
    <n v="9246.8046270632221"/>
    <n v="28.067477570583726"/>
    <d v="2023-10-09T07:34:03"/>
  </r>
  <r>
    <x v="10"/>
    <x v="43"/>
    <x v="1"/>
    <n v="9555.2753343325785"/>
    <n v="31.309543639606083"/>
    <d v="2023-10-09T07:34:03"/>
  </r>
  <r>
    <x v="10"/>
    <x v="44"/>
    <x v="0"/>
    <n v="9198.5026568683315"/>
    <n v="27.212236291609734"/>
    <d v="2023-10-09T07:34:03"/>
  </r>
  <r>
    <x v="10"/>
    <x v="44"/>
    <x v="1"/>
    <n v="9506.6903903454131"/>
    <n v="30.466999062107337"/>
    <d v="2023-10-09T07:34:03"/>
  </r>
  <r>
    <x v="10"/>
    <x v="45"/>
    <x v="0"/>
    <n v="9164.874039240236"/>
    <n v="26.310251340850542"/>
    <d v="2023-10-09T07:34:03"/>
  </r>
  <r>
    <x v="10"/>
    <x v="45"/>
    <x v="1"/>
    <n v="9476.2938453798415"/>
    <n v="29.563122425242462"/>
    <d v="2023-10-09T07:34:03"/>
  </r>
  <r>
    <x v="10"/>
    <x v="46"/>
    <x v="0"/>
    <n v="9128.8641217776749"/>
    <n v="25.412063023889484"/>
    <d v="2023-10-09T07:34:03"/>
  </r>
  <r>
    <x v="10"/>
    <x v="46"/>
    <x v="1"/>
    <n v="9431.4334489781322"/>
    <n v="28.701360498990308"/>
    <d v="2023-10-09T07:34:03"/>
  </r>
  <r>
    <x v="10"/>
    <x v="47"/>
    <x v="0"/>
    <n v="9031.274070038884"/>
    <n v="24.681257547338479"/>
    <d v="2023-10-09T07:34:03"/>
  </r>
  <r>
    <x v="10"/>
    <x v="47"/>
    <x v="1"/>
    <n v="9409.9890938612461"/>
    <n v="27.765628372553966"/>
    <d v="2023-10-09T07:34:03"/>
  </r>
  <r>
    <x v="10"/>
    <x v="48"/>
    <x v="0"/>
    <n v="8972.8810693316791"/>
    <n v="23.838622409098321"/>
    <d v="2023-10-09T07:34:03"/>
  </r>
  <r>
    <x v="10"/>
    <x v="48"/>
    <x v="1"/>
    <n v="9398.6495063202947"/>
    <n v="26.798524692347758"/>
    <d v="2023-10-09T07:34:03"/>
  </r>
  <r>
    <x v="10"/>
    <x v="49"/>
    <x v="0"/>
    <n v="8865.6365766747731"/>
    <n v="23.120941529437633"/>
    <d v="2023-10-09T07:34:03"/>
  </r>
  <r>
    <x v="10"/>
    <x v="49"/>
    <x v="1"/>
    <n v="9375.2975224545589"/>
    <n v="25.864029037445871"/>
    <d v="2023-10-09T07:34:03"/>
  </r>
  <r>
    <x v="10"/>
    <x v="50"/>
    <x v="0"/>
    <n v="8808.96820357457"/>
    <n v="22.266462766981412"/>
    <d v="2023-10-09T07:34:03"/>
  </r>
  <r>
    <x v="10"/>
    <x v="50"/>
    <x v="1"/>
    <n v="9328.4285011303691"/>
    <n v="24.991466066917592"/>
    <d v="2023-10-09T07:34:03"/>
  </r>
  <r>
    <x v="10"/>
    <x v="51"/>
    <x v="0"/>
    <n v="8708.9154086852923"/>
    <n v="21.516527824740272"/>
    <d v="2023-10-09T07:34:03"/>
  </r>
  <r>
    <x v="10"/>
    <x v="51"/>
    <x v="1"/>
    <n v="9304.5723364720288"/>
    <n v="24.054260188569621"/>
    <d v="2023-10-09T07:34:03"/>
  </r>
  <r>
    <x v="10"/>
    <x v="52"/>
    <x v="0"/>
    <n v="8597.4361974836247"/>
    <n v="20.789039988864936"/>
    <d v="2023-10-09T07:34:03"/>
  </r>
  <r>
    <x v="10"/>
    <x v="52"/>
    <x v="1"/>
    <n v="9237.8623264258476"/>
    <n v="23.224354186324383"/>
    <d v="2023-10-09T07:34:03"/>
  </r>
  <r>
    <x v="10"/>
    <x v="53"/>
    <x v="0"/>
    <n v="8535.318515418372"/>
    <n v="19.936697997545089"/>
    <d v="2023-10-09T07:34:03"/>
  </r>
  <r>
    <x v="10"/>
    <x v="53"/>
    <x v="1"/>
    <n v="9173.4089969164761"/>
    <n v="22.384017871738518"/>
    <d v="2023-10-09T07:34:03"/>
  </r>
  <r>
    <x v="10"/>
    <x v="54"/>
    <x v="0"/>
    <n v="8393.5687142126517"/>
    <n v="19.264943130343301"/>
    <d v="2023-10-09T07:34:03"/>
  </r>
  <r>
    <x v="10"/>
    <x v="54"/>
    <x v="1"/>
    <n v="9028.8566859980419"/>
    <n v="21.734381762268082"/>
    <d v="2023-10-09T07:34:03"/>
  </r>
  <r>
    <x v="10"/>
    <x v="55"/>
    <x v="0"/>
    <n v="8308.5981645373959"/>
    <n v="18.456848852684725"/>
    <d v="2023-10-09T07:34:03"/>
  </r>
  <r>
    <x v="10"/>
    <x v="55"/>
    <x v="1"/>
    <n v="8898.4780727510642"/>
    <n v="21.045503419779283"/>
    <d v="2023-10-09T07:34:03"/>
  </r>
  <r>
    <x v="10"/>
    <x v="56"/>
    <x v="0"/>
    <n v="8161.4671653083969"/>
    <n v="17.780566275200361"/>
    <d v="2023-10-09T07:34:03"/>
  </r>
  <r>
    <x v="10"/>
    <x v="56"/>
    <x v="1"/>
    <n v="8795.6017978008567"/>
    <n v="20.285810439968866"/>
    <d v="2023-10-09T07:34:03"/>
  </r>
  <r>
    <x v="10"/>
    <x v="57"/>
    <x v="0"/>
    <n v="8126.0732810362952"/>
    <n v="16.855833423520096"/>
    <d v="2023-10-09T07:34:03"/>
  </r>
  <r>
    <x v="10"/>
    <x v="57"/>
    <x v="1"/>
    <n v="8665.3129933811742"/>
    <n v="19.583303397080403"/>
    <d v="2023-10-09T07:34:03"/>
  </r>
  <r>
    <x v="10"/>
    <x v="58"/>
    <x v="0"/>
    <n v="8024.3833001922458"/>
    <n v="16.063104727158642"/>
    <d v="2023-10-09T07:34:03"/>
  </r>
  <r>
    <x v="10"/>
    <x v="58"/>
    <x v="1"/>
    <n v="8602.7777776715502"/>
    <n v="18.72202353204495"/>
    <d v="2023-10-09T07:34:03"/>
  </r>
  <r>
    <x v="10"/>
    <x v="59"/>
    <x v="0"/>
    <n v="7866.671882819951"/>
    <n v="15.375114601447921"/>
    <d v="2023-10-09T07:34:03"/>
  </r>
  <r>
    <x v="10"/>
    <x v="59"/>
    <x v="1"/>
    <n v="8474.3546340862576"/>
    <n v="17.998166040296585"/>
    <d v="2023-10-09T07:34:03"/>
  </r>
  <r>
    <x v="10"/>
    <x v="60"/>
    <x v="0"/>
    <n v="7652.8067908311532"/>
    <n v="14.790814074795929"/>
    <d v="2023-10-09T07:34:03"/>
  </r>
  <r>
    <x v="10"/>
    <x v="60"/>
    <x v="1"/>
    <n v="8369.8610997719479"/>
    <n v="17.216621901364459"/>
    <d v="2023-10-09T07:34:03"/>
  </r>
  <r>
    <x v="10"/>
    <x v="61"/>
    <x v="0"/>
    <n v="7436.3150753746841"/>
    <n v="14.206859229279397"/>
    <d v="2023-10-09T07:34:03"/>
  </r>
  <r>
    <x v="10"/>
    <x v="61"/>
    <x v="1"/>
    <n v="8233.0643097741104"/>
    <n v="16.494377561914735"/>
    <d v="2023-10-09T07:34:03"/>
  </r>
  <r>
    <x v="10"/>
    <x v="62"/>
    <x v="0"/>
    <n v="7248.0083412204767"/>
    <n v="13.56297000833273"/>
    <d v="2023-10-09T07:34:03"/>
  </r>
  <r>
    <x v="10"/>
    <x v="62"/>
    <x v="1"/>
    <n v="8176.2159222861019"/>
    <n v="15.605584822328549"/>
    <d v="2023-10-09T07:34:03"/>
  </r>
  <r>
    <x v="10"/>
    <x v="63"/>
    <x v="0"/>
    <n v="6999.899264874969"/>
    <n v="13.025982589007974"/>
    <d v="2023-10-09T07:34:03"/>
  </r>
  <r>
    <x v="10"/>
    <x v="63"/>
    <x v="1"/>
    <n v="7985.1140482476912"/>
    <n v="14.967095697508423"/>
    <d v="2023-10-09T07:34:03"/>
  </r>
  <r>
    <x v="10"/>
    <x v="64"/>
    <x v="0"/>
    <n v="6835.4321750994477"/>
    <n v="12.327369809335854"/>
    <d v="2023-10-09T07:34:03"/>
  </r>
  <r>
    <x v="10"/>
    <x v="64"/>
    <x v="1"/>
    <n v="7887.4301089767096"/>
    <n v="14.146267224611345"/>
    <d v="2023-10-09T07:34:03"/>
  </r>
  <r>
    <x v="10"/>
    <x v="65"/>
    <x v="0"/>
    <n v="6661.150292097379"/>
    <n v="11.636820308265197"/>
    <d v="2023-10-09T07:34:03"/>
  </r>
  <r>
    <x v="10"/>
    <x v="65"/>
    <x v="1"/>
    <n v="7651.6839246877262"/>
    <n v="13.566704798830829"/>
    <d v="2023-10-09T07:34:03"/>
  </r>
  <r>
    <x v="10"/>
    <x v="66"/>
    <x v="0"/>
    <n v="6481.3956514224328"/>
    <n v="10.945688218887858"/>
    <d v="2023-10-09T07:34:03"/>
  </r>
  <r>
    <x v="10"/>
    <x v="66"/>
    <x v="1"/>
    <n v="7417.2498044988852"/>
    <n v="12.979699038477875"/>
    <d v="2023-10-09T07:34:03"/>
  </r>
  <r>
    <x v="10"/>
    <x v="67"/>
    <x v="0"/>
    <n v="6237.3281958050356"/>
    <n v="10.354429344209956"/>
    <d v="2023-10-09T07:34:03"/>
  </r>
  <r>
    <x v="10"/>
    <x v="67"/>
    <x v="1"/>
    <n v="7209.6874870250685"/>
    <n v="12.338981636851782"/>
    <d v="2023-10-09T07:34:03"/>
  </r>
  <r>
    <x v="10"/>
    <x v="68"/>
    <x v="0"/>
    <n v="5849.6331562821752"/>
    <n v="10.007549509527621"/>
    <d v="2023-10-09T07:34:03"/>
  </r>
  <r>
    <x v="10"/>
    <x v="68"/>
    <x v="1"/>
    <n v="7033.0733321420666"/>
    <n v="11.636281499617626"/>
    <d v="2023-10-09T07:34:03"/>
  </r>
  <r>
    <x v="10"/>
    <x v="69"/>
    <x v="0"/>
    <n v="5565.0696761070367"/>
    <n v="9.4937071919703691"/>
    <d v="2023-10-09T07:34:03"/>
  </r>
  <r>
    <x v="10"/>
    <x v="69"/>
    <x v="1"/>
    <n v="6778.7458772137552"/>
    <n v="11.05409656194109"/>
    <d v="2023-10-09T07:34:03"/>
  </r>
  <r>
    <x v="10"/>
    <x v="70"/>
    <x v="0"/>
    <n v="5325.591690053755"/>
    <n v="8.8981307773361937"/>
    <d v="2023-10-09T07:34:03"/>
  </r>
  <r>
    <x v="10"/>
    <x v="70"/>
    <x v="1"/>
    <n v="6617.1025873897015"/>
    <n v="10.311913161708494"/>
    <d v="2023-10-09T07:34:03"/>
  </r>
  <r>
    <x v="10"/>
    <x v="71"/>
    <x v="0"/>
    <n v="5070.0170830519501"/>
    <n v="8.3214723436086757"/>
    <d v="2023-10-09T07:34:03"/>
  </r>
  <r>
    <x v="10"/>
    <x v="71"/>
    <x v="1"/>
    <n v="6247.0884309006524"/>
    <n v="9.8930713784091253"/>
    <d v="2023-10-09T07:34:03"/>
  </r>
  <r>
    <x v="10"/>
    <x v="72"/>
    <x v="0"/>
    <n v="4762.9714947520806"/>
    <n v="7.8256845942510633"/>
    <d v="2023-10-09T07:34:03"/>
  </r>
  <r>
    <x v="10"/>
    <x v="72"/>
    <x v="1"/>
    <n v="5900.6108983377426"/>
    <n v="9.444622438197749"/>
    <d v="2023-10-09T07:34:03"/>
  </r>
  <r>
    <x v="10"/>
    <x v="73"/>
    <x v="0"/>
    <n v="4424.7198811318331"/>
    <n v="7.3857030138226465"/>
    <d v="2023-10-09T07:34:03"/>
  </r>
  <r>
    <x v="10"/>
    <x v="73"/>
    <x v="1"/>
    <n v="5562.4367992988691"/>
    <n v="8.9884200117111561"/>
    <d v="2023-10-09T07:34:03"/>
  </r>
  <r>
    <x v="10"/>
    <x v="74"/>
    <x v="0"/>
    <n v="4068.1741039225171"/>
    <n v="6.9891846421848047"/>
    <d v="2023-10-09T07:34:03"/>
  </r>
  <r>
    <x v="10"/>
    <x v="74"/>
    <x v="1"/>
    <n v="5281.7150494137304"/>
    <n v="8.4395772773254922"/>
    <d v="2023-10-09T07:34:03"/>
  </r>
  <r>
    <x v="10"/>
    <x v="75"/>
    <x v="0"/>
    <n v="3733.7462736317461"/>
    <n v="6.570414265517293"/>
    <d v="2023-10-09T07:34:03"/>
  </r>
  <r>
    <x v="10"/>
    <x v="75"/>
    <x v="1"/>
    <n v="4913.688403930837"/>
    <n v="8.0342376936410247"/>
    <d v="2023-10-09T07:34:03"/>
  </r>
  <r>
    <x v="10"/>
    <x v="76"/>
    <x v="0"/>
    <n v="3410.6304222398908"/>
    <n v="6.1455123649518626"/>
    <d v="2023-10-09T07:34:03"/>
  </r>
  <r>
    <x v="10"/>
    <x v="76"/>
    <x v="1"/>
    <n v="4574.8925864571829"/>
    <n v="7.5921892018390889"/>
    <d v="2023-10-09T07:34:03"/>
  </r>
  <r>
    <x v="10"/>
    <x v="77"/>
    <x v="0"/>
    <n v="3108.4758611475827"/>
    <n v="5.6942756132350496"/>
    <d v="2023-10-09T07:34:03"/>
  </r>
  <r>
    <x v="10"/>
    <x v="77"/>
    <x v="1"/>
    <n v="4287.0465860181421"/>
    <n v="7.0683814370166544"/>
    <d v="2023-10-09T07:34:03"/>
  </r>
  <r>
    <x v="10"/>
    <x v="78"/>
    <x v="0"/>
    <n v="2826.6879545726401"/>
    <n v="5.2120844675371405"/>
    <d v="2023-10-09T07:34:03"/>
  </r>
  <r>
    <x v="10"/>
    <x v="78"/>
    <x v="1"/>
    <n v="3766.0189305924191"/>
    <n v="6.9771151537460812"/>
    <d v="2023-10-09T07:34:03"/>
  </r>
  <r>
    <x v="10"/>
    <x v="79"/>
    <x v="0"/>
    <n v="2591.1646645548881"/>
    <n v="4.6403882537909329"/>
    <d v="2023-10-09T07:34:03"/>
  </r>
  <r>
    <x v="10"/>
    <x v="79"/>
    <x v="1"/>
    <n v="3467.8536973833748"/>
    <n v="6.5340159687359787"/>
    <d v="2023-10-09T07:34:03"/>
  </r>
  <r>
    <x v="10"/>
    <x v="80"/>
    <x v="0"/>
    <n v="2077.6104294713587"/>
    <n v="4.6638303257319489"/>
    <d v="2023-10-09T07:34:03"/>
  </r>
  <r>
    <x v="10"/>
    <x v="80"/>
    <x v="1"/>
    <n v="3262.0882608873353"/>
    <n v="5.9146285795343463"/>
    <d v="2023-10-09T07:34:03"/>
  </r>
  <r>
    <x v="10"/>
    <x v="81"/>
    <x v="0"/>
    <n v="1799.8147503589398"/>
    <n v="4.3065042858241807"/>
    <d v="2023-10-09T07:34:03"/>
  </r>
  <r>
    <x v="10"/>
    <x v="81"/>
    <x v="1"/>
    <n v="2786.5315403751083"/>
    <n v="5.8387031764895641"/>
    <d v="2023-10-09T07:34:03"/>
  </r>
  <r>
    <x v="10"/>
    <x v="82"/>
    <x v="0"/>
    <n v="1596.6105141629394"/>
    <n v="3.7909667073830349"/>
    <d v="2023-10-09T07:34:03"/>
  </r>
  <r>
    <x v="10"/>
    <x v="82"/>
    <x v="1"/>
    <n v="2571.6685101649346"/>
    <n v="5.2847520888432253"/>
    <d v="2023-10-09T07:34:03"/>
  </r>
  <r>
    <x v="10"/>
    <x v="83"/>
    <x v="0"/>
    <n v="1339.357210406386"/>
    <n v="3.4230699666548721"/>
    <d v="2023-10-09T07:34:03"/>
  </r>
  <r>
    <x v="10"/>
    <x v="83"/>
    <x v="1"/>
    <n v="2532.4976670154279"/>
    <n v="4.3587591752158783"/>
    <d v="2023-10-09T07:34:03"/>
  </r>
  <r>
    <x v="10"/>
    <x v="84"/>
    <x v="0"/>
    <n v="1175.3577264860771"/>
    <n v="2.8309304462277964"/>
    <d v="2023-10-09T07:34:03"/>
  </r>
  <r>
    <x v="10"/>
    <x v="84"/>
    <x v="1"/>
    <n v="2086.2095686570483"/>
    <n v="4.1842363085791465"/>
    <d v="2023-10-09T07:34:03"/>
  </r>
  <r>
    <x v="10"/>
    <x v="85"/>
    <x v="0"/>
    <n v="882.28177495412319"/>
    <n v="2.6052178426987656"/>
    <d v="2023-10-09T07:34:03"/>
  </r>
  <r>
    <x v="10"/>
    <x v="85"/>
    <x v="1"/>
    <n v="1710.5969918527212"/>
    <n v="3.9932202481116565"/>
    <d v="2023-10-09T07:34:03"/>
  </r>
  <r>
    <x v="10"/>
    <x v="86"/>
    <x v="0"/>
    <n v="549.75471659732784"/>
    <n v="2.8785891759466624"/>
    <d v="2023-10-09T07:34:03"/>
  </r>
  <r>
    <x v="10"/>
    <x v="86"/>
    <x v="1"/>
    <n v="1468.7153123406929"/>
    <n v="3.5685162046657428"/>
    <d v="2023-10-09T07:34:03"/>
  </r>
  <r>
    <x v="10"/>
    <x v="87"/>
    <x v="0"/>
    <n v="445.93323604432379"/>
    <n v="2.4323685983209726"/>
    <d v="2023-10-09T07:34:03"/>
  </r>
  <r>
    <x v="10"/>
    <x v="87"/>
    <x v="1"/>
    <n v="1353.3693158726967"/>
    <n v="2.8300420536370794"/>
    <d v="2023-10-09T07:34:03"/>
  </r>
  <r>
    <x v="10"/>
    <x v="88"/>
    <x v="0"/>
    <n v="343.37926348046238"/>
    <n v="2.00949161444845"/>
    <d v="2023-10-09T07:34:03"/>
  </r>
  <r>
    <x v="10"/>
    <x v="88"/>
    <x v="1"/>
    <n v="1165.7379290892345"/>
    <n v="2.2050740491468055"/>
    <d v="2023-10-09T07:34:03"/>
  </r>
  <r>
    <x v="10"/>
    <x v="89"/>
    <x v="0"/>
    <n v="291.04905611903934"/>
    <n v="1.280896065119848"/>
    <d v="2023-10-09T07:34:03"/>
  </r>
  <r>
    <x v="10"/>
    <x v="89"/>
    <x v="1"/>
    <n v="1056.7867963654803"/>
    <n v="1.3808613978072213"/>
    <d v="2023-10-09T07:34:03"/>
  </r>
  <r>
    <x v="10"/>
    <x v="90"/>
    <x v="0"/>
    <n v="227.27906268020359"/>
    <n v="0.5"/>
    <d v="2023-10-09T07:34:03"/>
  </r>
  <r>
    <x v="10"/>
    <x v="90"/>
    <x v="1"/>
    <n v="930.88269463071219"/>
    <n v="0.5"/>
    <d v="2023-10-09T07:34:03"/>
  </r>
  <r>
    <x v="11"/>
    <x v="0"/>
    <x v="0"/>
    <n v="10000"/>
    <n v="68.477846143985275"/>
    <d v="2023-10-09T07:34:03"/>
  </r>
  <r>
    <x v="11"/>
    <x v="0"/>
    <x v="1"/>
    <n v="10000"/>
    <n v="71.663400525775771"/>
    <d v="2023-10-09T07:34:03"/>
  </r>
  <r>
    <x v="11"/>
    <x v="1"/>
    <x v="0"/>
    <n v="9965.0123104833492"/>
    <n v="67.717919843060386"/>
    <d v="2023-10-09T07:34:03"/>
  </r>
  <r>
    <x v="11"/>
    <x v="1"/>
    <x v="1"/>
    <n v="9931.932977651375"/>
    <n v="71.15354049780089"/>
    <d v="2023-10-09T07:34:03"/>
  </r>
  <r>
    <x v="11"/>
    <x v="2"/>
    <x v="0"/>
    <n v="9949.6182352893502"/>
    <n v="66.821919583349725"/>
    <d v="2023-10-09T07:34:03"/>
  </r>
  <r>
    <x v="11"/>
    <x v="2"/>
    <x v="1"/>
    <n v="9919.860002396621"/>
    <n v="70.239529457915722"/>
    <d v="2023-10-09T07:34:03"/>
  </r>
  <r>
    <x v="11"/>
    <x v="3"/>
    <x v="0"/>
    <n v="9945.8657427628823"/>
    <n v="65.846942292685867"/>
    <d v="2023-10-09T07:34:03"/>
  </r>
  <r>
    <x v="11"/>
    <x v="3"/>
    <x v="1"/>
    <n v="9907.9791977457135"/>
    <n v="69.323155160937404"/>
    <d v="2023-10-09T07:34:03"/>
  </r>
  <r>
    <x v="11"/>
    <x v="4"/>
    <x v="0"/>
    <n v="9942.3201714075876"/>
    <n v="64.870245932354948"/>
    <d v="2023-10-09T07:34:03"/>
  </r>
  <r>
    <x v="11"/>
    <x v="4"/>
    <x v="1"/>
    <n v="9896.3484290279393"/>
    <n v="68.40404016673979"/>
    <d v="2023-10-09T07:34:03"/>
  </r>
  <r>
    <x v="11"/>
    <x v="5"/>
    <x v="0"/>
    <n v="9935.1186026407013"/>
    <n v="63.916905340376509"/>
    <d v="2023-10-09T07:34:03"/>
  </r>
  <r>
    <x v="11"/>
    <x v="5"/>
    <x v="1"/>
    <n v="9896.3484290279393"/>
    <n v="67.404040166739776"/>
    <d v="2023-10-09T07:34:03"/>
  </r>
  <r>
    <x v="11"/>
    <x v="6"/>
    <x v="0"/>
    <n v="9935.1186026407013"/>
    <n v="62.916905340376516"/>
    <d v="2023-10-09T07:34:03"/>
  </r>
  <r>
    <x v="11"/>
    <x v="6"/>
    <x v="1"/>
    <n v="9892.5892492986568"/>
    <n v="66.429463673696731"/>
    <d v="2023-10-09T07:34:03"/>
  </r>
  <r>
    <x v="11"/>
    <x v="7"/>
    <x v="0"/>
    <n v="9931.1966320893316"/>
    <n v="61.941554662479518"/>
    <d v="2023-10-09T07:34:03"/>
  </r>
  <r>
    <x v="11"/>
    <x v="7"/>
    <x v="1"/>
    <n v="9892.5892492986568"/>
    <n v="65.429463673696731"/>
    <d v="2023-10-09T07:34:03"/>
  </r>
  <r>
    <x v="11"/>
    <x v="8"/>
    <x v="0"/>
    <n v="9923.3712463559641"/>
    <n v="60.990006328083403"/>
    <d v="2023-10-09T07:34:03"/>
  </r>
  <r>
    <x v="11"/>
    <x v="8"/>
    <x v="1"/>
    <n v="9892.5892492986568"/>
    <n v="64.429463673696731"/>
    <d v="2023-10-09T07:34:03"/>
  </r>
  <r>
    <x v="11"/>
    <x v="9"/>
    <x v="0"/>
    <n v="9919.5481630775103"/>
    <n v="60.013319721788896"/>
    <d v="2023-10-09T07:34:03"/>
  </r>
  <r>
    <x v="11"/>
    <x v="9"/>
    <x v="1"/>
    <n v="9888.5613939952"/>
    <n v="63.455503723310166"/>
    <d v="2023-10-09T07:34:03"/>
  </r>
  <r>
    <x v="11"/>
    <x v="10"/>
    <x v="0"/>
    <n v="9919.5481630775103"/>
    <n v="59.013319721788896"/>
    <d v="2023-10-09T07:34:03"/>
  </r>
  <r>
    <x v="11"/>
    <x v="10"/>
    <x v="1"/>
    <n v="9884.4583524319496"/>
    <n v="62.481636571383575"/>
    <d v="2023-10-09T07:34:03"/>
  </r>
  <r>
    <x v="11"/>
    <x v="11"/>
    <x v="0"/>
    <n v="9915.4335164753684"/>
    <n v="58.037601225141543"/>
    <d v="2023-10-09T07:34:03"/>
  </r>
  <r>
    <x v="11"/>
    <x v="11"/>
    <x v="1"/>
    <n v="9884.4583524319496"/>
    <n v="61.481636571383568"/>
    <d v="2023-10-09T07:34:03"/>
  </r>
  <r>
    <x v="11"/>
    <x v="12"/>
    <x v="0"/>
    <n v="9911.1843812308089"/>
    <n v="57.062268816808604"/>
    <d v="2023-10-09T07:34:03"/>
  </r>
  <r>
    <x v="11"/>
    <x v="12"/>
    <x v="1"/>
    <n v="9884.4583524319496"/>
    <n v="60.481636571383561"/>
    <d v="2023-10-09T07:34:03"/>
  </r>
  <r>
    <x v="11"/>
    <x v="13"/>
    <x v="0"/>
    <n v="9911.1843812308089"/>
    <n v="56.06226881680859"/>
    <d v="2023-10-09T07:34:03"/>
  </r>
  <r>
    <x v="11"/>
    <x v="13"/>
    <x v="1"/>
    <n v="9884.4583524319496"/>
    <n v="59.481636571383554"/>
    <d v="2023-10-09T07:34:03"/>
  </r>
  <r>
    <x v="11"/>
    <x v="14"/>
    <x v="0"/>
    <n v="9906.7851427509795"/>
    <n v="55.08694197439538"/>
    <d v="2023-10-09T07:34:03"/>
  </r>
  <r>
    <x v="11"/>
    <x v="14"/>
    <x v="1"/>
    <n v="9884.4583524319496"/>
    <n v="58.481636571383554"/>
    <d v="2023-10-09T07:34:03"/>
  </r>
  <r>
    <x v="11"/>
    <x v="15"/>
    <x v="0"/>
    <n v="9901.9042355805577"/>
    <n v="54.113849303546964"/>
    <d v="2023-10-09T07:34:03"/>
  </r>
  <r>
    <x v="11"/>
    <x v="15"/>
    <x v="1"/>
    <n v="9884.4583524319496"/>
    <n v="57.481636571383554"/>
    <d v="2023-10-09T07:34:03"/>
  </r>
  <r>
    <x v="11"/>
    <x v="16"/>
    <x v="0"/>
    <n v="9901.9042355805577"/>
    <n v="53.113849303546964"/>
    <d v="2023-10-09T07:34:03"/>
  </r>
  <r>
    <x v="11"/>
    <x v="16"/>
    <x v="1"/>
    <n v="9879.5865667893286"/>
    <n v="56.509735147884179"/>
    <d v="2023-10-09T07:34:03"/>
  </r>
  <r>
    <x v="11"/>
    <x v="17"/>
    <x v="0"/>
    <n v="9878.8523675758661"/>
    <n v="52.236621409479511"/>
    <d v="2023-10-09T07:34:03"/>
  </r>
  <r>
    <x v="11"/>
    <x v="17"/>
    <x v="1"/>
    <n v="9869.4520292481084"/>
    <n v="55.567249259290556"/>
    <d v="2023-10-09T07:34:03"/>
  </r>
  <r>
    <x v="11"/>
    <x v="18"/>
    <x v="0"/>
    <n v="9864.5687390869643"/>
    <n v="51.311534636710206"/>
    <d v="2023-10-09T07:34:03"/>
  </r>
  <r>
    <x v="11"/>
    <x v="18"/>
    <x v="1"/>
    <n v="9864.1121096198713"/>
    <n v="54.59705981719226"/>
    <d v="2023-10-09T07:34:03"/>
  </r>
  <r>
    <x v="11"/>
    <x v="19"/>
    <x v="0"/>
    <n v="9844.9905428616003"/>
    <n v="50.412580766851057"/>
    <d v="2023-10-09T07:34:03"/>
  </r>
  <r>
    <x v="11"/>
    <x v="19"/>
    <x v="1"/>
    <n v="9864.1121096198713"/>
    <n v="53.597059817192253"/>
    <d v="2023-10-09T07:34:03"/>
  </r>
  <r>
    <x v="11"/>
    <x v="20"/>
    <x v="0"/>
    <n v="9809.980330799548"/>
    <n v="49.590710587532286"/>
    <d v="2023-10-09T07:34:03"/>
  </r>
  <r>
    <x v="11"/>
    <x v="20"/>
    <x v="1"/>
    <n v="9864.1121096198713"/>
    <n v="52.597059817192253"/>
    <d v="2023-10-09T07:34:03"/>
  </r>
  <r>
    <x v="11"/>
    <x v="21"/>
    <x v="0"/>
    <n v="9780.2458662081972"/>
    <n v="48.73995898227588"/>
    <d v="2023-10-09T07:34:03"/>
  </r>
  <r>
    <x v="11"/>
    <x v="21"/>
    <x v="1"/>
    <n v="9858.7476538997689"/>
    <n v="51.625407471513874"/>
    <d v="2023-10-09T07:34:03"/>
  </r>
  <r>
    <x v="11"/>
    <x v="22"/>
    <x v="0"/>
    <n v="9756.5629288065593"/>
    <n v="47.857055949432372"/>
    <d v="2023-10-09T07:34:03"/>
  </r>
  <r>
    <x v="11"/>
    <x v="22"/>
    <x v="1"/>
    <n v="9843.7392693362144"/>
    <n v="50.703356486141999"/>
    <d v="2023-10-09T07:34:03"/>
  </r>
  <r>
    <x v="11"/>
    <x v="23"/>
    <x v="0"/>
    <n v="9732.2211140752261"/>
    <n v="46.975503390014595"/>
    <d v="2023-10-09T07:34:03"/>
  </r>
  <r>
    <x v="11"/>
    <x v="23"/>
    <x v="1"/>
    <n v="9838.5777516186463"/>
    <n v="49.729694186623348"/>
    <d v="2023-10-09T07:34:03"/>
  </r>
  <r>
    <x v="11"/>
    <x v="24"/>
    <x v="0"/>
    <n v="9693.2077641793894"/>
    <n v="46.16255860635281"/>
    <d v="2023-10-09T07:34:03"/>
  </r>
  <r>
    <x v="11"/>
    <x v="24"/>
    <x v="1"/>
    <n v="9838.5777516186463"/>
    <n v="48.729694186623355"/>
    <d v="2023-10-09T07:34:03"/>
  </r>
  <r>
    <x v="11"/>
    <x v="25"/>
    <x v="0"/>
    <n v="9679.5112191113076"/>
    <n v="45.227171299878187"/>
    <d v="2023-10-09T07:34:03"/>
  </r>
  <r>
    <x v="11"/>
    <x v="25"/>
    <x v="1"/>
    <n v="9838.5777516186463"/>
    <n v="47.729694186623355"/>
    <d v="2023-10-09T07:34:03"/>
  </r>
  <r>
    <x v="11"/>
    <x v="26"/>
    <x v="0"/>
    <n v="9666.3357671375961"/>
    <n v="44.288135527852241"/>
    <d v="2023-10-09T07:34:03"/>
  </r>
  <r>
    <x v="11"/>
    <x v="26"/>
    <x v="1"/>
    <n v="9827.9685149540583"/>
    <n v="46.780678375518498"/>
    <d v="2023-10-09T07:34:03"/>
  </r>
  <r>
    <x v="11"/>
    <x v="27"/>
    <x v="0"/>
    <n v="9630.0672144155669"/>
    <n v="43.453049465276685"/>
    <d v="2023-10-09T07:34:03"/>
  </r>
  <r>
    <x v="11"/>
    <x v="27"/>
    <x v="1"/>
    <n v="9813.2758109275583"/>
    <n v="45.849971068663841"/>
    <d v="2023-10-09T07:34:03"/>
  </r>
  <r>
    <x v="11"/>
    <x v="28"/>
    <x v="0"/>
    <n v="9604.0624799362322"/>
    <n v="42.569352607697475"/>
    <d v="2023-10-09T07:34:03"/>
  </r>
  <r>
    <x v="11"/>
    <x v="28"/>
    <x v="1"/>
    <n v="9801.4423080779907"/>
    <n v="44.904723113822186"/>
    <d v="2023-10-09T07:34:03"/>
  </r>
  <r>
    <x v="11"/>
    <x v="29"/>
    <x v="0"/>
    <n v="9578.8368824634344"/>
    <n v="41.680141064359248"/>
    <d v="2023-10-09T07:34:03"/>
  </r>
  <r>
    <x v="11"/>
    <x v="29"/>
    <x v="1"/>
    <n v="9796.0437691350471"/>
    <n v="43.929194281227133"/>
    <d v="2023-10-09T07:34:03"/>
  </r>
  <r>
    <x v="11"/>
    <x v="30"/>
    <x v="0"/>
    <n v="9559.6348595247673"/>
    <n v="40.762857823414905"/>
    <d v="2023-10-09T07:34:03"/>
  </r>
  <r>
    <x v="11"/>
    <x v="30"/>
    <x v="1"/>
    <n v="9785.5042438167566"/>
    <n v="42.97596990783515"/>
    <d v="2023-10-09T07:34:03"/>
  </r>
  <r>
    <x v="11"/>
    <x v="31"/>
    <x v="0"/>
    <n v="9539.7022270967591"/>
    <n v="39.846984636431742"/>
    <d v="2023-10-09T07:34:03"/>
  </r>
  <r>
    <x v="11"/>
    <x v="31"/>
    <x v="1"/>
    <n v="9780.0271706402455"/>
    <n v="41.999757571342556"/>
    <d v="2023-10-09T07:34:03"/>
  </r>
  <r>
    <x v="11"/>
    <x v="32"/>
    <x v="0"/>
    <n v="9519.1101249874428"/>
    <n v="38.932101534407344"/>
    <d v="2023-10-09T07:34:03"/>
  </r>
  <r>
    <x v="11"/>
    <x v="32"/>
    <x v="1"/>
    <n v="9769.0513126490405"/>
    <n v="41.046383945920269"/>
    <d v="2023-10-09T07:34:03"/>
  </r>
  <r>
    <x v="11"/>
    <x v="33"/>
    <x v="0"/>
    <n v="9507.6689445662396"/>
    <n v="37.97834931713777"/>
    <d v="2023-10-09T07:34:03"/>
  </r>
  <r>
    <x v="11"/>
    <x v="33"/>
    <x v="1"/>
    <n v="9743.5639580986008"/>
    <n v="40.152445759422186"/>
    <d v="2023-10-09T07:34:03"/>
  </r>
  <r>
    <x v="11"/>
    <x v="34"/>
    <x v="0"/>
    <n v="9491.4123127311814"/>
    <n v="37.042541210457706"/>
    <d v="2023-10-09T07:34:03"/>
  </r>
  <r>
    <x v="11"/>
    <x v="34"/>
    <x v="1"/>
    <n v="9737.2768289861615"/>
    <n v="39.17804840485293"/>
    <d v="2023-10-09T07:34:03"/>
  </r>
  <r>
    <x v="11"/>
    <x v="35"/>
    <x v="0"/>
    <n v="9453.518197362604"/>
    <n v="36.189020779606523"/>
    <d v="2023-10-09T07:34:03"/>
  </r>
  <r>
    <x v="11"/>
    <x v="35"/>
    <x v="1"/>
    <n v="9724.4141242066362"/>
    <n v="38.229208743329401"/>
    <d v="2023-10-09T07:34:03"/>
  </r>
  <r>
    <x v="11"/>
    <x v="36"/>
    <x v="0"/>
    <n v="9453.518197362604"/>
    <n v="35.189020779606523"/>
    <d v="2023-10-09T07:34:03"/>
  </r>
  <r>
    <x v="11"/>
    <x v="36"/>
    <x v="1"/>
    <n v="9697.5399399838552"/>
    <n v="37.333765333209215"/>
    <d v="2023-10-09T07:34:03"/>
  </r>
  <r>
    <x v="11"/>
    <x v="37"/>
    <x v="0"/>
    <n v="9417.7044861809482"/>
    <n v="34.320936425632389"/>
    <d v="2023-10-09T07:34:03"/>
  </r>
  <r>
    <x v="11"/>
    <x v="37"/>
    <x v="1"/>
    <n v="9683.7442946636365"/>
    <n v="36.38623941212775"/>
    <d v="2023-10-09T07:34:03"/>
  </r>
  <r>
    <x v="11"/>
    <x v="38"/>
    <x v="0"/>
    <n v="9406.2555518986155"/>
    <n v="33.362101975129484"/>
    <d v="2023-10-09T07:34:03"/>
  </r>
  <r>
    <x v="11"/>
    <x v="38"/>
    <x v="1"/>
    <n v="9670.5073656989498"/>
    <n v="35.435360268350145"/>
    <d v="2023-10-09T07:34:03"/>
  </r>
  <r>
    <x v="11"/>
    <x v="39"/>
    <x v="0"/>
    <n v="9387.2654069310829"/>
    <n v="32.42858098188951"/>
    <d v="2023-10-09T07:34:03"/>
  </r>
  <r>
    <x v="11"/>
    <x v="39"/>
    <x v="1"/>
    <n v="9641.3210745607121"/>
    <n v="34.541116895261126"/>
    <d v="2023-10-09T07:34:03"/>
  </r>
  <r>
    <x v="11"/>
    <x v="40"/>
    <x v="0"/>
    <n v="9361.275451456404"/>
    <n v="31.517225141800424"/>
    <d v="2023-10-09T07:34:03"/>
  </r>
  <r>
    <x v="11"/>
    <x v="40"/>
    <x v="1"/>
    <n v="9634.0212692099776"/>
    <n v="33.56691022914665"/>
    <d v="2023-10-09T07:34:03"/>
  </r>
  <r>
    <x v="11"/>
    <x v="41"/>
    <x v="0"/>
    <n v="9340.7363730467459"/>
    <n v="30.58542803221448"/>
    <d v="2023-10-09T07:34:03"/>
  </r>
  <r>
    <x v="11"/>
    <x v="41"/>
    <x v="1"/>
    <n v="9618.5984913454613"/>
    <n v="32.61993080294323"/>
    <d v="2023-10-09T07:34:03"/>
  </r>
  <r>
    <x v="11"/>
    <x v="42"/>
    <x v="0"/>
    <n v="9327.4966603452831"/>
    <n v="29.628132140095904"/>
    <d v="2023-10-09T07:34:03"/>
  </r>
  <r>
    <x v="11"/>
    <x v="42"/>
    <x v="1"/>
    <n v="9580.9342590174256"/>
    <n v="31.74619954703611"/>
    <d v="2023-10-09T07:34:03"/>
  </r>
  <r>
    <x v="11"/>
    <x v="43"/>
    <x v="0"/>
    <n v="9318.4121850692736"/>
    <n v="28.656529016195361"/>
    <d v="2023-10-09T07:34:03"/>
  </r>
  <r>
    <x v="11"/>
    <x v="43"/>
    <x v="1"/>
    <n v="9560.0018093088092"/>
    <n v="30.814615799841295"/>
    <d v="2023-10-09T07:34:03"/>
  </r>
  <r>
    <x v="11"/>
    <x v="44"/>
    <x v="0"/>
    <n v="9293.9530357497642"/>
    <n v="27.730629320433732"/>
    <d v="2023-10-09T07:34:03"/>
  </r>
  <r>
    <x v="11"/>
    <x v="44"/>
    <x v="1"/>
    <n v="9530.110632654445"/>
    <n v="29.909697543486267"/>
    <d v="2023-10-09T07:34:03"/>
  </r>
  <r>
    <x v="11"/>
    <x v="45"/>
    <x v="0"/>
    <n v="9269.6657491430014"/>
    <n v="26.801975808719895"/>
    <d v="2023-10-09T07:34:03"/>
  </r>
  <r>
    <x v="11"/>
    <x v="45"/>
    <x v="1"/>
    <n v="9510.9885775150487"/>
    <n v="28.96882639780841"/>
    <d v="2023-10-09T07:34:03"/>
  </r>
  <r>
    <x v="11"/>
    <x v="46"/>
    <x v="0"/>
    <n v="9201.657293824117"/>
    <n v="25.996370871420858"/>
    <d v="2023-10-09T07:34:03"/>
  </r>
  <r>
    <x v="11"/>
    <x v="46"/>
    <x v="1"/>
    <n v="9479.9118153799209"/>
    <n v="28.062152049297659"/>
    <d v="2023-10-09T07:34:03"/>
  </r>
  <r>
    <x v="11"/>
    <x v="47"/>
    <x v="0"/>
    <n v="9192.4811844032847"/>
    <n v="25.021821833381725"/>
    <d v="2023-10-09T07:34:03"/>
  </r>
  <r>
    <x v="11"/>
    <x v="47"/>
    <x v="1"/>
    <n v="9434.3656977496503"/>
    <n v="27.19521335512346"/>
    <d v="2023-10-09T07:34:03"/>
  </r>
  <r>
    <x v="11"/>
    <x v="48"/>
    <x v="0"/>
    <n v="9146.4775974697386"/>
    <n v="24.145158030344916"/>
    <d v="2023-10-09T07:34:03"/>
  </r>
  <r>
    <x v="11"/>
    <x v="48"/>
    <x v="1"/>
    <n v="9392.5147085414756"/>
    <n v="26.31416138136602"/>
    <d v="2023-10-09T07:34:03"/>
  </r>
  <r>
    <x v="11"/>
    <x v="49"/>
    <x v="0"/>
    <n v="9077.2897096093293"/>
    <n v="23.325383471482187"/>
    <d v="2023-10-09T07:34:03"/>
  </r>
  <r>
    <x v="11"/>
    <x v="49"/>
    <x v="1"/>
    <n v="9347.1514839388001"/>
    <n v="25.439441644843587"/>
    <d v="2023-10-09T07:34:03"/>
  </r>
  <r>
    <x v="11"/>
    <x v="50"/>
    <x v="0"/>
    <n v="9032.0361072820233"/>
    <n v="22.439746480477908"/>
    <d v="2023-10-09T07:34:03"/>
  </r>
  <r>
    <x v="11"/>
    <x v="50"/>
    <x v="1"/>
    <n v="9265.6633647300241"/>
    <n v="24.658774909366365"/>
    <d v="2023-10-09T07:34:03"/>
  </r>
  <r>
    <x v="11"/>
    <x v="51"/>
    <x v="0"/>
    <n v="8944.9156352823975"/>
    <n v="21.653432237489632"/>
    <d v="2023-10-09T07:34:03"/>
  </r>
  <r>
    <x v="11"/>
    <x v="51"/>
    <x v="1"/>
    <n v="9207.6528065856801"/>
    <n v="23.810981345253428"/>
    <d v="2023-10-09T07:34:03"/>
  </r>
  <r>
    <x v="11"/>
    <x v="52"/>
    <x v="0"/>
    <n v="8871.4533741018804"/>
    <n v="20.828598458667248"/>
    <d v="2023-10-09T07:34:03"/>
  </r>
  <r>
    <x v="11"/>
    <x v="52"/>
    <x v="1"/>
    <n v="9135.9119964063066"/>
    <n v="22.994033534070766"/>
    <d v="2023-10-09T07:34:03"/>
  </r>
  <r>
    <x v="11"/>
    <x v="53"/>
    <x v="0"/>
    <n v="8734.0232266365092"/>
    <n v="20.148469635036307"/>
    <d v="2023-10-09T07:34:03"/>
  </r>
  <r>
    <x v="11"/>
    <x v="53"/>
    <x v="1"/>
    <n v="9082.4958437186142"/>
    <n v="22.12632588525846"/>
    <d v="2023-10-09T07:34:03"/>
  </r>
  <r>
    <x v="11"/>
    <x v="54"/>
    <x v="0"/>
    <n v="8629.58104299552"/>
    <n v="19.386271338695206"/>
    <d v="2023-10-09T07:34:03"/>
  </r>
  <r>
    <x v="11"/>
    <x v="54"/>
    <x v="1"/>
    <n v="9017.5728158133734"/>
    <n v="21.282027046492704"/>
    <d v="2023-10-09T07:34:03"/>
  </r>
  <r>
    <x v="11"/>
    <x v="55"/>
    <x v="0"/>
    <n v="8493.9924187210308"/>
    <n v="18.687750716383885"/>
    <d v="2023-10-09T07:34:03"/>
  </r>
  <r>
    <x v="11"/>
    <x v="55"/>
    <x v="1"/>
    <n v="8931.7689499255557"/>
    <n v="20.481671514634606"/>
    <d v="2023-10-09T07:34:03"/>
  </r>
  <r>
    <x v="11"/>
    <x v="56"/>
    <x v="0"/>
    <n v="8369.0160081146714"/>
    <n v="17.959352515129755"/>
    <d v="2023-10-09T07:34:03"/>
  </r>
  <r>
    <x v="11"/>
    <x v="56"/>
    <x v="1"/>
    <n v="8815.5200386270226"/>
    <n v="19.745166753636177"/>
    <d v="2023-10-09T07:34:03"/>
  </r>
  <r>
    <x v="11"/>
    <x v="57"/>
    <x v="0"/>
    <n v="8280.5409966125189"/>
    <n v="17.145900279971226"/>
    <d v="2023-10-09T07:34:03"/>
  </r>
  <r>
    <x v="11"/>
    <x v="57"/>
    <x v="1"/>
    <n v="8785.2685981434079"/>
    <n v="18.811436101026178"/>
    <d v="2023-10-09T07:34:03"/>
  </r>
  <r>
    <x v="11"/>
    <x v="58"/>
    <x v="0"/>
    <n v="8085.5701190489435"/>
    <n v="16.547290130981942"/>
    <d v="2023-10-09T07:34:03"/>
  </r>
  <r>
    <x v="11"/>
    <x v="58"/>
    <x v="1"/>
    <n v="8686.5261046697269"/>
    <n v="18.019587994880187"/>
    <d v="2023-10-09T07:34:03"/>
  </r>
  <r>
    <x v="11"/>
    <x v="59"/>
    <x v="0"/>
    <n v="7919.4824980273697"/>
    <n v="15.883834373912165"/>
    <d v="2023-10-09T07:34:03"/>
  </r>
  <r>
    <x v="11"/>
    <x v="59"/>
    <x v="1"/>
    <n v="8560.5119888228983"/>
    <n v="17.277483246245769"/>
    <d v="2023-10-09T07:34:03"/>
  </r>
  <r>
    <x v="11"/>
    <x v="60"/>
    <x v="0"/>
    <n v="7826.8619817696099"/>
    <n v="15.065881621590023"/>
    <d v="2023-10-09T07:34:03"/>
  </r>
  <r>
    <x v="11"/>
    <x v="60"/>
    <x v="1"/>
    <n v="8462.2273090948274"/>
    <n v="16.472345604259726"/>
    <d v="2023-10-09T07:34:03"/>
  </r>
  <r>
    <x v="11"/>
    <x v="61"/>
    <x v="0"/>
    <n v="7658.2059481014203"/>
    <n v="14.386664823011605"/>
    <d v="2023-10-09T07:34:03"/>
  </r>
  <r>
    <x v="11"/>
    <x v="61"/>
    <x v="1"/>
    <n v="8283.6666559914775"/>
    <n v="15.816641503784631"/>
    <d v="2023-10-09T07:34:03"/>
  </r>
  <r>
    <x v="11"/>
    <x v="62"/>
    <x v="0"/>
    <n v="7498.7459166256604"/>
    <n v="13.681963268163779"/>
    <d v="2023-10-09T07:34:03"/>
  </r>
  <r>
    <x v="11"/>
    <x v="62"/>
    <x v="1"/>
    <n v="8081.6411280641214"/>
    <n v="15.199528164654879"/>
    <d v="2023-10-09T07:34:03"/>
  </r>
  <r>
    <x v="11"/>
    <x v="63"/>
    <x v="0"/>
    <n v="7254.2322461386475"/>
    <n v="13.126279098366123"/>
    <d v="2023-10-09T07:34:03"/>
  </r>
  <r>
    <x v="11"/>
    <x v="63"/>
    <x v="1"/>
    <n v="7881.8729151258103"/>
    <n v="14.572091704325018"/>
    <d v="2023-10-09T07:34:03"/>
  </r>
  <r>
    <x v="11"/>
    <x v="64"/>
    <x v="0"/>
    <n v="7028.1937365019285"/>
    <n v="12.532361431416954"/>
    <d v="2023-10-09T07:34:03"/>
  </r>
  <r>
    <x v="11"/>
    <x v="64"/>
    <x v="1"/>
    <n v="7673.128859754067"/>
    <n v="13.954916695748141"/>
    <d v="2023-10-09T07:34:03"/>
  </r>
  <r>
    <x v="11"/>
    <x v="65"/>
    <x v="0"/>
    <n v="6900.8897159694552"/>
    <n v="11.754328170455629"/>
    <d v="2023-10-09T07:34:03"/>
  </r>
  <r>
    <x v="11"/>
    <x v="65"/>
    <x v="1"/>
    <n v="7479.87244255112"/>
    <n v="13.302549494884158"/>
    <d v="2023-10-09T07:34:03"/>
  </r>
  <r>
    <x v="11"/>
    <x v="66"/>
    <x v="0"/>
    <n v="6655.1505015188159"/>
    <n v="11.169890487663375"/>
    <d v="2023-10-09T07:34:03"/>
  </r>
  <r>
    <x v="11"/>
    <x v="66"/>
    <x v="1"/>
    <n v="7293.502630389703"/>
    <n v="12.629691180499936"/>
    <d v="2023-10-09T07:34:03"/>
  </r>
  <r>
    <x v="11"/>
    <x v="67"/>
    <x v="0"/>
    <n v="6447.0175285113346"/>
    <n v="10.514353026975629"/>
    <d v="2023-10-09T07:34:03"/>
  </r>
  <r>
    <x v="11"/>
    <x v="67"/>
    <x v="1"/>
    <n v="7132.7592742310753"/>
    <n v="11.903045039022162"/>
    <d v="2023-10-09T07:34:03"/>
  </r>
  <r>
    <x v="11"/>
    <x v="68"/>
    <x v="0"/>
    <n v="6196.5875274204654"/>
    <n v="9.9190748885441451"/>
    <d v="2023-10-09T07:34:03"/>
  </r>
  <r>
    <x v="11"/>
    <x v="68"/>
    <x v="1"/>
    <n v="6930.5438758015298"/>
    <n v="11.235756488108724"/>
    <d v="2023-10-09T07:34:03"/>
  </r>
  <r>
    <x v="11"/>
    <x v="69"/>
    <x v="0"/>
    <n v="5833.3118277619105"/>
    <n v="9.5056577974137735"/>
    <d v="2023-10-09T07:34:03"/>
  </r>
  <r>
    <x v="11"/>
    <x v="69"/>
    <x v="1"/>
    <n v="6585.0113490335243"/>
    <n v="10.799089316175401"/>
    <d v="2023-10-09T07:34:03"/>
  </r>
  <r>
    <x v="11"/>
    <x v="70"/>
    <x v="0"/>
    <n v="5623.2031640685864"/>
    <n v="8.8421504814385337"/>
    <d v="2023-10-09T07:34:03"/>
  </r>
  <r>
    <x v="11"/>
    <x v="70"/>
    <x v="1"/>
    <n v="6363.195374407901"/>
    <n v="10.15810745093389"/>
    <d v="2023-10-09T07:34:03"/>
  </r>
  <r>
    <x v="11"/>
    <x v="71"/>
    <x v="0"/>
    <n v="5273.6095887058464"/>
    <n v="8.3951611212981643"/>
    <d v="2023-10-09T07:34:03"/>
  </r>
  <r>
    <x v="11"/>
    <x v="71"/>
    <x v="1"/>
    <n v="5992.0804925112798"/>
    <n v="9.7562748838443341"/>
    <d v="2023-10-09T07:34:03"/>
  </r>
  <r>
    <x v="11"/>
    <x v="72"/>
    <x v="0"/>
    <n v="4980.6639706697251"/>
    <n v="7.8595274924875156"/>
    <d v="2023-10-09T07:34:03"/>
  </r>
  <r>
    <x v="11"/>
    <x v="72"/>
    <x v="1"/>
    <n v="5742.7596376017491"/>
    <n v="9.1581343578517558"/>
    <d v="2023-10-09T07:34:03"/>
  </r>
  <r>
    <x v="11"/>
    <x v="73"/>
    <x v="0"/>
    <n v="4562.2833059926043"/>
    <n v="7.5344272734748259"/>
    <d v="2023-10-09T07:34:03"/>
  </r>
  <r>
    <x v="11"/>
    <x v="73"/>
    <x v="1"/>
    <n v="5241.4088325640651"/>
    <n v="8.9863015108250011"/>
    <d v="2023-10-09T07:34:03"/>
  </r>
  <r>
    <x v="11"/>
    <x v="74"/>
    <x v="0"/>
    <n v="4247.6626750301421"/>
    <n v="7.055461102326241"/>
    <d v="2023-10-09T07:34:03"/>
  </r>
  <r>
    <x v="11"/>
    <x v="74"/>
    <x v="1"/>
    <n v="4981.6351057202137"/>
    <n v="8.4288305447271945"/>
    <d v="2023-10-09T07:34:03"/>
  </r>
  <r>
    <x v="11"/>
    <x v="75"/>
    <x v="0"/>
    <n v="4038.7577122923576"/>
    <n v="6.3945426850471714"/>
    <d v="2023-10-09T07:34:03"/>
  </r>
  <r>
    <x v="11"/>
    <x v="75"/>
    <x v="1"/>
    <n v="4660.8193128229932"/>
    <n v="7.9745916839664002"/>
    <d v="2023-10-09T07:34:03"/>
  </r>
  <r>
    <x v="11"/>
    <x v="76"/>
    <x v="0"/>
    <n v="3841.4087478699867"/>
    <n v="5.6973695829352309"/>
    <d v="2023-10-09T07:34:03"/>
  </r>
  <r>
    <x v="11"/>
    <x v="76"/>
    <x v="1"/>
    <n v="4337.8072219258183"/>
    <n v="7.5311824601163666"/>
    <d v="2023-10-09T07:34:03"/>
  </r>
  <r>
    <x v="11"/>
    <x v="77"/>
    <x v="0"/>
    <n v="3564.1384642732128"/>
    <n v="5.1016962253098157"/>
    <d v="2023-10-09T07:34:03"/>
  </r>
  <r>
    <x v="11"/>
    <x v="77"/>
    <x v="1"/>
    <n v="3946.7877014860246"/>
    <n v="7.2277817711571473"/>
    <d v="2023-10-09T07:34:03"/>
  </r>
  <r>
    <x v="11"/>
    <x v="78"/>
    <x v="0"/>
    <n v="3085.7884363378748"/>
    <n v="4.8150379087530393"/>
    <d v="2023-10-09T07:34:03"/>
  </r>
  <r>
    <x v="11"/>
    <x v="78"/>
    <x v="1"/>
    <n v="3704.6360696486377"/>
    <n v="6.6675397673281562"/>
    <d v="2023-10-09T07:34:03"/>
  </r>
  <r>
    <x v="11"/>
    <x v="79"/>
    <x v="0"/>
    <n v="2698.7216436407584"/>
    <n v="4.4339264434943573"/>
    <d v="2023-10-09T07:34:03"/>
  </r>
  <r>
    <x v="11"/>
    <x v="79"/>
    <x v="1"/>
    <n v="3414.9151671086679"/>
    <n v="6.1907929377295652"/>
    <d v="2023-10-09T07:34:03"/>
  </r>
  <r>
    <x v="11"/>
    <x v="80"/>
    <x v="0"/>
    <n v="2295.7349453966531"/>
    <n v="4.1244765576431224"/>
    <d v="2023-10-09T07:34:03"/>
  </r>
  <r>
    <x v="11"/>
    <x v="80"/>
    <x v="1"/>
    <n v="3116.6581462031313"/>
    <n v="5.7353887414962523"/>
    <d v="2023-10-09T07:34:03"/>
  </r>
  <r>
    <x v="11"/>
    <x v="81"/>
    <x v="0"/>
    <n v="1992.2577659347003"/>
    <n v="3.6765868023851951"/>
    <d v="2023-10-09T07:34:03"/>
  </r>
  <r>
    <x v="11"/>
    <x v="81"/>
    <x v="1"/>
    <n v="2772.4603970074136"/>
    <n v="5.3853561938474908"/>
    <d v="2023-10-09T07:34:03"/>
  </r>
  <r>
    <x v="11"/>
    <x v="82"/>
    <x v="0"/>
    <n v="1657.3922330435016"/>
    <n v="3.3183959113868222"/>
    <d v="2023-10-09T07:34:03"/>
  </r>
  <r>
    <x v="11"/>
    <x v="82"/>
    <x v="1"/>
    <n v="2608.7145317449922"/>
    <n v="4.6920041107974484"/>
    <d v="2023-10-09T07:34:03"/>
  </r>
  <r>
    <x v="11"/>
    <x v="83"/>
    <x v="0"/>
    <n v="1478.5343111885722"/>
    <n v="2.6593365523042749"/>
    <d v="2023-10-09T07:34:03"/>
  </r>
  <r>
    <x v="11"/>
    <x v="83"/>
    <x v="1"/>
    <n v="2274.665156469121"/>
    <n v="4.307627184102647"/>
    <d v="2023-10-09T07:34:03"/>
  </r>
  <r>
    <x v="11"/>
    <x v="84"/>
    <x v="0"/>
    <n v="1243.4517448839174"/>
    <n v="2.0675730442467293"/>
    <d v="2023-10-09T07:34:03"/>
  </r>
  <r>
    <x v="11"/>
    <x v="84"/>
    <x v="1"/>
    <n v="2125.8019053036533"/>
    <n v="3.5742633934490544"/>
    <d v="2023-10-09T07:34:03"/>
  </r>
  <r>
    <x v="11"/>
    <x v="85"/>
    <x v="0"/>
    <n v="943.95391085357471"/>
    <n v="1.5649328475571607"/>
    <d v="2023-10-09T07:34:03"/>
  </r>
  <r>
    <x v="11"/>
    <x v="85"/>
    <x v="1"/>
    <n v="1575.645352277555"/>
    <n v="3.6476814371664927"/>
    <d v="2023-10-09T07:34:03"/>
  </r>
  <r>
    <x v="11"/>
    <x v="86"/>
    <x v="0"/>
    <n v="377.55245840862187"/>
    <n v="2.162537360993805"/>
    <d v="2023-10-09T07:34:03"/>
  </r>
  <r>
    <x v="11"/>
    <x v="86"/>
    <x v="1"/>
    <n v="1281.3994419529927"/>
    <n v="3.3704789970586391"/>
    <d v="2023-10-09T07:34:03"/>
  </r>
  <r>
    <x v="11"/>
    <x v="87"/>
    <x v="0"/>
    <n v="250.59619010291473"/>
    <n v="2.0048069070068948"/>
    <d v="2023-10-09T07:34:03"/>
  </r>
  <r>
    <x v="11"/>
    <x v="87"/>
    <x v="1"/>
    <n v="1124.5323219328293"/>
    <n v="2.770897699629157"/>
    <d v="2023-10-09T07:34:03"/>
  </r>
  <r>
    <x v="11"/>
    <x v="88"/>
    <x v="0"/>
    <n v="156.50433052366728"/>
    <n v="1.9095108197626027"/>
    <d v="2023-10-09T07:34:03"/>
  </r>
  <r>
    <x v="11"/>
    <x v="88"/>
    <x v="1"/>
    <n v="960.43390578539709"/>
    <n v="2.1589001571613657"/>
    <d v="2023-10-09T07:34:03"/>
  </r>
  <r>
    <x v="11"/>
    <x v="89"/>
    <x v="0"/>
    <n v="132.18901538642092"/>
    <n v="1.1687812263973645"/>
    <d v="2023-10-09T07:34:03"/>
  </r>
  <r>
    <x v="11"/>
    <x v="89"/>
    <x v="1"/>
    <n v="892.25358595788236"/>
    <n v="1.2856627110554506"/>
    <d v="2023-10-09T07:34:03"/>
  </r>
  <r>
    <x v="11"/>
    <x v="90"/>
    <x v="0"/>
    <n v="88.405531826390686"/>
    <n v="0.5"/>
    <d v="2023-10-09T07:34:03"/>
  </r>
  <r>
    <x v="11"/>
    <x v="90"/>
    <x v="1"/>
    <n v="701.01037129261738"/>
    <n v="0.5"/>
    <d v="2023-10-09T07:34:03"/>
  </r>
  <r>
    <x v="12"/>
    <x v="0"/>
    <x v="0"/>
    <n v="10000"/>
    <n v="67.457848105961062"/>
    <d v="2023-10-09T07:34:03"/>
  </r>
  <r>
    <x v="12"/>
    <x v="0"/>
    <x v="1"/>
    <n v="10000"/>
    <n v="72.428479100524044"/>
    <d v="2023-10-09T07:34:03"/>
  </r>
  <r>
    <x v="12"/>
    <x v="1"/>
    <x v="0"/>
    <n v="9952.8489863871437"/>
    <n v="66.776802962110821"/>
    <d v="2023-10-09T07:34:03"/>
  </r>
  <r>
    <x v="12"/>
    <x v="1"/>
    <x v="1"/>
    <n v="9965.4488465156883"/>
    <n v="71.679234776823051"/>
    <d v="2023-10-09T07:34:03"/>
  </r>
  <r>
    <x v="12"/>
    <x v="2"/>
    <x v="0"/>
    <n v="9929.2563846914036"/>
    <n v="65.934281241789733"/>
    <d v="2023-10-09T07:34:03"/>
  </r>
  <r>
    <x v="12"/>
    <x v="2"/>
    <x v="1"/>
    <n v="9965.4488465156883"/>
    <n v="70.679234776823037"/>
    <d v="2023-10-09T07:34:03"/>
  </r>
  <r>
    <x v="12"/>
    <x v="3"/>
    <x v="0"/>
    <n v="9910.0594029384465"/>
    <n v="65.061035346073325"/>
    <d v="2023-10-09T07:34:03"/>
  </r>
  <r>
    <x v="12"/>
    <x v="3"/>
    <x v="1"/>
    <n v="9953.302167112899"/>
    <n v="69.76487918420213"/>
    <d v="2023-10-09T07:34:03"/>
  </r>
  <r>
    <x v="12"/>
    <x v="4"/>
    <x v="0"/>
    <n v="9902.6056649308921"/>
    <n v="64.109630741997265"/>
    <d v="2023-10-09T07:34:03"/>
  </r>
  <r>
    <x v="12"/>
    <x v="4"/>
    <x v="1"/>
    <n v="9945.3067416697049"/>
    <n v="68.820563960120467"/>
    <d v="2023-10-09T07:34:03"/>
  </r>
  <r>
    <x v="12"/>
    <x v="5"/>
    <x v="0"/>
    <n v="9899.0726001467938"/>
    <n v="63.132333570371394"/>
    <d v="2023-10-09T07:34:03"/>
  </r>
  <r>
    <x v="12"/>
    <x v="5"/>
    <x v="1"/>
    <n v="9933.4677828524727"/>
    <n v="67.901990140863731"/>
    <d v="2023-10-09T07:34:03"/>
  </r>
  <r>
    <x v="12"/>
    <x v="6"/>
    <x v="0"/>
    <n v="9891.8857163063294"/>
    <n v="62.177838676165877"/>
    <d v="2023-10-09T07:34:03"/>
  </r>
  <r>
    <x v="12"/>
    <x v="6"/>
    <x v="1"/>
    <n v="9933.4677828524727"/>
    <n v="66.901990140863717"/>
    <d v="2023-10-09T07:34:03"/>
  </r>
  <r>
    <x v="12"/>
    <x v="7"/>
    <x v="0"/>
    <n v="9884.4562471907066"/>
    <n v="61.224197685311495"/>
    <d v="2023-10-09T07:34:03"/>
  </r>
  <r>
    <x v="12"/>
    <x v="7"/>
    <x v="1"/>
    <n v="9922.2898277738841"/>
    <n v="65.976795299330831"/>
    <d v="2023-10-09T07:34:03"/>
  </r>
  <r>
    <x v="12"/>
    <x v="8"/>
    <x v="0"/>
    <n v="9880.6404231371853"/>
    <n v="60.24764888323341"/>
    <d v="2023-10-09T07:34:03"/>
  </r>
  <r>
    <x v="12"/>
    <x v="8"/>
    <x v="1"/>
    <n v="9918.0749875387119"/>
    <n v="65.004620681942328"/>
    <d v="2023-10-09T07:34:03"/>
  </r>
  <r>
    <x v="12"/>
    <x v="9"/>
    <x v="0"/>
    <n v="9880.6404231371853"/>
    <n v="59.247648883233396"/>
    <d v="2023-10-09T07:34:03"/>
  </r>
  <r>
    <x v="12"/>
    <x v="9"/>
    <x v="1"/>
    <n v="9918.0749875387119"/>
    <n v="64.004620681942342"/>
    <d v="2023-10-09T07:34:03"/>
  </r>
  <r>
    <x v="12"/>
    <x v="10"/>
    <x v="0"/>
    <n v="9876.8267283379846"/>
    <n v="58.270332849366817"/>
    <d v="2023-10-09T07:34:03"/>
  </r>
  <r>
    <x v="12"/>
    <x v="10"/>
    <x v="1"/>
    <n v="9914.1148784141224"/>
    <n v="63.029987064206452"/>
    <d v="2023-10-09T07:34:03"/>
  </r>
  <r>
    <x v="12"/>
    <x v="11"/>
    <x v="0"/>
    <n v="9872.9303183275442"/>
    <n v="57.293132250959161"/>
    <d v="2023-10-09T07:34:03"/>
  </r>
  <r>
    <x v="12"/>
    <x v="11"/>
    <x v="1"/>
    <n v="9914.1148784141224"/>
    <n v="62.029987064206459"/>
    <d v="2023-10-09T07:34:03"/>
  </r>
  <r>
    <x v="12"/>
    <x v="12"/>
    <x v="0"/>
    <n v="9872.9303183275442"/>
    <n v="56.293132250959168"/>
    <d v="2023-10-09T07:34:03"/>
  </r>
  <r>
    <x v="12"/>
    <x v="12"/>
    <x v="1"/>
    <n v="9914.1148784141224"/>
    <n v="61.029987064206459"/>
    <d v="2023-10-09T07:34:03"/>
  </r>
  <r>
    <x v="12"/>
    <x v="13"/>
    <x v="0"/>
    <n v="9872.9303183275442"/>
    <n v="55.293132250959154"/>
    <d v="2023-10-09T07:34:03"/>
  </r>
  <r>
    <x v="12"/>
    <x v="13"/>
    <x v="1"/>
    <n v="9914.1148784141224"/>
    <n v="60.029987064206466"/>
    <d v="2023-10-09T07:34:03"/>
  </r>
  <r>
    <x v="12"/>
    <x v="14"/>
    <x v="0"/>
    <n v="9868.6406426490666"/>
    <n v="54.316949590679556"/>
    <d v="2023-10-09T07:34:03"/>
  </r>
  <r>
    <x v="12"/>
    <x v="14"/>
    <x v="1"/>
    <n v="9914.1148784141224"/>
    <n v="59.029987064206473"/>
    <d v="2023-10-09T07:34:03"/>
  </r>
  <r>
    <x v="12"/>
    <x v="15"/>
    <x v="0"/>
    <n v="9859.9201692849092"/>
    <n v="53.36454726564935"/>
    <d v="2023-10-09T07:34:03"/>
  </r>
  <r>
    <x v="12"/>
    <x v="15"/>
    <x v="1"/>
    <n v="9914.1148784141224"/>
    <n v="58.02998706420648"/>
    <d v="2023-10-09T07:34:03"/>
  </r>
  <r>
    <x v="12"/>
    <x v="16"/>
    <x v="0"/>
    <n v="9855.0358165718153"/>
    <n v="52.390747991823204"/>
    <d v="2023-10-09T07:34:03"/>
  </r>
  <r>
    <x v="12"/>
    <x v="16"/>
    <x v="1"/>
    <n v="9904.6479951237252"/>
    <n v="57.084974346288895"/>
    <d v="2023-10-09T07:34:03"/>
  </r>
  <r>
    <x v="12"/>
    <x v="17"/>
    <x v="0"/>
    <n v="9826.748004617466"/>
    <n v="51.540123524875796"/>
    <d v="2023-10-09T07:34:03"/>
  </r>
  <r>
    <x v="12"/>
    <x v="17"/>
    <x v="1"/>
    <n v="9904.6479951237252"/>
    <n v="56.084974346288895"/>
    <d v="2023-10-09T07:34:03"/>
  </r>
  <r>
    <x v="12"/>
    <x v="18"/>
    <x v="0"/>
    <n v="9812.8166730111352"/>
    <n v="50.612585582381548"/>
    <d v="2023-10-09T07:34:03"/>
  </r>
  <r>
    <x v="12"/>
    <x v="18"/>
    <x v="1"/>
    <n v="9894.2353395615937"/>
    <n v="55.14347176144372"/>
    <d v="2023-10-09T07:34:03"/>
  </r>
  <r>
    <x v="12"/>
    <x v="19"/>
    <x v="0"/>
    <n v="9778.6178479734044"/>
    <n v="49.787844660214859"/>
    <d v="2023-10-09T07:34:03"/>
  </r>
  <r>
    <x v="12"/>
    <x v="19"/>
    <x v="1"/>
    <n v="9877.6695686890416"/>
    <n v="54.235113947547035"/>
    <d v="2023-10-09T07:34:03"/>
  </r>
  <r>
    <x v="12"/>
    <x v="20"/>
    <x v="0"/>
    <n v="9763.7363210735639"/>
    <n v="48.862967375743651"/>
    <d v="2023-10-09T07:34:03"/>
  </r>
  <r>
    <x v="12"/>
    <x v="20"/>
    <x v="1"/>
    <n v="9872.5991960357205"/>
    <n v="53.262711244557956"/>
    <d v="2023-10-09T07:34:03"/>
  </r>
  <r>
    <x v="12"/>
    <x v="21"/>
    <x v="0"/>
    <n v="9743.753739838372"/>
    <n v="47.962150601240154"/>
    <d v="2023-10-09T07:34:03"/>
  </r>
  <r>
    <x v="12"/>
    <x v="21"/>
    <x v="1"/>
    <n v="9867.4641605365814"/>
    <n v="52.290168997721651"/>
    <d v="2023-10-09T07:34:03"/>
  </r>
  <r>
    <x v="12"/>
    <x v="22"/>
    <x v="0"/>
    <n v="9704.7509626247011"/>
    <n v="47.152897967464305"/>
    <d v="2023-10-09T07:34:03"/>
  </r>
  <r>
    <x v="12"/>
    <x v="22"/>
    <x v="1"/>
    <n v="9867.4641605365814"/>
    <n v="51.290168997721644"/>
    <d v="2023-10-09T07:34:03"/>
  </r>
  <r>
    <x v="12"/>
    <x v="23"/>
    <x v="0"/>
    <n v="9690.6461411774635"/>
    <n v="46.220801674424678"/>
    <d v="2023-10-09T07:34:03"/>
  </r>
  <r>
    <x v="12"/>
    <x v="23"/>
    <x v="1"/>
    <n v="9852.3950802908785"/>
    <n v="50.367851746543863"/>
    <d v="2023-10-09T07:34:03"/>
  </r>
  <r>
    <x v="12"/>
    <x v="24"/>
    <x v="0"/>
    <n v="9666.4147442950216"/>
    <n v="45.335412822452469"/>
    <d v="2023-10-09T07:34:03"/>
  </r>
  <r>
    <x v="12"/>
    <x v="24"/>
    <x v="1"/>
    <n v="9831.4525843132942"/>
    <n v="49.474077889187235"/>
    <d v="2023-10-09T07:34:03"/>
  </r>
  <r>
    <x v="12"/>
    <x v="25"/>
    <x v="0"/>
    <n v="9652.0387402992692"/>
    <n v="44.402191882424091"/>
    <d v="2023-10-09T07:34:03"/>
  </r>
  <r>
    <x v="12"/>
    <x v="25"/>
    <x v="1"/>
    <n v="9809.2329308333756"/>
    <n v="48.585012867270564"/>
    <d v="2023-10-09T07:34:03"/>
  </r>
  <r>
    <x v="12"/>
    <x v="26"/>
    <x v="0"/>
    <n v="9633.9223128683352"/>
    <n v="43.484749209280928"/>
    <d v="2023-10-09T07:34:03"/>
  </r>
  <r>
    <x v="12"/>
    <x v="26"/>
    <x v="1"/>
    <n v="9803.9076995423329"/>
    <n v="47.611131413364475"/>
    <d v="2023-10-09T07:34:03"/>
  </r>
  <r>
    <x v="12"/>
    <x v="27"/>
    <x v="0"/>
    <n v="9602.9732307492632"/>
    <n v="42.623283234231238"/>
    <d v="2023-10-09T07:34:03"/>
  </r>
  <r>
    <x v="12"/>
    <x v="27"/>
    <x v="1"/>
    <n v="9798.7615064702295"/>
    <n v="46.635873619605363"/>
    <d v="2023-10-09T07:34:03"/>
  </r>
  <r>
    <x v="12"/>
    <x v="28"/>
    <x v="0"/>
    <n v="9589.2630837019515"/>
    <n v="41.683508551048163"/>
    <d v="2023-10-09T07:34:03"/>
  </r>
  <r>
    <x v="12"/>
    <x v="28"/>
    <x v="1"/>
    <n v="9788.9816755870725"/>
    <n v="45.681966365163547"/>
    <d v="2023-10-09T07:34:03"/>
  </r>
  <r>
    <x v="12"/>
    <x v="29"/>
    <x v="0"/>
    <n v="9579.1147606620052"/>
    <n v="40.727139257970137"/>
    <d v="2023-10-09T07:34:03"/>
  </r>
  <r>
    <x v="12"/>
    <x v="29"/>
    <x v="1"/>
    <n v="9783.1529919264503"/>
    <n v="44.70888523163989"/>
    <d v="2023-10-09T07:34:03"/>
  </r>
  <r>
    <x v="12"/>
    <x v="30"/>
    <x v="0"/>
    <n v="9554.5593363686367"/>
    <n v="39.830523876539409"/>
    <d v="2023-10-09T07:34:03"/>
  </r>
  <r>
    <x v="12"/>
    <x v="30"/>
    <x v="1"/>
    <n v="9777.9481011551707"/>
    <n v="43.732418023629606"/>
    <d v="2023-10-09T07:34:03"/>
  </r>
  <r>
    <x v="12"/>
    <x v="31"/>
    <x v="0"/>
    <n v="9530.7764514252776"/>
    <n v="38.928668380178237"/>
    <d v="2023-10-09T07:34:03"/>
  </r>
  <r>
    <x v="12"/>
    <x v="31"/>
    <x v="1"/>
    <n v="9772.7732446476439"/>
    <n v="42.755310354613364"/>
    <d v="2023-10-09T07:34:03"/>
  </r>
  <r>
    <x v="12"/>
    <x v="32"/>
    <x v="0"/>
    <n v="9520.7813136806126"/>
    <n v="37.969011690369804"/>
    <d v="2023-10-09T07:34:03"/>
  </r>
  <r>
    <x v="12"/>
    <x v="32"/>
    <x v="1"/>
    <n v="9761.8120922915077"/>
    <n v="41.802757169843339"/>
    <d v="2023-10-09T07:34:03"/>
  </r>
  <r>
    <x v="12"/>
    <x v="33"/>
    <x v="0"/>
    <n v="9515.6816663187692"/>
    <n v="36.989092095885468"/>
    <d v="2023-10-09T07:34:03"/>
  </r>
  <r>
    <x v="12"/>
    <x v="33"/>
    <x v="1"/>
    <n v="9750.7652664097077"/>
    <n v="40.849549842462103"/>
    <d v="2023-10-09T07:34:03"/>
  </r>
  <r>
    <x v="12"/>
    <x v="34"/>
    <x v="0"/>
    <n v="9504.4714177022088"/>
    <n v="36.032129922631476"/>
    <d v="2023-10-09T07:34:03"/>
  </r>
  <r>
    <x v="12"/>
    <x v="34"/>
    <x v="1"/>
    <n v="9737.8861964487041"/>
    <n v="39.902915086708397"/>
    <d v="2023-10-09T07:34:03"/>
  </r>
  <r>
    <x v="12"/>
    <x v="35"/>
    <x v="0"/>
    <n v="9493.5764461468443"/>
    <n v="35.072907130989627"/>
    <d v="2023-10-09T07:34:03"/>
  </r>
  <r>
    <x v="12"/>
    <x v="35"/>
    <x v="1"/>
    <n v="9725.5022315746737"/>
    <n v="38.953088774889146"/>
    <d v="2023-10-09T07:34:03"/>
  </r>
  <r>
    <x v="12"/>
    <x v="36"/>
    <x v="0"/>
    <n v="9471.7061403577136"/>
    <n v="34.152736471107374"/>
    <d v="2023-10-09T07:34:03"/>
  </r>
  <r>
    <x v="12"/>
    <x v="36"/>
    <x v="1"/>
    <n v="9700.1871863883771"/>
    <n v="38.053441650682615"/>
    <d v="2023-10-09T07:34:03"/>
  </r>
  <r>
    <x v="12"/>
    <x v="37"/>
    <x v="0"/>
    <n v="9453.6242889607583"/>
    <n v="33.217103719198882"/>
    <d v="2023-10-09T07:34:03"/>
  </r>
  <r>
    <x v="12"/>
    <x v="37"/>
    <x v="1"/>
    <n v="9666.0963951935082"/>
    <n v="37.185886692157553"/>
    <d v="2023-10-09T07:34:03"/>
  </r>
  <r>
    <x v="12"/>
    <x v="38"/>
    <x v="0"/>
    <n v="9423.6683013144902"/>
    <n v="32.321104955606714"/>
    <d v="2023-10-09T07:34:03"/>
  </r>
  <r>
    <x v="12"/>
    <x v="38"/>
    <x v="1"/>
    <n v="9637.8242398517414"/>
    <n v="36.293503210325873"/>
    <d v="2023-10-09T07:34:03"/>
  </r>
  <r>
    <x v="12"/>
    <x v="39"/>
    <x v="0"/>
    <n v="9411.989766619763"/>
    <n v="31.360589048499222"/>
    <d v="2023-10-09T07:34:03"/>
  </r>
  <r>
    <x v="12"/>
    <x v="39"/>
    <x v="1"/>
    <n v="9618.086052408109"/>
    <n v="35.366958456180406"/>
    <d v="2023-10-09T07:34:03"/>
  </r>
  <r>
    <x v="12"/>
    <x v="40"/>
    <x v="0"/>
    <n v="9399.3942922917086"/>
    <n v="30.401943176757023"/>
    <d v="2023-10-09T07:34:03"/>
  </r>
  <r>
    <x v="12"/>
    <x v="40"/>
    <x v="1"/>
    <n v="9575.284016086498"/>
    <n v="34.522815642218781"/>
    <d v="2023-10-09T07:34:03"/>
  </r>
  <r>
    <x v="12"/>
    <x v="41"/>
    <x v="0"/>
    <n v="9360.8942255484035"/>
    <n v="29.524925744481976"/>
    <d v="2023-10-09T07:34:03"/>
  </r>
  <r>
    <x v="12"/>
    <x v="41"/>
    <x v="1"/>
    <n v="9545.7337831500954"/>
    <n v="33.628138307842924"/>
    <d v="2023-10-09T07:34:03"/>
  </r>
  <r>
    <x v="12"/>
    <x v="42"/>
    <x v="0"/>
    <n v="9305.8764376691452"/>
    <n v="28.696525616725832"/>
    <d v="2023-10-09T07:34:03"/>
  </r>
  <r>
    <x v="12"/>
    <x v="42"/>
    <x v="1"/>
    <n v="9514.910325933477"/>
    <n v="32.73545658188015"/>
    <d v="2023-10-09T07:34:03"/>
  </r>
  <r>
    <x v="12"/>
    <x v="43"/>
    <x v="0"/>
    <n v="9265.4619002870113"/>
    <n v="27.819514578403844"/>
    <d v="2023-10-09T07:34:03"/>
  </r>
  <r>
    <x v="12"/>
    <x v="43"/>
    <x v="1"/>
    <n v="9484.4300170246843"/>
    <n v="31.839052335411772"/>
    <d v="2023-10-09T07:34:03"/>
  </r>
  <r>
    <x v="12"/>
    <x v="44"/>
    <x v="0"/>
    <n v="9219.3305109069006"/>
    <n v="26.956215086450598"/>
    <d v="2023-10-09T07:34:03"/>
  </r>
  <r>
    <x v="12"/>
    <x v="44"/>
    <x v="1"/>
    <n v="9442.2584219524451"/>
    <n v="30.979020737670712"/>
    <d v="2023-10-09T07:34:03"/>
  </r>
  <r>
    <x v="12"/>
    <x v="45"/>
    <x v="0"/>
    <n v="9171.0986540999365"/>
    <n v="26.095351347637088"/>
    <d v="2023-10-09T07:34:03"/>
  </r>
  <r>
    <x v="12"/>
    <x v="45"/>
    <x v="1"/>
    <n v="9413.3318792511964"/>
    <n v="30.072680740969201"/>
    <d v="2023-10-09T07:34:03"/>
  </r>
  <r>
    <x v="12"/>
    <x v="46"/>
    <x v="0"/>
    <n v="9139.0819093032005"/>
    <n v="25.185018979485964"/>
    <d v="2023-10-09T07:34:03"/>
  </r>
  <r>
    <x v="12"/>
    <x v="46"/>
    <x v="1"/>
    <n v="9403.6804557814576"/>
    <n v="29.103032523583316"/>
    <d v="2023-10-09T07:34:03"/>
  </r>
  <r>
    <x v="12"/>
    <x v="47"/>
    <x v="0"/>
    <n v="9104.9041992438251"/>
    <n v="24.277680846434674"/>
    <d v="2023-10-09T07:34:03"/>
  </r>
  <r>
    <x v="12"/>
    <x v="47"/>
    <x v="1"/>
    <n v="9382.9101045589559"/>
    <n v="28.16634923715332"/>
    <d v="2023-10-09T07:34:03"/>
  </r>
  <r>
    <x v="12"/>
    <x v="48"/>
    <x v="0"/>
    <n v="9077.0385213848294"/>
    <n v="23.350676151361469"/>
    <d v="2023-10-09T07:34:03"/>
  </r>
  <r>
    <x v="12"/>
    <x v="48"/>
    <x v="1"/>
    <n v="9328.2046895768235"/>
    <n v="27.328599012584409"/>
    <d v="2023-10-09T07:34:03"/>
  </r>
  <r>
    <x v="12"/>
    <x v="49"/>
    <x v="0"/>
    <n v="9013.4201810469731"/>
    <n v="22.511960332410109"/>
    <d v="2023-10-09T07:34:03"/>
  </r>
  <r>
    <x v="12"/>
    <x v="49"/>
    <x v="1"/>
    <n v="9276.2343866364645"/>
    <n v="26.478906816380103"/>
    <d v="2023-10-09T07:34:03"/>
  </r>
  <r>
    <x v="12"/>
    <x v="50"/>
    <x v="0"/>
    <n v="8926.3979890179144"/>
    <n v="21.726551821758854"/>
    <d v="2023-10-09T07:34:03"/>
  </r>
  <r>
    <x v="12"/>
    <x v="50"/>
    <x v="1"/>
    <n v="9163.6248771200972"/>
    <n v="25.798155148082152"/>
    <d v="2023-10-09T07:34:03"/>
  </r>
  <r>
    <x v="12"/>
    <x v="51"/>
    <x v="0"/>
    <n v="8854.8924933008693"/>
    <n v="20.897961594551322"/>
    <d v="2023-10-09T07:34:03"/>
  </r>
  <r>
    <x v="12"/>
    <x v="51"/>
    <x v="1"/>
    <n v="9140.6923491532398"/>
    <n v="24.861624153304394"/>
    <d v="2023-10-09T07:34:03"/>
  </r>
  <r>
    <x v="12"/>
    <x v="52"/>
    <x v="0"/>
    <n v="8776.4727514429178"/>
    <n v="20.080221931702155"/>
    <d v="2023-10-09T07:34:03"/>
  </r>
  <r>
    <x v="12"/>
    <x v="52"/>
    <x v="1"/>
    <n v="9082.2303528255561"/>
    <n v="24.018439068414295"/>
    <d v="2023-10-09T07:34:03"/>
  </r>
  <r>
    <x v="12"/>
    <x v="53"/>
    <x v="0"/>
    <n v="8671.3564954324938"/>
    <n v="19.31757806189907"/>
    <d v="2023-10-09T07:34:03"/>
  </r>
  <r>
    <x v="12"/>
    <x v="53"/>
    <x v="1"/>
    <n v="9022.0536558510084"/>
    <n v="23.175306011919613"/>
    <d v="2023-10-09T07:34:03"/>
  </r>
  <r>
    <x v="12"/>
    <x v="54"/>
    <x v="0"/>
    <n v="8537.3071099326444"/>
    <n v="18.613044154814745"/>
    <d v="2023-10-09T07:34:03"/>
  </r>
  <r>
    <x v="12"/>
    <x v="54"/>
    <x v="1"/>
    <n v="8954.3566487399567"/>
    <n v="22.346736569418145"/>
    <d v="2023-10-09T07:34:03"/>
  </r>
  <r>
    <x v="12"/>
    <x v="55"/>
    <x v="0"/>
    <n v="8401.0827946434947"/>
    <n v="17.906748799573752"/>
    <d v="2023-10-09T07:34:03"/>
  </r>
  <r>
    <x v="12"/>
    <x v="55"/>
    <x v="1"/>
    <n v="8916.0837702740409"/>
    <n v="21.440515129057289"/>
    <d v="2023-10-09T07:34:03"/>
  </r>
  <r>
    <x v="12"/>
    <x v="56"/>
    <x v="0"/>
    <n v="8253.6191192802344"/>
    <n v="17.217747298173482"/>
    <d v="2023-10-09T07:34:03"/>
  </r>
  <r>
    <x v="12"/>
    <x v="56"/>
    <x v="1"/>
    <n v="8859.0985168166262"/>
    <n v="20.57521287058178"/>
    <d v="2023-10-09T07:34:03"/>
  </r>
  <r>
    <x v="12"/>
    <x v="57"/>
    <x v="0"/>
    <n v="8105.0205671853273"/>
    <n v="16.524252756389714"/>
    <d v="2023-10-09T07:34:03"/>
  </r>
  <r>
    <x v="12"/>
    <x v="57"/>
    <x v="1"/>
    <n v="8723.6302603743807"/>
    <n v="19.886958554902872"/>
    <d v="2023-10-09T07:34:03"/>
  </r>
  <r>
    <x v="12"/>
    <x v="58"/>
    <x v="0"/>
    <n v="7941.6075375698974"/>
    <n v="15.85398092261515"/>
    <d v="2023-10-09T07:34:03"/>
  </r>
  <r>
    <x v="12"/>
    <x v="58"/>
    <x v="1"/>
    <n v="8574.0969348705585"/>
    <n v="19.225069542700233"/>
    <d v="2023-10-09T07:34:03"/>
  </r>
  <r>
    <x v="12"/>
    <x v="59"/>
    <x v="0"/>
    <n v="7858.1603028329719"/>
    <n v="15.017027641035217"/>
    <d v="2023-10-09T07:34:03"/>
  </r>
  <r>
    <x v="12"/>
    <x v="59"/>
    <x v="1"/>
    <n v="8460.8595615748545"/>
    <n v="18.475679740678761"/>
    <d v="2023-10-09T07:34:03"/>
  </r>
  <r>
    <x v="12"/>
    <x v="60"/>
    <x v="0"/>
    <n v="7706.1971116284749"/>
    <n v="14.303297744846438"/>
    <d v="2023-10-09T07:34:03"/>
  </r>
  <r>
    <x v="12"/>
    <x v="60"/>
    <x v="1"/>
    <n v="8382.1676338117759"/>
    <n v="17.644435718063395"/>
    <d v="2023-10-09T07:34:03"/>
  </r>
  <r>
    <x v="12"/>
    <x v="61"/>
    <x v="0"/>
    <n v="7545.0597277875877"/>
    <n v="13.598090280257365"/>
    <d v="2023-10-09T07:34:03"/>
  </r>
  <r>
    <x v="12"/>
    <x v="61"/>
    <x v="1"/>
    <n v="8184.6883182001657"/>
    <n v="17.058094894873062"/>
    <d v="2023-10-09T07:34:03"/>
  </r>
  <r>
    <x v="12"/>
    <x v="62"/>
    <x v="0"/>
    <n v="7351.1107430936154"/>
    <n v="12.943665445707371"/>
    <d v="2023-10-09T07:34:03"/>
  </r>
  <r>
    <x v="12"/>
    <x v="62"/>
    <x v="1"/>
    <n v="8064.4764880532239"/>
    <n v="16.304915490606483"/>
    <d v="2023-10-09T07:34:03"/>
  </r>
  <r>
    <x v="12"/>
    <x v="63"/>
    <x v="0"/>
    <n v="7147.4381732741313"/>
    <n v="12.298258694065634"/>
    <d v="2023-10-09T07:34:03"/>
  </r>
  <r>
    <x v="12"/>
    <x v="63"/>
    <x v="1"/>
    <n v="7918.2577161478475"/>
    <n v="15.596769508996402"/>
    <d v="2023-10-09T07:34:03"/>
  </r>
  <r>
    <x v="12"/>
    <x v="64"/>
    <x v="0"/>
    <n v="6926.0196695109353"/>
    <n v="11.675438215884059"/>
    <d v="2023-10-09T07:34:03"/>
  </r>
  <r>
    <x v="12"/>
    <x v="64"/>
    <x v="1"/>
    <n v="7695.3273328556652"/>
    <n v="15.034116546690946"/>
    <d v="2023-10-09T07:34:03"/>
  </r>
  <r>
    <x v="12"/>
    <x v="65"/>
    <x v="0"/>
    <n v="6723.3882363913754"/>
    <n v="11.012246828120187"/>
    <d v="2023-10-09T07:34:03"/>
  </r>
  <r>
    <x v="12"/>
    <x v="65"/>
    <x v="1"/>
    <n v="7465.191905473459"/>
    <n v="14.482171354316604"/>
    <d v="2023-10-09T07:34:03"/>
  </r>
  <r>
    <x v="12"/>
    <x v="66"/>
    <x v="0"/>
    <n v="6517.7041628243187"/>
    <n v="10.343989677432511"/>
    <d v="2023-10-09T07:34:03"/>
  </r>
  <r>
    <x v="12"/>
    <x v="66"/>
    <x v="1"/>
    <n v="7318.702431764671"/>
    <n v="13.762035297699539"/>
    <d v="2023-10-09T07:34:03"/>
  </r>
  <r>
    <x v="12"/>
    <x v="67"/>
    <x v="0"/>
    <n v="6193.5269556266539"/>
    <n v="9.8592368224237177"/>
    <d v="2023-10-09T07:34:03"/>
  </r>
  <r>
    <x v="12"/>
    <x v="67"/>
    <x v="1"/>
    <n v="7155.865455666235"/>
    <n v="13.063822654961562"/>
    <d v="2023-10-09T07:34:03"/>
  </r>
  <r>
    <x v="12"/>
    <x v="68"/>
    <x v="0"/>
    <n v="5815.6254880413635"/>
    <n v="9.467403448342985"/>
    <d v="2023-10-09T07:34:03"/>
  </r>
  <r>
    <x v="12"/>
    <x v="68"/>
    <x v="1"/>
    <n v="6952.3941240493432"/>
    <n v="12.431520124378697"/>
    <d v="2023-10-09T07:34:03"/>
  </r>
  <r>
    <x v="12"/>
    <x v="69"/>
    <x v="0"/>
    <n v="5429.4168395513962"/>
    <n v="9.1052783562004862"/>
    <d v="2023-10-09T07:34:03"/>
  </r>
  <r>
    <x v="12"/>
    <x v="69"/>
    <x v="1"/>
    <n v="6706.9129716874459"/>
    <n v="11.868228237623338"/>
    <d v="2023-10-09T07:34:03"/>
  </r>
  <r>
    <x v="12"/>
    <x v="70"/>
    <x v="0"/>
    <n v="5136.3391756219171"/>
    <n v="8.5962924407196954"/>
    <d v="2023-10-09T07:34:03"/>
  </r>
  <r>
    <x v="12"/>
    <x v="70"/>
    <x v="1"/>
    <n v="6531.3107768465607"/>
    <n v="11.17387681234062"/>
    <d v="2023-10-09T07:34:03"/>
  </r>
  <r>
    <x v="12"/>
    <x v="71"/>
    <x v="0"/>
    <n v="4908.9015276155405"/>
    <n v="7.9714072601818682"/>
    <d v="2023-10-09T07:34:03"/>
  </r>
  <r>
    <x v="12"/>
    <x v="71"/>
    <x v="1"/>
    <n v="6427.4779061564141"/>
    <n v="10.346308252323754"/>
    <d v="2023-10-09T07:34:03"/>
  </r>
  <r>
    <x v="12"/>
    <x v="72"/>
    <x v="0"/>
    <n v="4466.6519686456995"/>
    <n v="7.7111619106211657"/>
    <d v="2023-10-09T07:34:03"/>
  </r>
  <r>
    <x v="12"/>
    <x v="72"/>
    <x v="1"/>
    <n v="6109.4321547482214"/>
    <n v="9.8588888698649679"/>
    <d v="2023-10-09T07:34:03"/>
  </r>
  <r>
    <x v="12"/>
    <x v="73"/>
    <x v="0"/>
    <n v="4164.181661387227"/>
    <n v="7.2349532665606091"/>
    <d v="2023-10-09T07:34:03"/>
  </r>
  <r>
    <x v="12"/>
    <x v="73"/>
    <x v="1"/>
    <n v="5846.6683001509591"/>
    <n v="9.2795006761016268"/>
    <d v="2023-10-09T07:34:03"/>
  </r>
  <r>
    <x v="12"/>
    <x v="74"/>
    <x v="0"/>
    <n v="3741.9229000136784"/>
    <n v="6.9949617168245695"/>
    <d v="2023-10-09T07:34:03"/>
  </r>
  <r>
    <x v="12"/>
    <x v="74"/>
    <x v="1"/>
    <n v="5557.9766013634489"/>
    <n v="8.7355243599847352"/>
    <d v="2023-10-09T07:34:03"/>
  </r>
  <r>
    <x v="12"/>
    <x v="75"/>
    <x v="0"/>
    <n v="3456.4493301589364"/>
    <n v="6.531390789050123"/>
    <d v="2023-10-09T07:34:03"/>
  </r>
  <r>
    <x v="12"/>
    <x v="75"/>
    <x v="1"/>
    <n v="5276.3363166392674"/>
    <n v="8.1751201867868453"/>
    <d v="2023-10-09T07:34:03"/>
  </r>
  <r>
    <x v="12"/>
    <x v="76"/>
    <x v="0"/>
    <n v="3158.2620429228532"/>
    <n v="6.1008445054311506"/>
    <d v="2023-10-09T07:34:03"/>
  </r>
  <r>
    <x v="12"/>
    <x v="76"/>
    <x v="1"/>
    <n v="4798.0386705911123"/>
    <n v="7.9402227986056362"/>
    <d v="2023-10-09T07:34:03"/>
  </r>
  <r>
    <x v="12"/>
    <x v="77"/>
    <x v="0"/>
    <n v="2937.6010772244758"/>
    <n v="5.5215577761597228"/>
    <d v="2023-10-09T07:34:03"/>
  </r>
  <r>
    <x v="12"/>
    <x v="77"/>
    <x v="1"/>
    <n v="4467.8466357304414"/>
    <n v="7.4900855190583737"/>
    <d v="2023-10-09T07:34:03"/>
  </r>
  <r>
    <x v="12"/>
    <x v="78"/>
    <x v="0"/>
    <n v="2737.2747081554221"/>
    <n v="4.8890584999166133"/>
    <d v="2023-10-09T07:34:03"/>
  </r>
  <r>
    <x v="12"/>
    <x v="78"/>
    <x v="1"/>
    <n v="3902.3054210529203"/>
    <n v="7.5031229491428117"/>
    <d v="2023-10-09T07:34:03"/>
  </r>
  <r>
    <x v="12"/>
    <x v="79"/>
    <x v="0"/>
    <n v="2475.9300460693403"/>
    <n v="4.3523417870828904"/>
    <d v="2023-10-09T07:34:03"/>
  </r>
  <r>
    <x v="12"/>
    <x v="79"/>
    <x v="1"/>
    <n v="3739.065272861721"/>
    <n v="6.8088653592356714"/>
    <d v="2023-10-09T07:34:03"/>
  </r>
  <r>
    <x v="12"/>
    <x v="80"/>
    <x v="0"/>
    <n v="2088.3459128925388"/>
    <n v="4.0673126848778871"/>
    <d v="2023-10-09T07:34:03"/>
  </r>
  <r>
    <x v="12"/>
    <x v="80"/>
    <x v="1"/>
    <n v="3513.1805246885015"/>
    <n v="6.2145024885875877"/>
    <d v="2023-10-09T07:34:03"/>
  </r>
  <r>
    <x v="12"/>
    <x v="81"/>
    <x v="0"/>
    <n v="1663.702629942456"/>
    <n v="3.9778331965082714"/>
    <d v="2023-10-09T07:34:03"/>
  </r>
  <r>
    <x v="12"/>
    <x v="81"/>
    <x v="1"/>
    <n v="3229.0669218580042"/>
    <n v="5.7173003338184518"/>
    <d v="2023-10-09T07:34:03"/>
  </r>
  <r>
    <x v="12"/>
    <x v="82"/>
    <x v="0"/>
    <n v="1410.8756530711594"/>
    <n v="3.6010561227965003"/>
    <d v="2023-10-09T07:34:03"/>
  </r>
  <r>
    <x v="12"/>
    <x v="82"/>
    <x v="1"/>
    <n v="2836.7254850656227"/>
    <n v="5.4388939881654288"/>
    <d v="2023-10-09T07:34:03"/>
  </r>
  <r>
    <x v="12"/>
    <x v="83"/>
    <x v="0"/>
    <n v="1338.3931688219322"/>
    <n v="2.7689979928035129"/>
    <d v="2023-10-09T07:34:03"/>
  </r>
  <r>
    <x v="12"/>
    <x v="83"/>
    <x v="1"/>
    <n v="2698.607144558604"/>
    <n v="4.69167322020777"/>
    <d v="2023-10-09T07:34:03"/>
  </r>
  <r>
    <x v="12"/>
    <x v="84"/>
    <x v="0"/>
    <n v="1173.3318783446239"/>
    <n v="2.0881947551986171"/>
    <d v="2023-10-09T07:34:03"/>
  </r>
  <r>
    <x v="12"/>
    <x v="84"/>
    <x v="1"/>
    <n v="2468.9256162620932"/>
    <n v="4.0816201286911706"/>
    <d v="2023-10-09T07:34:03"/>
  </r>
  <r>
    <x v="12"/>
    <x v="85"/>
    <x v="0"/>
    <n v="929.20571852453429"/>
    <n v="1.5054542262753747"/>
    <d v="2023-10-09T07:34:03"/>
  </r>
  <r>
    <x v="12"/>
    <x v="85"/>
    <x v="1"/>
    <n v="2232.1155339210318"/>
    <n v="3.4616021433765112"/>
    <d v="2023-10-09T07:34:03"/>
  </r>
  <r>
    <x v="12"/>
    <x v="86"/>
    <x v="0"/>
    <n v="696.72259923396882"/>
    <n v="0.8409552349772389"/>
    <d v="2023-10-09T07:34:03"/>
  </r>
  <r>
    <x v="12"/>
    <x v="86"/>
    <x v="1"/>
    <n v="1950.9397762981819"/>
    <n v="2.8884378338258676"/>
    <d v="2023-10-09T07:34:03"/>
  </r>
  <r>
    <x v="12"/>
    <x v="87"/>
    <x v="0"/>
    <n v="83.182130974234241"/>
    <n v="2.3557962479868699"/>
    <d v="2023-10-09T07:34:03"/>
  </r>
  <r>
    <x v="12"/>
    <x v="87"/>
    <x v="1"/>
    <n v="1547.1969044786574"/>
    <n v="2.5117035263824299"/>
    <d v="2023-10-09T07:34:03"/>
  </r>
  <r>
    <x v="12"/>
    <x v="88"/>
    <x v="0"/>
    <n v="60.273854507802312"/>
    <n v="2.0611284996142656"/>
    <d v="2023-10-09T07:34:03"/>
  </r>
  <r>
    <x v="12"/>
    <x v="88"/>
    <x v="1"/>
    <n v="1214.7775539390207"/>
    <n v="2.0621986993875057"/>
    <d v="2023-10-09T07:34:03"/>
  </r>
  <r>
    <x v="12"/>
    <x v="89"/>
    <x v="0"/>
    <n v="49.374882442430867"/>
    <n v="1.4057307561885386"/>
    <d v="2023-10-09T07:34:03"/>
  </r>
  <r>
    <x v="12"/>
    <x v="89"/>
    <x v="1"/>
    <n v="1010.390549986487"/>
    <n v="1.37820829760735"/>
    <d v="2023-10-09T07:34:03"/>
  </r>
  <r>
    <x v="12"/>
    <x v="90"/>
    <x v="0"/>
    <n v="44.720349611303099"/>
    <n v="0.5"/>
    <d v="2023-10-09T07:34:03"/>
  </r>
  <r>
    <x v="12"/>
    <x v="90"/>
    <x v="1"/>
    <n v="887.33336482218681"/>
    <n v="0.5"/>
    <d v="2023-10-09T07:34:03"/>
  </r>
  <r>
    <x v="13"/>
    <x v="0"/>
    <x v="0"/>
    <n v="10000"/>
    <n v="69.276788712683356"/>
    <d v="2023-10-09T07:34:03"/>
  </r>
  <r>
    <x v="13"/>
    <x v="0"/>
    <x v="1"/>
    <n v="10000"/>
    <n v="73.666854788582526"/>
    <d v="2023-10-09T07:34:03"/>
  </r>
  <r>
    <x v="13"/>
    <x v="1"/>
    <x v="0"/>
    <n v="9975.052939787176"/>
    <n v="68.449765427426215"/>
    <d v="2023-10-09T07:34:03"/>
  </r>
  <r>
    <x v="13"/>
    <x v="1"/>
    <x v="1"/>
    <n v="9972.5112147900327"/>
    <n v="72.869612338612143"/>
    <d v="2023-10-09T07:34:03"/>
  </r>
  <r>
    <x v="13"/>
    <x v="2"/>
    <x v="0"/>
    <n v="9975.052939787176"/>
    <n v="67.449765427426215"/>
    <d v="2023-10-09T07:34:03"/>
  </r>
  <r>
    <x v="13"/>
    <x v="2"/>
    <x v="1"/>
    <n v="9972.5112147900327"/>
    <n v="71.869612338612129"/>
    <d v="2023-10-09T07:34:03"/>
  </r>
  <r>
    <x v="13"/>
    <x v="3"/>
    <x v="0"/>
    <n v="9967.152761157402"/>
    <n v="66.502831244593125"/>
    <d v="2023-10-09T07:34:03"/>
  </r>
  <r>
    <x v="13"/>
    <x v="3"/>
    <x v="1"/>
    <n v="9964.3563863360705"/>
    <n v="70.928021223529697"/>
    <d v="2023-10-09T07:34:03"/>
  </r>
  <r>
    <x v="13"/>
    <x v="4"/>
    <x v="0"/>
    <n v="9967.152761157402"/>
    <n v="65.502831244593125"/>
    <d v="2023-10-09T07:34:03"/>
  </r>
  <r>
    <x v="13"/>
    <x v="4"/>
    <x v="1"/>
    <n v="9964.3563863360705"/>
    <n v="69.928021223529711"/>
    <d v="2023-10-09T07:34:03"/>
  </r>
  <r>
    <x v="13"/>
    <x v="5"/>
    <x v="0"/>
    <n v="9967.152761157402"/>
    <n v="64.502831244593125"/>
    <d v="2023-10-09T07:34:03"/>
  </r>
  <r>
    <x v="13"/>
    <x v="5"/>
    <x v="1"/>
    <n v="9952.1586140392683"/>
    <n v="69.013115043548567"/>
    <d v="2023-10-09T07:34:03"/>
  </r>
  <r>
    <x v="13"/>
    <x v="6"/>
    <x v="0"/>
    <n v="9963.5812779134394"/>
    <n v="63.525773300564794"/>
    <d v="2023-10-09T07:34:03"/>
  </r>
  <r>
    <x v="13"/>
    <x v="6"/>
    <x v="1"/>
    <n v="9952.1586140392683"/>
    <n v="68.013115043548552"/>
    <d v="2023-10-09T07:34:03"/>
  </r>
  <r>
    <x v="13"/>
    <x v="7"/>
    <x v="0"/>
    <n v="9959.9017681734713"/>
    <n v="62.549057058991963"/>
    <d v="2023-10-09T07:34:03"/>
  </r>
  <r>
    <x v="13"/>
    <x v="7"/>
    <x v="1"/>
    <n v="9944.3164726476552"/>
    <n v="67.066356248755184"/>
    <d v="2023-10-09T07:34:03"/>
  </r>
  <r>
    <x v="13"/>
    <x v="8"/>
    <x v="0"/>
    <n v="9952.5930223853393"/>
    <n v="61.594623152513265"/>
    <d v="2023-10-09T07:34:03"/>
  </r>
  <r>
    <x v="13"/>
    <x v="8"/>
    <x v="1"/>
    <n v="9940.580449694151"/>
    <n v="66.091374248069712"/>
    <d v="2023-10-09T07:34:03"/>
  </r>
  <r>
    <x v="13"/>
    <x v="9"/>
    <x v="0"/>
    <n v="9948.8072138220141"/>
    <n v="60.617871421630653"/>
    <d v="2023-10-09T07:34:03"/>
  </r>
  <r>
    <x v="13"/>
    <x v="9"/>
    <x v="1"/>
    <n v="9940.580449694151"/>
    <n v="65.091374248069712"/>
    <d v="2023-10-09T07:34:03"/>
  </r>
  <r>
    <x v="13"/>
    <x v="10"/>
    <x v="0"/>
    <n v="9948.8072138220141"/>
    <n v="59.617871421630653"/>
    <d v="2023-10-09T07:34:03"/>
  </r>
  <r>
    <x v="13"/>
    <x v="10"/>
    <x v="1"/>
    <n v="9940.580449694151"/>
    <n v="64.091374248069698"/>
    <d v="2023-10-09T07:34:03"/>
  </r>
  <r>
    <x v="13"/>
    <x v="11"/>
    <x v="0"/>
    <n v="9941.1611911117725"/>
    <n v="58.663340615699752"/>
    <d v="2023-10-09T07:34:03"/>
  </r>
  <r>
    <x v="13"/>
    <x v="11"/>
    <x v="1"/>
    <n v="9936.5851833172546"/>
    <n v="63.11694283875822"/>
    <d v="2023-10-09T07:34:03"/>
  </r>
  <r>
    <x v="13"/>
    <x v="12"/>
    <x v="0"/>
    <n v="9941.1611911117725"/>
    <n v="57.663340615699759"/>
    <d v="2023-10-09T07:34:03"/>
  </r>
  <r>
    <x v="13"/>
    <x v="12"/>
    <x v="1"/>
    <n v="9936.5851833172546"/>
    <n v="62.116942838758227"/>
    <d v="2023-10-09T07:34:03"/>
  </r>
  <r>
    <x v="13"/>
    <x v="13"/>
    <x v="0"/>
    <n v="9932.796058033271"/>
    <n v="56.711482040195769"/>
    <d v="2023-10-09T07:34:03"/>
  </r>
  <r>
    <x v="13"/>
    <x v="13"/>
    <x v="1"/>
    <n v="9932.369699544055"/>
    <n v="61.143094223628943"/>
    <d v="2023-10-09T07:34:03"/>
  </r>
  <r>
    <x v="13"/>
    <x v="14"/>
    <x v="0"/>
    <n v="9932.796058033271"/>
    <n v="55.711482040195776"/>
    <d v="2023-10-09T07:34:03"/>
  </r>
  <r>
    <x v="13"/>
    <x v="14"/>
    <x v="1"/>
    <n v="9927.8048663223835"/>
    <n v="60.170978092712225"/>
    <d v="2023-10-09T07:34:03"/>
  </r>
  <r>
    <x v="13"/>
    <x v="15"/>
    <x v="0"/>
    <n v="9919.9163583360278"/>
    <n v="54.783166849102436"/>
    <d v="2023-10-09T07:34:03"/>
  </r>
  <r>
    <x v="13"/>
    <x v="15"/>
    <x v="1"/>
    <n v="9927.8048663223835"/>
    <n v="59.170978092712225"/>
    <d v="2023-10-09T07:34:03"/>
  </r>
  <r>
    <x v="13"/>
    <x v="16"/>
    <x v="0"/>
    <n v="9906.6909399763226"/>
    <n v="53.855634799886303"/>
    <d v="2023-10-09T07:34:03"/>
  </r>
  <r>
    <x v="13"/>
    <x v="16"/>
    <x v="1"/>
    <n v="9923.1568764358635"/>
    <n v="58.198459479553421"/>
    <d v="2023-10-09T07:34:03"/>
  </r>
  <r>
    <x v="13"/>
    <x v="17"/>
    <x v="0"/>
    <n v="9901.8063293071882"/>
    <n v="52.881955401838546"/>
    <d v="2023-10-09T07:34:03"/>
  </r>
  <r>
    <x v="13"/>
    <x v="17"/>
    <x v="1"/>
    <n v="9918.3311024461327"/>
    <n v="57.226532723139265"/>
    <d v="2023-10-09T07:34:03"/>
  </r>
  <r>
    <x v="13"/>
    <x v="18"/>
    <x v="0"/>
    <n v="9887.3394245392319"/>
    <n v="51.958599353039098"/>
    <d v="2023-10-09T07:34:03"/>
  </r>
  <r>
    <x v="13"/>
    <x v="18"/>
    <x v="1"/>
    <n v="9908.1236742588299"/>
    <n v="56.284972850465344"/>
    <d v="2023-10-09T07:34:03"/>
  </r>
  <r>
    <x v="13"/>
    <x v="19"/>
    <x v="0"/>
    <n v="9872.7957412637261"/>
    <n v="51.03440336949047"/>
    <d v="2023-10-09T07:34:03"/>
  </r>
  <r>
    <x v="13"/>
    <x v="19"/>
    <x v="1"/>
    <n v="9902.734395736803"/>
    <n v="55.315332218294522"/>
    <d v="2023-10-09T07:34:03"/>
  </r>
  <r>
    <x v="13"/>
    <x v="20"/>
    <x v="0"/>
    <n v="9847.5644455597703"/>
    <n v="50.163881930579102"/>
    <d v="2023-10-09T07:34:03"/>
  </r>
  <r>
    <x v="13"/>
    <x v="20"/>
    <x v="1"/>
    <n v="9885.6150480608794"/>
    <n v="54.410258302878432"/>
    <d v="2023-10-09T07:34:03"/>
  </r>
  <r>
    <x v="13"/>
    <x v="21"/>
    <x v="0"/>
    <n v="9827.449703979386"/>
    <n v="49.265533547326406"/>
    <d v="2023-10-09T07:34:03"/>
  </r>
  <r>
    <x v="13"/>
    <x v="21"/>
    <x v="1"/>
    <n v="9870.0643831410398"/>
    <n v="53.495195982114041"/>
    <d v="2023-10-09T07:34:03"/>
  </r>
  <r>
    <x v="13"/>
    <x v="22"/>
    <x v="0"/>
    <n v="9812.534036817633"/>
    <n v="48.339660216811382"/>
    <d v="2023-10-09T07:34:03"/>
  </r>
  <r>
    <x v="13"/>
    <x v="22"/>
    <x v="1"/>
    <n v="9854.3415357031699"/>
    <n v="52.579751137661262"/>
    <d v="2023-10-09T07:34:03"/>
  </r>
  <r>
    <x v="13"/>
    <x v="23"/>
    <x v="0"/>
    <n v="9787.9123381758691"/>
    <n v="47.4600018848082"/>
    <d v="2023-10-09T07:34:03"/>
  </r>
  <r>
    <x v="13"/>
    <x v="23"/>
    <x v="1"/>
    <n v="9854.3415357031699"/>
    <n v="51.579751137661248"/>
    <d v="2023-10-09T07:34:03"/>
  </r>
  <r>
    <x v="13"/>
    <x v="24"/>
    <x v="0"/>
    <n v="9759.4201345045112"/>
    <n v="46.59709957295658"/>
    <d v="2023-10-09T07:34:03"/>
  </r>
  <r>
    <x v="13"/>
    <x v="24"/>
    <x v="1"/>
    <n v="9844.1753729869961"/>
    <n v="50.632501626340286"/>
    <d v="2023-10-09T07:34:03"/>
  </r>
  <r>
    <x v="13"/>
    <x v="25"/>
    <x v="0"/>
    <n v="9730.559614906264"/>
    <n v="45.73382205329672"/>
    <d v="2023-10-09T07:34:03"/>
  </r>
  <r>
    <x v="13"/>
    <x v="25"/>
    <x v="1"/>
    <n v="9838.9360906876755"/>
    <n v="49.659197432265891"/>
    <d v="2023-10-09T07:34:03"/>
  </r>
  <r>
    <x v="13"/>
    <x v="26"/>
    <x v="0"/>
    <n v="9711.383929140844"/>
    <n v="44.823138834920421"/>
    <d v="2023-10-09T07:34:03"/>
  </r>
  <r>
    <x v="13"/>
    <x v="26"/>
    <x v="1"/>
    <n v="9838.9360906876755"/>
    <n v="48.659197432265891"/>
    <d v="2023-10-09T07:34:03"/>
  </r>
  <r>
    <x v="13"/>
    <x v="27"/>
    <x v="0"/>
    <n v="9692.9231025055578"/>
    <n v="43.907555246080406"/>
    <d v="2023-10-09T07:34:03"/>
  </r>
  <r>
    <x v="13"/>
    <x v="27"/>
    <x v="1"/>
    <n v="9833.7722407599977"/>
    <n v="47.684486493481572"/>
    <d v="2023-10-09T07:34:03"/>
  </r>
  <r>
    <x v="13"/>
    <x v="28"/>
    <x v="0"/>
    <n v="9661.3482962979924"/>
    <n v="43.049417965734591"/>
    <d v="2023-10-09T07:34:03"/>
  </r>
  <r>
    <x v="13"/>
    <x v="28"/>
    <x v="1"/>
    <n v="9828.6163671915292"/>
    <n v="46.709238425764298"/>
    <d v="2023-10-09T07:34:03"/>
  </r>
  <r>
    <x v="13"/>
    <x v="29"/>
    <x v="0"/>
    <n v="9616.34812916189"/>
    <n v="42.248530029304291"/>
    <d v="2023-10-09T07:34:03"/>
  </r>
  <r>
    <x v="13"/>
    <x v="29"/>
    <x v="1"/>
    <n v="9823.771972792003"/>
    <n v="45.732025576815452"/>
    <d v="2023-10-09T07:34:03"/>
  </r>
  <r>
    <x v="13"/>
    <x v="30"/>
    <x v="0"/>
    <n v="9596.6101121533757"/>
    <n v="41.334397141354117"/>
    <d v="2023-10-09T07:34:03"/>
  </r>
  <r>
    <x v="13"/>
    <x v="30"/>
    <x v="1"/>
    <n v="9801.3703315780076"/>
    <n v="44.835406183207759"/>
    <d v="2023-10-09T07:34:03"/>
  </r>
  <r>
    <x v="13"/>
    <x v="31"/>
    <x v="0"/>
    <n v="9577.0667482978079"/>
    <n v="40.417725523846393"/>
    <d v="2023-10-09T07:34:03"/>
  </r>
  <r>
    <x v="13"/>
    <x v="31"/>
    <x v="1"/>
    <n v="9770.6509829510269"/>
    <n v="43.974798614831528"/>
    <d v="2023-10-09T07:34:03"/>
  </r>
  <r>
    <x v="13"/>
    <x v="32"/>
    <x v="0"/>
    <n v="9572.2711373340535"/>
    <n v="39.437723900347002"/>
    <d v="2023-10-09T07:34:03"/>
  </r>
  <r>
    <x v="13"/>
    <x v="32"/>
    <x v="1"/>
    <n v="9755.0918083178385"/>
    <n v="43.044140041553334"/>
    <d v="2023-10-09T07:34:03"/>
  </r>
  <r>
    <x v="13"/>
    <x v="33"/>
    <x v="0"/>
    <n v="9562.324415859408"/>
    <n v="38.478226886613719"/>
    <d v="2023-10-09T07:34:03"/>
  </r>
  <r>
    <x v="13"/>
    <x v="33"/>
    <x v="1"/>
    <n v="9749.5692484590072"/>
    <n v="42.068238804691923"/>
    <d v="2023-10-09T07:34:03"/>
  </r>
  <r>
    <x v="13"/>
    <x v="34"/>
    <x v="0"/>
    <n v="9552.2904418254257"/>
    <n v="37.518120202751646"/>
    <d v="2023-10-09T07:34:03"/>
  </r>
  <r>
    <x v="13"/>
    <x v="34"/>
    <x v="1"/>
    <n v="9732.8423561198924"/>
    <n v="41.139678105748253"/>
    <d v="2023-10-09T07:34:03"/>
  </r>
  <r>
    <x v="13"/>
    <x v="35"/>
    <x v="0"/>
    <n v="9540.9655242987574"/>
    <n v="36.562059902273752"/>
    <d v="2023-10-09T07:34:03"/>
  </r>
  <r>
    <x v="13"/>
    <x v="35"/>
    <x v="1"/>
    <n v="9732.8423561198924"/>
    <n v="40.13967810574826"/>
    <d v="2023-10-09T07:34:03"/>
  </r>
  <r>
    <x v="13"/>
    <x v="36"/>
    <x v="0"/>
    <n v="9518.929563572392"/>
    <n v="35.64554220250627"/>
    <d v="2023-10-09T07:34:03"/>
  </r>
  <r>
    <x v="13"/>
    <x v="36"/>
    <x v="1"/>
    <n v="9720.6589812401289"/>
    <n v="39.189360443067933"/>
    <d v="2023-10-09T07:34:03"/>
  </r>
  <r>
    <x v="13"/>
    <x v="37"/>
    <x v="0"/>
    <n v="9507.9941428029688"/>
    <n v="34.685964113414251"/>
    <d v="2023-10-09T07:34:03"/>
  </r>
  <r>
    <x v="13"/>
    <x v="37"/>
    <x v="1"/>
    <n v="9701.364547980831"/>
    <n v="38.266307276600656"/>
    <d v="2023-10-09T07:34:03"/>
  </r>
  <r>
    <x v="13"/>
    <x v="38"/>
    <x v="0"/>
    <n v="9483.7374654843643"/>
    <n v="33.773401993611003"/>
    <d v="2023-10-09T07:34:03"/>
  </r>
  <r>
    <x v="13"/>
    <x v="38"/>
    <x v="1"/>
    <n v="9694.3221353566587"/>
    <n v="37.293742502645301"/>
    <d v="2023-10-09T07:34:03"/>
  </r>
  <r>
    <x v="13"/>
    <x v="39"/>
    <x v="0"/>
    <n v="9477.5770995724542"/>
    <n v="32.795029497060582"/>
    <d v="2023-10-09T07:34:03"/>
  </r>
  <r>
    <x v="13"/>
    <x v="39"/>
    <x v="1"/>
    <n v="9651.7725374409256"/>
    <n v="36.455946796543607"/>
    <d v="2023-10-09T07:34:03"/>
  </r>
  <r>
    <x v="13"/>
    <x v="40"/>
    <x v="0"/>
    <n v="9465.9153353593047"/>
    <n v="31.834816142715923"/>
    <d v="2023-10-09T07:34:03"/>
  </r>
  <r>
    <x v="13"/>
    <x v="40"/>
    <x v="1"/>
    <n v="9632.3989139714922"/>
    <n v="35.528264915938848"/>
    <d v="2023-10-09T07:34:03"/>
  </r>
  <r>
    <x v="13"/>
    <x v="41"/>
    <x v="0"/>
    <n v="9422.3000559558732"/>
    <n v="30.97986318568881"/>
    <d v="2023-10-09T07:34:03"/>
  </r>
  <r>
    <x v="13"/>
    <x v="41"/>
    <x v="1"/>
    <n v="9617.7663691859216"/>
    <n v="34.581557191449448"/>
    <d v="2023-10-09T07:34:03"/>
  </r>
  <r>
    <x v="13"/>
    <x v="42"/>
    <x v="0"/>
    <n v="9396.394976316833"/>
    <n v="30.063893634089759"/>
    <d v="2023-10-09T07:34:03"/>
  </r>
  <r>
    <x v="13"/>
    <x v="42"/>
    <x v="1"/>
    <n v="9602.748305342504"/>
    <n v="33.634858494941859"/>
    <d v="2023-10-09T07:34:03"/>
  </r>
  <r>
    <x v="13"/>
    <x v="43"/>
    <x v="0"/>
    <n v="9375.0569142083095"/>
    <n v="29.131182420099993"/>
    <d v="2023-10-09T07:34:03"/>
  </r>
  <r>
    <x v="13"/>
    <x v="43"/>
    <x v="1"/>
    <n v="9594.8270772132055"/>
    <n v="32.662213732410791"/>
    <d v="2023-10-09T07:34:03"/>
  </r>
  <r>
    <x v="13"/>
    <x v="44"/>
    <x v="0"/>
    <n v="9347.2935000921516"/>
    <n v="28.216223012241098"/>
    <d v="2023-10-09T07:34:03"/>
  </r>
  <r>
    <x v="13"/>
    <x v="44"/>
    <x v="1"/>
    <n v="9579.214030438181"/>
    <n v="31.714634541236737"/>
    <d v="2023-10-09T07:34:03"/>
  </r>
  <r>
    <x v="13"/>
    <x v="45"/>
    <x v="0"/>
    <n v="9310.241763449425"/>
    <n v="27.326524572809824"/>
    <d v="2023-10-09T07:34:03"/>
  </r>
  <r>
    <x v="13"/>
    <x v="45"/>
    <x v="1"/>
    <n v="9558.4698841838854"/>
    <n v="30.782377700135974"/>
    <d v="2023-10-09T07:34:03"/>
  </r>
  <r>
    <x v="13"/>
    <x v="46"/>
    <x v="0"/>
    <n v="9261.3372021910782"/>
    <n v="26.468182239049334"/>
    <d v="2023-10-09T07:34:03"/>
  </r>
  <r>
    <x v="13"/>
    <x v="46"/>
    <x v="1"/>
    <n v="9508.5184827829871"/>
    <n v="29.941461074334804"/>
    <d v="2023-10-09T07:34:03"/>
  </r>
  <r>
    <x v="13"/>
    <x v="47"/>
    <x v="0"/>
    <n v="9212.0518439354273"/>
    <n v="25.60711449720224"/>
    <d v="2023-10-09T07:34:03"/>
  </r>
  <r>
    <x v="13"/>
    <x v="47"/>
    <x v="1"/>
    <n v="9488.8034823711259"/>
    <n v="29.002631949913038"/>
    <d v="2023-10-09T07:34:03"/>
  </r>
  <r>
    <x v="13"/>
    <x v="48"/>
    <x v="0"/>
    <n v="9167.8524303505637"/>
    <n v="24.728159174351553"/>
    <d v="2023-10-09T07:34:03"/>
  </r>
  <r>
    <x v="13"/>
    <x v="48"/>
    <x v="1"/>
    <n v="9458.4176213119299"/>
    <n v="28.094198747756685"/>
    <d v="2023-10-09T07:34:03"/>
  </r>
  <r>
    <x v="13"/>
    <x v="49"/>
    <x v="0"/>
    <n v="9112.0351122878019"/>
    <n v="23.876572876674359"/>
    <d v="2023-10-09T07:34:03"/>
  </r>
  <r>
    <x v="13"/>
    <x v="49"/>
    <x v="1"/>
    <n v="9403.0091678387726"/>
    <n v="27.256801149833841"/>
    <d v="2023-10-09T07:34:03"/>
  </r>
  <r>
    <x v="13"/>
    <x v="50"/>
    <x v="0"/>
    <n v="9003.8632331631015"/>
    <n v="23.157417637426789"/>
    <d v="2023-10-09T07:34:03"/>
  </r>
  <r>
    <x v="13"/>
    <x v="50"/>
    <x v="1"/>
    <n v="9318.6647813656455"/>
    <n v="26.498980263463835"/>
    <d v="2023-10-09T07:34:03"/>
  </r>
  <r>
    <x v="13"/>
    <x v="51"/>
    <x v="0"/>
    <n v="8916.138853673725"/>
    <n v="22.380340130637627"/>
    <d v="2023-10-09T07:34:03"/>
  </r>
  <r>
    <x v="13"/>
    <x v="51"/>
    <x v="1"/>
    <n v="9238.8071457744445"/>
    <n v="25.723708094542346"/>
    <d v="2023-10-09T07:34:03"/>
  </r>
  <r>
    <x v="13"/>
    <x v="52"/>
    <x v="0"/>
    <n v="8870.0945061617676"/>
    <n v="21.493920203990289"/>
    <d v="2023-10-09T07:34:03"/>
  </r>
  <r>
    <x v="13"/>
    <x v="52"/>
    <x v="1"/>
    <n v="9203.4708139502509"/>
    <n v="24.820553440943002"/>
    <d v="2023-10-09T07:34:03"/>
  </r>
  <r>
    <x v="13"/>
    <x v="53"/>
    <x v="0"/>
    <n v="8729.6463656952801"/>
    <n v="20.831683834982165"/>
    <d v="2023-10-09T07:34:03"/>
  </r>
  <r>
    <x v="13"/>
    <x v="53"/>
    <x v="1"/>
    <n v="9167.4557277854001"/>
    <n v="23.916098688584356"/>
    <d v="2023-10-09T07:34:03"/>
  </r>
  <r>
    <x v="13"/>
    <x v="54"/>
    <x v="0"/>
    <n v="8636.375076360584"/>
    <n v="20.051262344352939"/>
    <d v="2023-10-09T07:34:03"/>
  </r>
  <r>
    <x v="13"/>
    <x v="54"/>
    <x v="1"/>
    <n v="9067.5383299933201"/>
    <n v="23.174126343087543"/>
    <d v="2023-10-09T07:34:03"/>
  </r>
  <r>
    <x v="13"/>
    <x v="55"/>
    <x v="0"/>
    <n v="8498.72450127109"/>
    <n v="19.367926627919637"/>
    <d v="2023-10-09T07:34:03"/>
  </r>
  <r>
    <x v="13"/>
    <x v="55"/>
    <x v="1"/>
    <n v="8972.9811389357346"/>
    <n v="22.413066073762316"/>
    <d v="2023-10-09T07:34:03"/>
  </r>
  <r>
    <x v="13"/>
    <x v="56"/>
    <x v="0"/>
    <n v="8402.7020046179568"/>
    <n v="18.583541250511903"/>
    <d v="2023-10-09T07:34:03"/>
  </r>
  <r>
    <x v="13"/>
    <x v="56"/>
    <x v="1"/>
    <n v="8806.5850816018283"/>
    <n v="21.827102589050053"/>
    <d v="2023-10-09T07:34:03"/>
  </r>
  <r>
    <x v="13"/>
    <x v="57"/>
    <x v="0"/>
    <n v="8277.2063156800305"/>
    <n v="17.85771666442799"/>
    <d v="2023-10-09T07:34:03"/>
  </r>
  <r>
    <x v="13"/>
    <x v="57"/>
    <x v="1"/>
    <n v="8748.0654565613931"/>
    <n v="20.969768879432465"/>
    <d v="2023-10-09T07:34:03"/>
  </r>
  <r>
    <x v="13"/>
    <x v="58"/>
    <x v="0"/>
    <n v="8161.3789928253973"/>
    <n v="17.104059574600079"/>
    <d v="2023-10-09T07:34:03"/>
  </r>
  <r>
    <x v="13"/>
    <x v="58"/>
    <x v="1"/>
    <n v="8642.952080738296"/>
    <n v="20.218716980629374"/>
    <d v="2023-10-09T07:34:03"/>
  </r>
  <r>
    <x v="13"/>
    <x v="59"/>
    <x v="0"/>
    <n v="8058.6531402282844"/>
    <n v="16.315716056979184"/>
    <d v="2023-10-09T07:34:03"/>
  </r>
  <r>
    <x v="13"/>
    <x v="59"/>
    <x v="1"/>
    <n v="8538.1150177159288"/>
    <n v="19.460837445220108"/>
    <d v="2023-10-09T07:34:03"/>
  </r>
  <r>
    <x v="13"/>
    <x v="60"/>
    <x v="0"/>
    <n v="7924.5539261750855"/>
    <n v="15.583349429492953"/>
    <d v="2023-10-09T07:34:03"/>
  </r>
  <r>
    <x v="13"/>
    <x v="60"/>
    <x v="1"/>
    <n v="8356.5566256136553"/>
    <n v="18.872789318903958"/>
    <d v="2023-10-09T07:34:03"/>
  </r>
  <r>
    <x v="13"/>
    <x v="61"/>
    <x v="0"/>
    <n v="7763.4527828833534"/>
    <n v="14.89634738358852"/>
    <d v="2023-10-09T07:34:03"/>
  </r>
  <r>
    <x v="13"/>
    <x v="61"/>
    <x v="1"/>
    <n v="8324.7284212953546"/>
    <n v="17.943034600520985"/>
    <d v="2023-10-09T07:34:03"/>
  </r>
  <r>
    <x v="13"/>
    <x v="62"/>
    <x v="0"/>
    <n v="7597.7939664440501"/>
    <n v="14.210238741941646"/>
    <d v="2023-10-09T07:34:03"/>
  </r>
  <r>
    <x v="13"/>
    <x v="62"/>
    <x v="1"/>
    <n v="8194.7460585053195"/>
    <n v="17.219710269958092"/>
    <d v="2023-10-09T07:34:03"/>
  </r>
  <r>
    <x v="13"/>
    <x v="63"/>
    <x v="0"/>
    <n v="7355.0434375505502"/>
    <n v="13.662740176381968"/>
    <d v="2023-10-09T07:34:03"/>
  </r>
  <r>
    <x v="13"/>
    <x v="63"/>
    <x v="1"/>
    <n v="8077.5296014914238"/>
    <n v="16.462337075037393"/>
    <d v="2023-10-09T07:34:03"/>
  </r>
  <r>
    <x v="13"/>
    <x v="64"/>
    <x v="0"/>
    <n v="7212.7699877353625"/>
    <n v="12.92237807653672"/>
    <d v="2023-10-09T07:34:03"/>
  </r>
  <r>
    <x v="13"/>
    <x v="64"/>
    <x v="1"/>
    <n v="7925.6456143020241"/>
    <n v="15.768233088788365"/>
    <d v="2023-10-09T07:34:03"/>
  </r>
  <r>
    <x v="13"/>
    <x v="65"/>
    <x v="0"/>
    <n v="6975.4500525118401"/>
    <n v="12.345014313374829"/>
    <d v="2023-10-09T07:34:03"/>
  </r>
  <r>
    <x v="13"/>
    <x v="65"/>
    <x v="1"/>
    <n v="7769.9646908882551"/>
    <n v="15.074151161871331"/>
    <d v="2023-10-09T07:34:03"/>
  </r>
  <r>
    <x v="13"/>
    <x v="66"/>
    <x v="0"/>
    <n v="6711.5378773672564"/>
    <n v="11.810785877087994"/>
    <d v="2023-10-09T07:34:03"/>
  </r>
  <r>
    <x v="13"/>
    <x v="66"/>
    <x v="1"/>
    <n v="7602.3903761438614"/>
    <n v="14.395399252681761"/>
    <d v="2023-10-09T07:34:03"/>
  </r>
  <r>
    <x v="13"/>
    <x v="67"/>
    <x v="0"/>
    <n v="6453.1918710149057"/>
    <n v="11.263599991166505"/>
    <d v="2023-10-09T07:34:03"/>
  </r>
  <r>
    <x v="13"/>
    <x v="67"/>
    <x v="1"/>
    <n v="7400.6174742011572"/>
    <n v="13.774248050182774"/>
    <d v="2023-10-09T07:34:03"/>
  </r>
  <r>
    <x v="13"/>
    <x v="68"/>
    <x v="0"/>
    <n v="6218.8070626860053"/>
    <n v="10.669276561516456"/>
    <d v="2023-10-09T07:34:03"/>
  </r>
  <r>
    <x v="13"/>
    <x v="68"/>
    <x v="1"/>
    <n v="7236.0441987833647"/>
    <n v="13.076151468723822"/>
    <d v="2023-10-09T07:34:03"/>
  </r>
  <r>
    <x v="13"/>
    <x v="69"/>
    <x v="0"/>
    <n v="5783.9886978987506"/>
    <n v="10.433764259625949"/>
    <d v="2023-10-09T07:34:03"/>
  </r>
  <r>
    <x v="13"/>
    <x v="69"/>
    <x v="1"/>
    <n v="6979.7981856239912"/>
    <n v="12.537853739913599"/>
    <d v="2023-10-09T07:34:03"/>
  </r>
  <r>
    <x v="13"/>
    <x v="70"/>
    <x v="0"/>
    <n v="5441.748710784892"/>
    <n v="10.058514047404396"/>
    <d v="2023-10-09T07:34:03"/>
  </r>
  <r>
    <x v="13"/>
    <x v="70"/>
    <x v="1"/>
    <n v="6725.1538660407678"/>
    <n v="11.993660571385739"/>
    <d v="2023-10-09T07:34:03"/>
  </r>
  <r>
    <x v="13"/>
    <x v="71"/>
    <x v="0"/>
    <n v="5257.9498246192525"/>
    <n v="9.3926450859102193"/>
    <d v="2023-10-09T07:34:03"/>
  </r>
  <r>
    <x v="13"/>
    <x v="71"/>
    <x v="1"/>
    <n v="6581.2732478176649"/>
    <n v="11.244936415190866"/>
    <d v="2023-10-09T07:34:03"/>
  </r>
  <r>
    <x v="13"/>
    <x v="72"/>
    <x v="0"/>
    <n v="4953.9055742266128"/>
    <n v="8.9384281188408519"/>
    <d v="2023-10-09T07:34:03"/>
  </r>
  <r>
    <x v="13"/>
    <x v="72"/>
    <x v="1"/>
    <n v="6392.1007429107303"/>
    <n v="10.562929922877949"/>
    <d v="2023-10-09T07:34:03"/>
  </r>
  <r>
    <x v="13"/>
    <x v="73"/>
    <x v="0"/>
    <n v="4677.2552951802063"/>
    <n v="8.4375442342677776"/>
    <d v="2023-10-09T07:34:03"/>
  </r>
  <r>
    <x v="13"/>
    <x v="73"/>
    <x v="1"/>
    <n v="6152.6912995611365"/>
    <n v="9.9544919782461463"/>
    <d v="2023-10-09T07:34:03"/>
  </r>
  <r>
    <x v="13"/>
    <x v="74"/>
    <x v="0"/>
    <n v="4420.6002678378863"/>
    <n v="7.8983890311381515"/>
    <d v="2023-10-09T07:34:03"/>
  </r>
  <r>
    <x v="13"/>
    <x v="74"/>
    <x v="1"/>
    <n v="6033.0655383635958"/>
    <n v="9.1419589952115388"/>
    <d v="2023-10-09T07:34:03"/>
  </r>
  <r>
    <x v="13"/>
    <x v="75"/>
    <x v="0"/>
    <n v="3962.5835725916286"/>
    <n v="7.7535345774999245"/>
    <d v="2023-10-09T07:34:03"/>
  </r>
  <r>
    <x v="13"/>
    <x v="75"/>
    <x v="1"/>
    <n v="5656.1063573225756"/>
    <n v="8.7179145341676865"/>
    <d v="2023-10-09T07:34:03"/>
  </r>
  <r>
    <x v="13"/>
    <x v="76"/>
    <x v="0"/>
    <n v="3694.2259565751501"/>
    <n v="7.2804490840277225"/>
    <d v="2023-10-09T07:34:03"/>
  </r>
  <r>
    <x v="13"/>
    <x v="76"/>
    <x v="1"/>
    <n v="5442.3023287397873"/>
    <n v="8.0407601108780398"/>
    <d v="2023-10-09T07:34:03"/>
  </r>
  <r>
    <x v="13"/>
    <x v="77"/>
    <x v="0"/>
    <n v="3299.9745488114604"/>
    <n v="7.0905164215502934"/>
    <d v="2023-10-09T07:34:03"/>
  </r>
  <r>
    <x v="13"/>
    <x v="77"/>
    <x v="1"/>
    <n v="5186.055946195831"/>
    <n v="7.4133539509930255"/>
    <d v="2023-10-09T07:34:03"/>
  </r>
  <r>
    <x v="13"/>
    <x v="78"/>
    <x v="0"/>
    <n v="3024.9780756426148"/>
    <n v="6.6896509365674586"/>
    <d v="2023-10-09T07:34:03"/>
  </r>
  <r>
    <x v="13"/>
    <x v="78"/>
    <x v="1"/>
    <n v="4951.2526756103234"/>
    <n v="6.7412059562854658"/>
    <d v="2023-10-09T07:34:03"/>
  </r>
  <r>
    <x v="13"/>
    <x v="79"/>
    <x v="0"/>
    <n v="2759.2589870159723"/>
    <n v="6.2857198135815864"/>
    <d v="2023-10-09T07:34:03"/>
  </r>
  <r>
    <x v="13"/>
    <x v="79"/>
    <x v="1"/>
    <n v="4680.7993590707874"/>
    <n v="6.1018184757716245"/>
    <d v="2023-10-09T07:34:03"/>
  </r>
  <r>
    <x v="13"/>
    <x v="80"/>
    <x v="0"/>
    <n v="2627.8648382507899"/>
    <n v="5.5750078008608046"/>
    <d v="2023-10-09T07:34:03"/>
  </r>
  <r>
    <x v="13"/>
    <x v="80"/>
    <x v="1"/>
    <n v="4300.7712353467232"/>
    <n v="5.5968107569917782"/>
    <d v="2023-10-09T07:34:03"/>
  </r>
  <r>
    <x v="13"/>
    <x v="81"/>
    <x v="0"/>
    <n v="2241.5474807201072"/>
    <n v="5.4496551683331669"/>
    <d v="2023-10-09T07:34:03"/>
  </r>
  <r>
    <x v="13"/>
    <x v="81"/>
    <x v="1"/>
    <n v="3796.9909195017303"/>
    <n v="5.2730496491554772"/>
    <d v="2023-10-09T07:34:03"/>
  </r>
  <r>
    <x v="13"/>
    <x v="82"/>
    <x v="0"/>
    <n v="2013.4086503770475"/>
    <n v="5.0104993568656564"/>
    <d v="2023-10-09T07:34:03"/>
  </r>
  <r>
    <x v="13"/>
    <x v="82"/>
    <x v="1"/>
    <n v="3424.4680095702147"/>
    <n v="4.7922749243170202"/>
    <d v="2023-10-09T07:34:03"/>
  </r>
  <r>
    <x v="13"/>
    <x v="83"/>
    <x v="0"/>
    <n v="1874.7542886203341"/>
    <n v="4.3440899576854122"/>
    <d v="2023-10-09T07:34:03"/>
  </r>
  <r>
    <x v="13"/>
    <x v="83"/>
    <x v="1"/>
    <n v="3008.6220211448394"/>
    <n v="4.3855449648709559"/>
    <d v="2023-10-09T07:34:03"/>
  </r>
  <r>
    <x v="13"/>
    <x v="84"/>
    <x v="0"/>
    <n v="1529.2579155719727"/>
    <n v="4.2125629108269997"/>
    <d v="2023-10-09T07:34:03"/>
  </r>
  <r>
    <x v="13"/>
    <x v="84"/>
    <x v="1"/>
    <n v="2554.5434341033033"/>
    <n v="4.0762134984260641"/>
    <d v="2023-10-09T07:34:03"/>
  </r>
  <r>
    <x v="13"/>
    <x v="85"/>
    <x v="0"/>
    <n v="1187.8229738661241"/>
    <n v="4.2797242041565386"/>
    <d v="2023-10-09T07:34:03"/>
  </r>
  <r>
    <x v="13"/>
    <x v="85"/>
    <x v="1"/>
    <n v="2339.1918377543566"/>
    <n v="3.4054482680335236"/>
    <d v="2023-10-09T07:34:03"/>
  </r>
  <r>
    <x v="13"/>
    <x v="86"/>
    <x v="0"/>
    <n v="1074.3545638620885"/>
    <n v="3.6789213687850175"/>
    <d v="2023-10-09T07:34:03"/>
  </r>
  <r>
    <x v="13"/>
    <x v="86"/>
    <x v="1"/>
    <n v="1946.720979202508"/>
    <n v="2.9912044130668165"/>
    <d v="2023-10-09T07:34:03"/>
  </r>
  <r>
    <x v="13"/>
    <x v="87"/>
    <x v="0"/>
    <n v="978.8612256967067"/>
    <n v="2.9890427683271055"/>
    <d v="2023-10-09T07:34:03"/>
  </r>
  <r>
    <x v="13"/>
    <x v="87"/>
    <x v="1"/>
    <n v="1464.1942909768964"/>
    <n v="2.8121833108387433"/>
    <d v="2023-10-09T07:34:03"/>
  </r>
  <r>
    <x v="13"/>
    <x v="88"/>
    <x v="0"/>
    <n v="858.72320447842606"/>
    <n v="2.3372675179961382"/>
    <d v="2023-10-09T07:34:03"/>
  </r>
  <r>
    <x v="13"/>
    <x v="88"/>
    <x v="1"/>
    <n v="1349.5111363630128"/>
    <n v="2.0086755582811762"/>
    <d v="2023-10-09T07:34:03"/>
  </r>
  <r>
    <x v="13"/>
    <x v="89"/>
    <x v="0"/>
    <n v="858.72320447842606"/>
    <n v="1.3372675179961382"/>
    <d v="2023-10-09T07:34:03"/>
  </r>
  <r>
    <x v="13"/>
    <x v="89"/>
    <x v="1"/>
    <n v="1096.5490663485118"/>
    <n v="1.3567107752313268"/>
    <d v="2023-10-09T07:34:03"/>
  </r>
  <r>
    <x v="13"/>
    <x v="90"/>
    <x v="0"/>
    <n v="718.98104605934191"/>
    <n v="0.5"/>
    <d v="2023-10-09T07:34:03"/>
  </r>
  <r>
    <x v="13"/>
    <x v="90"/>
    <x v="1"/>
    <n v="939.42540071062115"/>
    <n v="0.5"/>
    <d v="2023-10-09T07:34:03"/>
  </r>
  <r>
    <x v="14"/>
    <x v="0"/>
    <x v="0"/>
    <n v="10000"/>
    <n v="68.674506313236947"/>
    <d v="2023-10-09T07:34:03"/>
  </r>
  <r>
    <x v="14"/>
    <x v="0"/>
    <x v="1"/>
    <n v="10000"/>
    <n v="73.799353211778893"/>
    <d v="2023-10-09T07:34:03"/>
  </r>
  <r>
    <x v="14"/>
    <x v="1"/>
    <x v="0"/>
    <n v="9986.9972430620273"/>
    <n v="67.763768652828361"/>
    <d v="2023-10-09T07:34:03"/>
  </r>
  <r>
    <x v="14"/>
    <x v="1"/>
    <x v="1"/>
    <n v="9981.9534401154779"/>
    <n v="72.932598247444446"/>
    <d v="2023-10-09T07:34:03"/>
  </r>
  <r>
    <x v="14"/>
    <x v="2"/>
    <x v="0"/>
    <n v="9978.6089187653852"/>
    <n v="66.820312637011668"/>
    <d v="2023-10-09T07:34:03"/>
  </r>
  <r>
    <x v="14"/>
    <x v="2"/>
    <x v="1"/>
    <n v="9977.3186155588355"/>
    <n v="71.96624580326521"/>
    <d v="2023-10-09T07:34:03"/>
  </r>
  <r>
    <x v="14"/>
    <x v="3"/>
    <x v="0"/>
    <n v="9974.5658932896076"/>
    <n v="65.847194479933123"/>
    <d v="2023-10-09T07:34:03"/>
  </r>
  <r>
    <x v="14"/>
    <x v="3"/>
    <x v="1"/>
    <n v="9972.9203614307498"/>
    <n v="70.997763823988464"/>
    <d v="2023-10-09T07:34:03"/>
  </r>
  <r>
    <x v="14"/>
    <x v="4"/>
    <x v="0"/>
    <n v="9966.7469374467928"/>
    <n v="64.898459635083256"/>
    <d v="2023-10-09T07:34:03"/>
  </r>
  <r>
    <x v="14"/>
    <x v="4"/>
    <x v="1"/>
    <n v="9972.9203614307498"/>
    <n v="69.997763823988478"/>
    <d v="2023-10-09T07:34:03"/>
  </r>
  <r>
    <x v="14"/>
    <x v="5"/>
    <x v="0"/>
    <n v="9962.8588943193263"/>
    <n v="63.923591375988096"/>
    <d v="2023-10-09T07:34:03"/>
  </r>
  <r>
    <x v="14"/>
    <x v="5"/>
    <x v="1"/>
    <n v="9972.9203614307498"/>
    <n v="68.997763823988478"/>
    <d v="2023-10-09T07:34:03"/>
  </r>
  <r>
    <x v="14"/>
    <x v="6"/>
    <x v="0"/>
    <n v="9959.1091818445529"/>
    <n v="62.947471045086523"/>
    <d v="2023-10-09T07:34:03"/>
  </r>
  <r>
    <x v="14"/>
    <x v="6"/>
    <x v="1"/>
    <n v="9972.9203614307498"/>
    <n v="67.997763823988478"/>
    <d v="2023-10-09T07:34:03"/>
  </r>
  <r>
    <x v="14"/>
    <x v="7"/>
    <x v="0"/>
    <n v="9959.1091818445529"/>
    <n v="61.947471045086523"/>
    <d v="2023-10-09T07:34:03"/>
  </r>
  <r>
    <x v="14"/>
    <x v="7"/>
    <x v="1"/>
    <n v="9968.9660859115156"/>
    <n v="67.024537388347312"/>
    <d v="2023-10-09T07:34:03"/>
  </r>
  <r>
    <x v="14"/>
    <x v="8"/>
    <x v="0"/>
    <n v="9959.1091818445529"/>
    <n v="60.947471045086523"/>
    <d v="2023-10-09T07:34:03"/>
  </r>
  <r>
    <x v="14"/>
    <x v="8"/>
    <x v="1"/>
    <n v="9968.9660859115156"/>
    <n v="66.024537388347326"/>
    <d v="2023-10-09T07:34:03"/>
  </r>
  <r>
    <x v="14"/>
    <x v="9"/>
    <x v="0"/>
    <n v="9955.5740885474916"/>
    <n v="59.968935146284025"/>
    <d v="2023-10-09T07:34:03"/>
  </r>
  <r>
    <x v="14"/>
    <x v="9"/>
    <x v="1"/>
    <n v="9968.9660859115156"/>
    <n v="65.024537388347312"/>
    <d v="2023-10-09T07:34:03"/>
  </r>
  <r>
    <x v="14"/>
    <x v="10"/>
    <x v="0"/>
    <n v="9955.5740885474916"/>
    <n v="58.968935146284025"/>
    <d v="2023-10-09T07:34:03"/>
  </r>
  <r>
    <x v="14"/>
    <x v="10"/>
    <x v="1"/>
    <n v="9968.9660859115156"/>
    <n v="64.024537388347326"/>
    <d v="2023-10-09T07:34:03"/>
  </r>
  <r>
    <x v="14"/>
    <x v="11"/>
    <x v="0"/>
    <n v="9947.9161099966041"/>
    <n v="58.013944960027182"/>
    <d v="2023-10-09T07:34:03"/>
  </r>
  <r>
    <x v="14"/>
    <x v="11"/>
    <x v="1"/>
    <n v="9968.9660859115156"/>
    <n v="63.024537388347312"/>
    <d v="2023-10-09T07:34:03"/>
  </r>
  <r>
    <x v="14"/>
    <x v="12"/>
    <x v="0"/>
    <n v="9944.0713756436235"/>
    <n v="57.036181912238213"/>
    <d v="2023-10-09T07:34:03"/>
  </r>
  <r>
    <x v="14"/>
    <x v="12"/>
    <x v="1"/>
    <n v="9964.925965374332"/>
    <n v="62.049886966302857"/>
    <d v="2023-10-09T07:34:03"/>
  </r>
  <r>
    <x v="14"/>
    <x v="13"/>
    <x v="0"/>
    <n v="9944.0713756436235"/>
    <n v="56.036181912238213"/>
    <d v="2023-10-09T07:34:03"/>
  </r>
  <r>
    <x v="14"/>
    <x v="13"/>
    <x v="1"/>
    <n v="9960.7943447387024"/>
    <n v="61.07541713732229"/>
    <d v="2023-10-09T07:34:03"/>
  </r>
  <r>
    <x v="14"/>
    <x v="14"/>
    <x v="0"/>
    <n v="9939.8871252477547"/>
    <n v="55.05956017481035"/>
    <d v="2023-10-09T07:34:03"/>
  </r>
  <r>
    <x v="14"/>
    <x v="14"/>
    <x v="1"/>
    <n v="9956.5276768489457"/>
    <n v="60.101375503089649"/>
    <d v="2023-10-09T07:34:03"/>
  </r>
  <r>
    <x v="14"/>
    <x v="15"/>
    <x v="0"/>
    <n v="9935.6519030880572"/>
    <n v="54.082817013971933"/>
    <d v="2023-10-09T07:34:03"/>
  </r>
  <r>
    <x v="14"/>
    <x v="15"/>
    <x v="1"/>
    <n v="9956.5276768489457"/>
    <n v="59.101375503089649"/>
    <d v="2023-10-09T07:34:03"/>
  </r>
  <r>
    <x v="14"/>
    <x v="16"/>
    <x v="0"/>
    <n v="9909.8622984616177"/>
    <n v="53.222261904722401"/>
    <d v="2023-10-09T07:34:03"/>
  </r>
  <r>
    <x v="14"/>
    <x v="16"/>
    <x v="1"/>
    <n v="9947.3955409971149"/>
    <n v="58.155174079811836"/>
    <d v="2023-10-09T07:34:03"/>
  </r>
  <r>
    <x v="14"/>
    <x v="17"/>
    <x v="0"/>
    <n v="9900.9754357795227"/>
    <n v="52.269584060491376"/>
    <d v="2023-10-09T07:34:03"/>
  </r>
  <r>
    <x v="14"/>
    <x v="17"/>
    <x v="1"/>
    <n v="9947.3955409971149"/>
    <n v="57.155174079811836"/>
    <d v="2023-10-09T07:34:03"/>
  </r>
  <r>
    <x v="14"/>
    <x v="18"/>
    <x v="0"/>
    <n v="9886.413437524674"/>
    <n v="51.345837051275858"/>
    <d v="2023-10-09T07:34:03"/>
  </r>
  <r>
    <x v="14"/>
    <x v="18"/>
    <x v="1"/>
    <n v="9947.3955409971149"/>
    <n v="56.155174079811822"/>
    <d v="2023-10-09T07:34:03"/>
  </r>
  <r>
    <x v="14"/>
    <x v="19"/>
    <x v="0"/>
    <n v="9856.5623550493037"/>
    <n v="50.499826162354665"/>
    <d v="2023-10-09T07:34:03"/>
  </r>
  <r>
    <x v="14"/>
    <x v="19"/>
    <x v="1"/>
    <n v="9931.7867637756208"/>
    <n v="55.242641645728938"/>
    <d v="2023-10-09T07:34:03"/>
  </r>
  <r>
    <x v="14"/>
    <x v="20"/>
    <x v="0"/>
    <n v="9836.8106330579994"/>
    <n v="49.600222795248406"/>
    <d v="2023-10-09T07:34:03"/>
  </r>
  <r>
    <x v="14"/>
    <x v="20"/>
    <x v="1"/>
    <n v="9920.6309989874881"/>
    <n v="54.304199830298352"/>
    <d v="2023-10-09T07:34:03"/>
  </r>
  <r>
    <x v="14"/>
    <x v="21"/>
    <x v="0"/>
    <n v="9800.7684027885116"/>
    <n v="48.780788385979641"/>
    <d v="2023-10-09T07:34:03"/>
  </r>
  <r>
    <x v="14"/>
    <x v="21"/>
    <x v="1"/>
    <n v="9908.9160489054575"/>
    <n v="53.36781057360313"/>
    <d v="2023-10-09T07:34:03"/>
  </r>
  <r>
    <x v="14"/>
    <x v="22"/>
    <x v="0"/>
    <n v="9780.6104240109125"/>
    <n v="47.880295785360452"/>
    <d v="2023-10-09T07:34:03"/>
  </r>
  <r>
    <x v="14"/>
    <x v="22"/>
    <x v="1"/>
    <n v="9903.6051642524344"/>
    <n v="52.396161344777624"/>
    <d v="2023-10-09T07:34:03"/>
  </r>
  <r>
    <x v="14"/>
    <x v="23"/>
    <x v="0"/>
    <n v="9731.0286722132423"/>
    <n v="47.12170891287883"/>
    <d v="2023-10-09T07:34:03"/>
  </r>
  <r>
    <x v="14"/>
    <x v="23"/>
    <x v="1"/>
    <n v="9898.245218169548"/>
    <n v="51.424263358880708"/>
    <d v="2023-10-09T07:34:03"/>
  </r>
  <r>
    <x v="14"/>
    <x v="24"/>
    <x v="0"/>
    <n v="9711.2593157328611"/>
    <n v="46.21661742610636"/>
    <d v="2023-10-09T07:34:03"/>
  </r>
  <r>
    <x v="14"/>
    <x v="24"/>
    <x v="1"/>
    <n v="9898.245218169548"/>
    <n v="50.424263358880708"/>
    <d v="2023-10-09T07:34:03"/>
  </r>
  <r>
    <x v="14"/>
    <x v="25"/>
    <x v="0"/>
    <n v="9683.0860180778891"/>
    <n v="45.349631618908077"/>
    <d v="2023-10-09T07:34:03"/>
  </r>
  <r>
    <x v="14"/>
    <x v="25"/>
    <x v="1"/>
    <n v="9893.0683824838434"/>
    <n v="49.450387681299858"/>
    <d v="2023-10-09T07:34:03"/>
  </r>
  <r>
    <x v="14"/>
    <x v="26"/>
    <x v="0"/>
    <n v="9654.8465359363163"/>
    <n v="44.480812406344128"/>
    <d v="2023-10-09T07:34:03"/>
  </r>
  <r>
    <x v="14"/>
    <x v="26"/>
    <x v="1"/>
    <n v="9887.9317708951512"/>
    <n v="48.475816571229593"/>
    <d v="2023-10-09T07:34:03"/>
  </r>
  <r>
    <x v="14"/>
    <x v="27"/>
    <x v="0"/>
    <n v="9635.7705657771949"/>
    <n v="43.567881381192599"/>
    <d v="2023-10-09T07:34:03"/>
  </r>
  <r>
    <x v="14"/>
    <x v="27"/>
    <x v="1"/>
    <n v="9882.7723040747969"/>
    <n v="47.500863149878043"/>
    <d v="2023-10-09T07:34:03"/>
  </r>
  <r>
    <x v="14"/>
    <x v="28"/>
    <x v="0"/>
    <n v="9631.1611146244195"/>
    <n v="42.588493568354409"/>
    <d v="2023-10-09T07:34:03"/>
  </r>
  <r>
    <x v="14"/>
    <x v="28"/>
    <x v="1"/>
    <n v="9877.6557795842837"/>
    <n v="46.525209115433832"/>
    <d v="2023-10-09T07:34:03"/>
  </r>
  <r>
    <x v="14"/>
    <x v="29"/>
    <x v="0"/>
    <n v="9613.1108110712121"/>
    <n v="41.667522105519609"/>
    <d v="2023-10-09T07:34:03"/>
  </r>
  <r>
    <x v="14"/>
    <x v="29"/>
    <x v="1"/>
    <n v="9862.1047203310955"/>
    <n v="45.597783963743744"/>
    <d v="2023-10-09T07:34:03"/>
  </r>
  <r>
    <x v="14"/>
    <x v="30"/>
    <x v="0"/>
    <n v="9595.6751579859447"/>
    <n v="40.74232482882924"/>
    <d v="2023-10-09T07:34:03"/>
  </r>
  <r>
    <x v="14"/>
    <x v="30"/>
    <x v="1"/>
    <n v="9857.3686553961252"/>
    <n v="44.619451615704655"/>
    <d v="2023-10-09T07:34:03"/>
  </r>
  <r>
    <x v="14"/>
    <x v="31"/>
    <x v="0"/>
    <n v="9590.7782740928087"/>
    <n v="39.762871857093778"/>
    <d v="2023-10-09T07:34:03"/>
  </r>
  <r>
    <x v="14"/>
    <x v="31"/>
    <x v="1"/>
    <n v="9857.3686553961252"/>
    <n v="43.619451615704655"/>
    <d v="2023-10-09T07:34:03"/>
  </r>
  <r>
    <x v="14"/>
    <x v="32"/>
    <x v="0"/>
    <n v="9566.6111920686508"/>
    <n v="38.862057349806285"/>
    <d v="2023-10-09T07:34:03"/>
  </r>
  <r>
    <x v="14"/>
    <x v="32"/>
    <x v="1"/>
    <n v="9847.0761560471183"/>
    <n v="42.664521535003658"/>
    <d v="2023-10-09T07:34:03"/>
  </r>
  <r>
    <x v="14"/>
    <x v="33"/>
    <x v="0"/>
    <n v="9556.9847580939058"/>
    <n v="37.90069817864098"/>
    <d v="2023-10-09T07:34:03"/>
  </r>
  <r>
    <x v="14"/>
    <x v="33"/>
    <x v="1"/>
    <n v="9841.8562727459612"/>
    <n v="41.686884580730236"/>
    <d v="2023-10-09T07:34:03"/>
  </r>
  <r>
    <x v="14"/>
    <x v="34"/>
    <x v="0"/>
    <n v="9518.0847858306006"/>
    <n v="37.053553102138117"/>
    <d v="2023-10-09T07:34:03"/>
  </r>
  <r>
    <x v="14"/>
    <x v="34"/>
    <x v="1"/>
    <n v="9819.5189006989895"/>
    <n v="40.780576214061668"/>
    <d v="2023-10-09T07:34:03"/>
  </r>
  <r>
    <x v="14"/>
    <x v="35"/>
    <x v="0"/>
    <n v="9508.1618063132755"/>
    <n v="36.091701396846055"/>
    <d v="2023-10-09T07:34:03"/>
  </r>
  <r>
    <x v="14"/>
    <x v="35"/>
    <x v="1"/>
    <n v="9813.9367148813508"/>
    <n v="39.803487882212892"/>
    <d v="2023-10-09T07:34:03"/>
  </r>
  <r>
    <x v="14"/>
    <x v="36"/>
    <x v="0"/>
    <n v="9485.522289443883"/>
    <n v="35.176649689580657"/>
    <d v="2023-10-09T07:34:03"/>
  </r>
  <r>
    <x v="14"/>
    <x v="36"/>
    <x v="1"/>
    <n v="9776.6228754929743"/>
    <n v="38.953495103818639"/>
    <d v="2023-10-09T07:34:03"/>
  </r>
  <r>
    <x v="14"/>
    <x v="37"/>
    <x v="0"/>
    <n v="9458.5150011819096"/>
    <n v="34.275663358640649"/>
    <d v="2023-10-09T07:34:03"/>
  </r>
  <r>
    <x v="14"/>
    <x v="37"/>
    <x v="1"/>
    <n v="9770.5519198246147"/>
    <n v="37.977388274438312"/>
    <d v="2023-10-09T07:34:03"/>
  </r>
  <r>
    <x v="14"/>
    <x v="38"/>
    <x v="0"/>
    <n v="9453.0887258695475"/>
    <n v="33.295051312520748"/>
    <d v="2023-10-09T07:34:03"/>
  </r>
  <r>
    <x v="14"/>
    <x v="38"/>
    <x v="1"/>
    <n v="9757.4566571804135"/>
    <n v="37.027685832492168"/>
    <d v="2023-10-09T07:34:03"/>
  </r>
  <r>
    <x v="14"/>
    <x v="39"/>
    <x v="0"/>
    <n v="9422.8274757353665"/>
    <n v="32.400372061891048"/>
    <d v="2023-10-09T07:34:03"/>
  </r>
  <r>
    <x v="14"/>
    <x v="39"/>
    <x v="1"/>
    <n v="9721.4783874616696"/>
    <n v="36.162871334193014"/>
    <d v="2023-10-09T07:34:03"/>
  </r>
  <r>
    <x v="14"/>
    <x v="40"/>
    <x v="0"/>
    <n v="9397.9558838835965"/>
    <n v="31.484796062561621"/>
    <d v="2023-10-09T07:34:03"/>
  </r>
  <r>
    <x v="14"/>
    <x v="40"/>
    <x v="1"/>
    <n v="9693.5883809543484"/>
    <n v="35.26547912756029"/>
    <d v="2023-10-09T07:34:03"/>
  </r>
  <r>
    <x v="14"/>
    <x v="41"/>
    <x v="0"/>
    <n v="9375.3298970092528"/>
    <n v="30.559573334051485"/>
    <d v="2023-10-09T07:34:03"/>
  </r>
  <r>
    <x v="14"/>
    <x v="41"/>
    <x v="1"/>
    <n v="9680.7124007490402"/>
    <n v="34.311719487003238"/>
    <d v="2023-10-09T07:34:03"/>
  </r>
  <r>
    <x v="14"/>
    <x v="42"/>
    <x v="0"/>
    <n v="9338.0474958468349"/>
    <n v="29.679586974195175"/>
    <d v="2023-10-09T07:34:03"/>
  </r>
  <r>
    <x v="14"/>
    <x v="42"/>
    <x v="1"/>
    <n v="9657.9490804710094"/>
    <n v="33.391412079438815"/>
    <d v="2023-10-09T07:34:03"/>
  </r>
  <r>
    <x v="14"/>
    <x v="43"/>
    <x v="0"/>
    <n v="9318.7021662122133"/>
    <n v="28.740162869695371"/>
    <d v="2023-10-09T07:34:03"/>
  </r>
  <r>
    <x v="14"/>
    <x v="43"/>
    <x v="1"/>
    <n v="9621.0328169511631"/>
    <n v="32.517617660374476"/>
    <d v="2023-10-09T07:34:03"/>
  </r>
  <r>
    <x v="14"/>
    <x v="44"/>
    <x v="0"/>
    <n v="9296.9241408758389"/>
    <n v="27.806315392095279"/>
    <d v="2023-10-09T07:34:03"/>
  </r>
  <r>
    <x v="14"/>
    <x v="44"/>
    <x v="1"/>
    <n v="9596.314022679986"/>
    <n v="31.600090670545839"/>
    <d v="2023-10-09T07:34:03"/>
  </r>
  <r>
    <x v="14"/>
    <x v="45"/>
    <x v="0"/>
    <n v="9255.7962891667448"/>
    <n v="26.927650181137938"/>
    <d v="2023-10-09T07:34:03"/>
  </r>
  <r>
    <x v="14"/>
    <x v="45"/>
    <x v="1"/>
    <n v="9573.3534686581515"/>
    <n v="30.674680553209505"/>
    <d v="2023-10-09T07:34:03"/>
  </r>
  <r>
    <x v="14"/>
    <x v="46"/>
    <x v="0"/>
    <n v="9209.9426429722789"/>
    <n v="26.059225823694376"/>
    <d v="2023-10-09T07:34:03"/>
  </r>
  <r>
    <x v="14"/>
    <x v="46"/>
    <x v="1"/>
    <n v="9501.5443994861162"/>
    <n v="29.902729345278168"/>
    <d v="2023-10-09T07:34:03"/>
  </r>
  <r>
    <x v="14"/>
    <x v="47"/>
    <x v="0"/>
    <n v="9169.2305774976467"/>
    <n v="25.172710686619389"/>
    <d v="2023-10-09T07:34:03"/>
  </r>
  <r>
    <x v="14"/>
    <x v="47"/>
    <x v="1"/>
    <n v="9460.5849082145505"/>
    <n v="29.030028116724363"/>
    <d v="2023-10-09T07:34:03"/>
  </r>
  <r>
    <x v="14"/>
    <x v="48"/>
    <x v="0"/>
    <n v="9111.3348485207753"/>
    <n v="24.3294873384257"/>
    <d v="2023-10-09T07:34:03"/>
  </r>
  <r>
    <x v="14"/>
    <x v="48"/>
    <x v="1"/>
    <n v="9450.891038791784"/>
    <n v="28.059291639714544"/>
    <d v="2023-10-09T07:34:03"/>
  </r>
  <r>
    <x v="14"/>
    <x v="49"/>
    <x v="0"/>
    <n v="9076.04824243865"/>
    <n v="23.422133577227982"/>
    <d v="2023-10-09T07:34:03"/>
  </r>
  <r>
    <x v="14"/>
    <x v="49"/>
    <x v="1"/>
    <n v="9381.808388812231"/>
    <n v="27.262223613927659"/>
    <d v="2023-10-09T07:34:03"/>
  </r>
  <r>
    <x v="14"/>
    <x v="50"/>
    <x v="0"/>
    <n v="9012.9466930892322"/>
    <n v="22.582616290858862"/>
    <d v="2023-10-09T07:34:03"/>
  </r>
  <r>
    <x v="14"/>
    <x v="50"/>
    <x v="1"/>
    <n v="9314.144249396868"/>
    <n v="26.456642207970283"/>
    <d v="2023-10-09T07:34:03"/>
  </r>
  <r>
    <x v="14"/>
    <x v="51"/>
    <x v="0"/>
    <n v="8913.5111296725718"/>
    <n v="21.828961121829654"/>
    <d v="2023-10-09T07:34:03"/>
  </r>
  <r>
    <x v="14"/>
    <x v="51"/>
    <x v="1"/>
    <n v="9262.1345105811979"/>
    <n v="25.602396750859505"/>
    <d v="2023-10-09T07:34:03"/>
  </r>
  <r>
    <x v="14"/>
    <x v="52"/>
    <x v="0"/>
    <n v="8835.5256931926542"/>
    <n v="21.017217984013939"/>
    <d v="2023-10-09T07:34:03"/>
  </r>
  <r>
    <x v="14"/>
    <x v="52"/>
    <x v="1"/>
    <n v="9204.4220923572975"/>
    <n v="24.759790664912057"/>
    <d v="2023-10-09T07:34:03"/>
  </r>
  <r>
    <x v="14"/>
    <x v="53"/>
    <x v="0"/>
    <n v="8741.566716209707"/>
    <n v="20.237747881559581"/>
    <d v="2023-10-09T07:34:03"/>
  </r>
  <r>
    <x v="14"/>
    <x v="53"/>
    <x v="1"/>
    <n v="9145.1615733395611"/>
    <n v="23.916993768928879"/>
    <d v="2023-10-09T07:34:03"/>
  </r>
  <r>
    <x v="14"/>
    <x v="54"/>
    <x v="0"/>
    <n v="8711.7040978905789"/>
    <n v="19.305406381531924"/>
    <d v="2023-10-09T07:34:03"/>
  </r>
  <r>
    <x v="14"/>
    <x v="54"/>
    <x v="1"/>
    <n v="9072.3603285168374"/>
    <n v="23.104903666094824"/>
    <d v="2023-10-09T07:34:03"/>
  </r>
  <r>
    <x v="14"/>
    <x v="55"/>
    <x v="0"/>
    <n v="8587.3838314269142"/>
    <n v="18.577653806149613"/>
    <d v="2023-10-09T07:34:03"/>
  </r>
  <r>
    <x v="14"/>
    <x v="55"/>
    <x v="1"/>
    <n v="8996.875642373785"/>
    <n v="22.294561067881347"/>
    <d v="2023-10-09T07:34:03"/>
  </r>
  <r>
    <x v="14"/>
    <x v="56"/>
    <x v="0"/>
    <n v="8521.722731449936"/>
    <n v="17.716944730217595"/>
    <d v="2023-10-09T07:34:03"/>
  </r>
  <r>
    <x v="14"/>
    <x v="56"/>
    <x v="1"/>
    <n v="8930.7003393507002"/>
    <n v="21.456055869869864"/>
    <d v="2023-10-09T07:34:03"/>
  </r>
  <r>
    <x v="14"/>
    <x v="57"/>
    <x v="0"/>
    <n v="8329.9687767212981"/>
    <n v="17.113274816062535"/>
    <d v="2023-10-09T07:34:03"/>
  </r>
  <r>
    <x v="14"/>
    <x v="57"/>
    <x v="1"/>
    <n v="8811.5705511844662"/>
    <n v="20.739375453146852"/>
    <d v="2023-10-09T07:34:03"/>
  </r>
  <r>
    <x v="14"/>
    <x v="58"/>
    <x v="0"/>
    <n v="8226.5682656433692"/>
    <n v="16.322088631397065"/>
    <d v="2023-10-09T07:34:03"/>
  </r>
  <r>
    <x v="14"/>
    <x v="58"/>
    <x v="1"/>
    <n v="8676.500561885081"/>
    <n v="20.054448587342428"/>
    <d v="2023-10-09T07:34:03"/>
  </r>
  <r>
    <x v="14"/>
    <x v="59"/>
    <x v="0"/>
    <n v="8174.6501272096675"/>
    <n v="15.422576526914566"/>
    <d v="2023-10-09T07:34:03"/>
  </r>
  <r>
    <x v="14"/>
    <x v="59"/>
    <x v="1"/>
    <n v="8632.183006457275"/>
    <n v="19.154840963000062"/>
    <d v="2023-10-09T07:34:03"/>
  </r>
  <r>
    <x v="14"/>
    <x v="60"/>
    <x v="0"/>
    <n v="7980.5429734254467"/>
    <n v="14.785531637414188"/>
    <d v="2023-10-09T07:34:03"/>
  </r>
  <r>
    <x v="14"/>
    <x v="60"/>
    <x v="1"/>
    <n v="8479.3916564674928"/>
    <n v="18.490985164147734"/>
    <d v="2023-10-09T07:34:03"/>
  </r>
  <r>
    <x v="14"/>
    <x v="61"/>
    <x v="0"/>
    <n v="7747.301112775519"/>
    <n v="14.21561482780282"/>
    <d v="2023-10-09T07:34:03"/>
  </r>
  <r>
    <x v="14"/>
    <x v="61"/>
    <x v="1"/>
    <n v="8378.593633608687"/>
    <n v="17.707424320064536"/>
    <d v="2023-10-09T07:34:03"/>
  </r>
  <r>
    <x v="14"/>
    <x v="62"/>
    <x v="0"/>
    <n v="7554.0546804305923"/>
    <n v="13.566485154404557"/>
    <d v="2023-10-09T07:34:03"/>
  </r>
  <r>
    <x v="14"/>
    <x v="62"/>
    <x v="1"/>
    <n v="8233.1170862974868"/>
    <n v="17.011474007681393"/>
    <d v="2023-10-09T07:34:03"/>
  </r>
  <r>
    <x v="14"/>
    <x v="63"/>
    <x v="0"/>
    <n v="7368.6223396251235"/>
    <n v="12.895304954986766"/>
    <d v="2023-10-09T07:34:03"/>
  </r>
  <r>
    <x v="14"/>
    <x v="63"/>
    <x v="1"/>
    <n v="8061.8709890734926"/>
    <n v="16.3622022055232"/>
    <d v="2023-10-09T07:34:03"/>
  </r>
  <r>
    <x v="14"/>
    <x v="64"/>
    <x v="0"/>
    <n v="7077.1877349342685"/>
    <n v="12.405736631364039"/>
    <d v="2023-10-09T07:34:03"/>
  </r>
  <r>
    <x v="14"/>
    <x v="64"/>
    <x v="1"/>
    <n v="7928.4164793301661"/>
    <n v="15.629201602477995"/>
    <d v="2023-10-09T07:34:03"/>
  </r>
  <r>
    <x v="14"/>
    <x v="65"/>
    <x v="0"/>
    <n v="6795.1938858920857"/>
    <n v="11.899812967483193"/>
    <d v="2023-10-09T07:34:03"/>
  </r>
  <r>
    <x v="14"/>
    <x v="65"/>
    <x v="1"/>
    <n v="7825.3863712069078"/>
    <n v="14.828394741702057"/>
    <d v="2023-10-09T07:34:03"/>
  </r>
  <r>
    <x v="14"/>
    <x v="66"/>
    <x v="0"/>
    <n v="6563.7131640783391"/>
    <n v="11.301847131422054"/>
    <d v="2023-10-09T07:34:03"/>
  </r>
  <r>
    <x v="14"/>
    <x v="66"/>
    <x v="1"/>
    <n v="7629.0508087636026"/>
    <n v="14.197139623737742"/>
    <d v="2023-10-09T07:34:03"/>
  </r>
  <r>
    <x v="14"/>
    <x v="67"/>
    <x v="0"/>
    <n v="6368.750794562372"/>
    <n v="10.632516956608079"/>
    <d v="2023-10-09T07:34:03"/>
  </r>
  <r>
    <x v="14"/>
    <x v="67"/>
    <x v="1"/>
    <n v="7458.545300232412"/>
    <n v="13.510262044123838"/>
    <d v="2023-10-09T07:34:03"/>
  </r>
  <r>
    <x v="14"/>
    <x v="68"/>
    <x v="0"/>
    <n v="6140.9472496277012"/>
    <n v="10.008391099146255"/>
    <d v="2023-10-09T07:34:03"/>
  </r>
  <r>
    <x v="14"/>
    <x v="68"/>
    <x v="1"/>
    <n v="7260.1496793225333"/>
    <n v="12.865789014014771"/>
    <d v="2023-10-09T07:34:03"/>
  </r>
  <r>
    <x v="14"/>
    <x v="69"/>
    <x v="0"/>
    <n v="5813.1029481341075"/>
    <n v="9.5446403047840285"/>
    <d v="2023-10-09T07:34:03"/>
  </r>
  <r>
    <x v="14"/>
    <x v="69"/>
    <x v="1"/>
    <n v="6977.339412632432"/>
    <n v="12.367007584886563"/>
    <d v="2023-10-09T07:34:03"/>
  </r>
  <r>
    <x v="14"/>
    <x v="70"/>
    <x v="0"/>
    <n v="5683.3831134667016"/>
    <n v="8.7510788329526967"/>
    <d v="2023-10-09T07:34:03"/>
  </r>
  <r>
    <x v="14"/>
    <x v="70"/>
    <x v="1"/>
    <n v="6862.1191212679914"/>
    <n v="11.566263827366656"/>
    <d v="2023-10-09T07:34:03"/>
  </r>
  <r>
    <x v="14"/>
    <x v="71"/>
    <x v="0"/>
    <n v="5302.9024465906814"/>
    <n v="8.3430897191470699"/>
    <d v="2023-10-09T07:34:03"/>
  </r>
  <r>
    <x v="14"/>
    <x v="71"/>
    <x v="1"/>
    <n v="6600.4901881793712"/>
    <n v="11.004906218444846"/>
    <d v="2023-10-09T07:34:03"/>
  </r>
  <r>
    <x v="14"/>
    <x v="72"/>
    <x v="0"/>
    <n v="5101.9247534157348"/>
    <n v="7.6520488189579785"/>
    <d v="2023-10-09T07:34:03"/>
  </r>
  <r>
    <x v="14"/>
    <x v="72"/>
    <x v="1"/>
    <n v="6411.4513365760959"/>
    <n v="10.314638805262764"/>
    <d v="2023-10-09T07:34:03"/>
  </r>
  <r>
    <x v="14"/>
    <x v="73"/>
    <x v="0"/>
    <n v="4888.9559376151474"/>
    <n v="6.9636006895327158"/>
    <d v="2023-10-09T07:34:03"/>
  </r>
  <r>
    <x v="14"/>
    <x v="73"/>
    <x v="1"/>
    <n v="6114.4522356220941"/>
    <n v="9.7913681653138891"/>
    <d v="2023-10-09T07:34:03"/>
  </r>
  <r>
    <x v="14"/>
    <x v="74"/>
    <x v="0"/>
    <n v="4334.2651315071944"/>
    <n v="6.7907997112940066"/>
    <d v="2023-10-09T07:34:03"/>
  </r>
  <r>
    <x v="14"/>
    <x v="74"/>
    <x v="1"/>
    <n v="5846.3172517837529"/>
    <n v="9.2175066633713456"/>
    <d v="2023-10-09T07:34:03"/>
  </r>
  <r>
    <x v="14"/>
    <x v="75"/>
    <x v="0"/>
    <n v="3921.4866889430714"/>
    <n v="6.4529737063332826"/>
    <d v="2023-10-09T07:34:03"/>
  </r>
  <r>
    <x v="14"/>
    <x v="75"/>
    <x v="1"/>
    <n v="5534.0758022542368"/>
    <n v="8.7093623975746102"/>
    <d v="2023-10-09T07:34:03"/>
  </r>
  <r>
    <x v="14"/>
    <x v="76"/>
    <x v="0"/>
    <n v="3720.5668426246948"/>
    <n v="5.7744490655476444"/>
    <d v="2023-10-09T07:34:03"/>
  </r>
  <r>
    <x v="14"/>
    <x v="76"/>
    <x v="1"/>
    <n v="5279.6703473961952"/>
    <n v="8.104937582657799"/>
    <d v="2023-10-09T07:34:03"/>
  </r>
  <r>
    <x v="14"/>
    <x v="77"/>
    <x v="0"/>
    <n v="3359.0542749202709"/>
    <n v="5.3421027766379741"/>
    <d v="2023-10-09T07:34:03"/>
  </r>
  <r>
    <x v="14"/>
    <x v="77"/>
    <x v="1"/>
    <n v="5006.5811673545886"/>
    <n v="7.5197568174397222"/>
    <d v="2023-10-09T07:34:03"/>
  </r>
  <r>
    <x v="14"/>
    <x v="78"/>
    <x v="0"/>
    <n v="2976.4696189337542"/>
    <n v="4.9644891814133789"/>
    <d v="2023-10-09T07:34:03"/>
  </r>
  <r>
    <x v="14"/>
    <x v="78"/>
    <x v="1"/>
    <n v="4802.0684806325762"/>
    <n v="6.81871742840557"/>
    <d v="2023-10-09T07:34:03"/>
  </r>
  <r>
    <x v="14"/>
    <x v="79"/>
    <x v="0"/>
    <n v="2547.1857535414879"/>
    <n v="4.7169011993176211"/>
    <d v="2023-10-09T07:34:03"/>
  </r>
  <r>
    <x v="14"/>
    <x v="79"/>
    <x v="1"/>
    <n v="4491.3601750052758"/>
    <n v="6.2558406849289199"/>
    <d v="2023-10-09T07:34:03"/>
  </r>
  <r>
    <x v="14"/>
    <x v="80"/>
    <x v="0"/>
    <n v="2352.9496426912783"/>
    <n v="4.0650066045222095"/>
    <d v="2023-10-09T07:34:03"/>
  </r>
  <r>
    <x v="14"/>
    <x v="80"/>
    <x v="1"/>
    <n v="4095.4840596157624"/>
    <n v="5.8122095580541053"/>
    <d v="2023-10-09T07:34:03"/>
  </r>
  <r>
    <x v="14"/>
    <x v="81"/>
    <x v="0"/>
    <n v="1837.9792334299711"/>
    <n v="4.0638606050236321"/>
    <d v="2023-10-09T07:34:03"/>
  </r>
  <r>
    <x v="14"/>
    <x v="81"/>
    <x v="1"/>
    <n v="3702.0596191279965"/>
    <n v="5.3767474877872505"/>
    <d v="2023-10-09T07:34:03"/>
  </r>
  <r>
    <x v="14"/>
    <x v="82"/>
    <x v="0"/>
    <n v="1443.2602004035093"/>
    <n v="4.0385452886743947"/>
    <d v="2023-10-09T07:34:03"/>
  </r>
  <r>
    <x v="14"/>
    <x v="82"/>
    <x v="1"/>
    <n v="3261.6331854420787"/>
    <n v="5.0352668190289016"/>
    <d v="2023-10-09T07:34:03"/>
  </r>
  <r>
    <x v="14"/>
    <x v="83"/>
    <x v="0"/>
    <n v="1388.2874460277521"/>
    <n v="3.1786629433851483"/>
    <d v="2023-10-09T07:34:03"/>
  </r>
  <r>
    <x v="14"/>
    <x v="83"/>
    <x v="1"/>
    <n v="2938.5361380787435"/>
    <n v="4.5339271210904579"/>
    <d v="2023-10-09T07:34:03"/>
  </r>
  <r>
    <x v="14"/>
    <x v="84"/>
    <x v="0"/>
    <n v="1033.5902231241726"/>
    <n v="3.0978998768011641"/>
    <d v="2023-10-09T07:34:03"/>
  </r>
  <r>
    <x v="14"/>
    <x v="84"/>
    <x v="1"/>
    <n v="2501.5200415231011"/>
    <n v="4.2386550684929993"/>
    <d v="2023-10-09T07:34:03"/>
  </r>
  <r>
    <x v="14"/>
    <x v="85"/>
    <x v="0"/>
    <n v="816.77573966405737"/>
    <n v="2.7875167355259514"/>
    <d v="2023-10-09T07:34:03"/>
  </r>
  <r>
    <x v="14"/>
    <x v="85"/>
    <x v="1"/>
    <n v="2142.2312294190792"/>
    <n v="3.8656914593263951"/>
    <d v="2023-10-09T07:34:03"/>
  </r>
  <r>
    <x v="14"/>
    <x v="86"/>
    <x v="0"/>
    <n v="588.10285946027057"/>
    <n v="2.6769751559579653"/>
    <d v="2023-10-09T07:34:03"/>
  </r>
  <r>
    <x v="14"/>
    <x v="86"/>
    <x v="1"/>
    <n v="1846.9844371516206"/>
    <n v="3.4037087740042482"/>
    <d v="2023-10-09T07:34:03"/>
  </r>
  <r>
    <x v="14"/>
    <x v="87"/>
    <x v="0"/>
    <n v="533.62586133087473"/>
    <n v="1.8992190164842986"/>
    <d v="2023-10-09T07:34:03"/>
  </r>
  <r>
    <x v="14"/>
    <x v="87"/>
    <x v="1"/>
    <n v="1720.8064442209791"/>
    <n v="2.6166229843091813"/>
    <d v="2023-10-09T07:34:03"/>
  </r>
  <r>
    <x v="14"/>
    <x v="88"/>
    <x v="0"/>
    <n v="308.43092794755592"/>
    <n v="1.920831976321556"/>
    <d v="2023-10-09T07:34:03"/>
  </r>
  <r>
    <x v="14"/>
    <x v="88"/>
    <x v="1"/>
    <n v="1451.0410845354488"/>
    <n v="2.0101277353229197"/>
    <d v="2023-10-09T07:34:03"/>
  </r>
  <r>
    <x v="14"/>
    <x v="89"/>
    <x v="0"/>
    <n v="252.16666228493071"/>
    <n v="1.2378527397061301"/>
    <d v="2023-10-09T07:34:03"/>
  </r>
  <r>
    <x v="14"/>
    <x v="89"/>
    <x v="1"/>
    <n v="1216.1985272602105"/>
    <n v="1.3017267228454739"/>
    <d v="2023-10-09T07:34:03"/>
  </r>
  <r>
    <x v="14"/>
    <x v="90"/>
    <x v="0"/>
    <n v="186.0618626294866"/>
    <n v="0.5"/>
    <d v="2023-10-09T07:34:03"/>
  </r>
  <r>
    <x v="14"/>
    <x v="90"/>
    <x v="1"/>
    <n v="975.05885958982026"/>
    <n v="0.5"/>
    <d v="2023-10-09T07:34:03"/>
  </r>
  <r>
    <x v="15"/>
    <x v="0"/>
    <x v="0"/>
    <n v="10000"/>
    <n v="68.398564564513663"/>
    <d v="2023-10-09T07:34:03"/>
  </r>
  <r>
    <x v="15"/>
    <x v="0"/>
    <x v="1"/>
    <n v="10000"/>
    <n v="74.536402017934037"/>
    <d v="2023-10-09T07:34:03"/>
  </r>
  <r>
    <x v="15"/>
    <x v="1"/>
    <x v="0"/>
    <n v="9979.5097563895324"/>
    <n v="67.538575422432729"/>
    <d v="2023-10-09T07:34:03"/>
  </r>
  <r>
    <x v="15"/>
    <x v="1"/>
    <x v="1"/>
    <n v="9995.4617671991182"/>
    <n v="73.570200223634373"/>
    <d v="2023-10-09T07:34:03"/>
  </r>
  <r>
    <x v="15"/>
    <x v="2"/>
    <x v="0"/>
    <n v="9962.1771042537566"/>
    <n v="66.65521220727554"/>
    <d v="2023-10-09T07:34:03"/>
  </r>
  <r>
    <x v="15"/>
    <x v="2"/>
    <x v="1"/>
    <n v="9995.4617671991182"/>
    <n v="72.570200223634359"/>
    <d v="2023-10-09T07:34:03"/>
  </r>
  <r>
    <x v="15"/>
    <x v="3"/>
    <x v="0"/>
    <n v="9949.617182559221"/>
    <n v="65.738723388636899"/>
    <d v="2023-10-09T07:34:03"/>
  </r>
  <r>
    <x v="15"/>
    <x v="3"/>
    <x v="1"/>
    <n v="9990.8037528775258"/>
    <n v="71.603801526703194"/>
    <d v="2023-10-09T07:34:03"/>
  </r>
  <r>
    <x v="15"/>
    <x v="4"/>
    <x v="0"/>
    <n v="9945.6071051058498"/>
    <n v="64.765027698769273"/>
    <d v="2023-10-09T07:34:03"/>
  </r>
  <r>
    <x v="15"/>
    <x v="4"/>
    <x v="1"/>
    <n v="9990.8037528775258"/>
    <n v="70.603801526703194"/>
    <d v="2023-10-09T07:34:03"/>
  </r>
  <r>
    <x v="15"/>
    <x v="5"/>
    <x v="0"/>
    <n v="9945.6071051058498"/>
    <n v="63.765027698769273"/>
    <d v="2023-10-09T07:34:03"/>
  </r>
  <r>
    <x v="15"/>
    <x v="5"/>
    <x v="1"/>
    <n v="9990.8037528775258"/>
    <n v="69.603801526703208"/>
    <d v="2023-10-09T07:34:03"/>
  </r>
  <r>
    <x v="15"/>
    <x v="6"/>
    <x v="0"/>
    <n v="9945.6071051058498"/>
    <n v="62.765027698769273"/>
    <d v="2023-10-09T07:34:03"/>
  </r>
  <r>
    <x v="15"/>
    <x v="6"/>
    <x v="1"/>
    <n v="9986.7295847874902"/>
    <n v="68.631992988251255"/>
    <d v="2023-10-09T07:34:03"/>
  </r>
  <r>
    <x v="15"/>
    <x v="7"/>
    <x v="0"/>
    <n v="9938.167549182579"/>
    <n v="61.811638319221849"/>
    <d v="2023-10-09T07:34:03"/>
  </r>
  <r>
    <x v="15"/>
    <x v="7"/>
    <x v="1"/>
    <n v="9986.7295847874902"/>
    <n v="67.631992988251241"/>
    <d v="2023-10-09T07:34:03"/>
  </r>
  <r>
    <x v="15"/>
    <x v="8"/>
    <x v="0"/>
    <n v="9938.167549182579"/>
    <n v="60.811638319221849"/>
    <d v="2023-10-09T07:34:03"/>
  </r>
  <r>
    <x v="15"/>
    <x v="8"/>
    <x v="1"/>
    <n v="9978.8830982987311"/>
    <n v="66.684779484571223"/>
    <d v="2023-10-09T07:34:03"/>
  </r>
  <r>
    <x v="15"/>
    <x v="9"/>
    <x v="0"/>
    <n v="9938.167549182579"/>
    <n v="59.811638319221856"/>
    <d v="2023-10-09T07:34:03"/>
  </r>
  <r>
    <x v="15"/>
    <x v="9"/>
    <x v="1"/>
    <n v="9978.8830982987311"/>
    <n v="65.684779484571223"/>
    <d v="2023-10-09T07:34:03"/>
  </r>
  <r>
    <x v="15"/>
    <x v="10"/>
    <x v="0"/>
    <n v="9938.167549182579"/>
    <n v="58.811638319221856"/>
    <d v="2023-10-09T07:34:03"/>
  </r>
  <r>
    <x v="15"/>
    <x v="10"/>
    <x v="1"/>
    <n v="9978.8830982987311"/>
    <n v="64.684779484571237"/>
    <d v="2023-10-09T07:34:03"/>
  </r>
  <r>
    <x v="15"/>
    <x v="11"/>
    <x v="0"/>
    <n v="9938.167549182579"/>
    <n v="57.811638319221863"/>
    <d v="2023-10-09T07:34:03"/>
  </r>
  <r>
    <x v="15"/>
    <x v="11"/>
    <x v="1"/>
    <n v="9978.8830982987311"/>
    <n v="63.68477948457123"/>
    <d v="2023-10-09T07:34:03"/>
  </r>
  <r>
    <x v="15"/>
    <x v="12"/>
    <x v="0"/>
    <n v="9938.167549182579"/>
    <n v="56.811638319221856"/>
    <d v="2023-10-09T07:34:03"/>
  </r>
  <r>
    <x v="15"/>
    <x v="12"/>
    <x v="1"/>
    <n v="9974.9481968266082"/>
    <n v="62.70970451444645"/>
    <d v="2023-10-09T07:34:03"/>
  </r>
  <r>
    <x v="15"/>
    <x v="13"/>
    <x v="0"/>
    <n v="9930.5164394244075"/>
    <n v="55.855024433939143"/>
    <d v="2023-10-09T07:34:03"/>
  </r>
  <r>
    <x v="15"/>
    <x v="13"/>
    <x v="1"/>
    <n v="9970.8855446969228"/>
    <n v="61.73505195098052"/>
    <d v="2023-10-09T07:34:03"/>
  </r>
  <r>
    <x v="15"/>
    <x v="14"/>
    <x v="0"/>
    <n v="9914.6964622789565"/>
    <n v="54.943349399283527"/>
    <d v="2023-10-09T07:34:03"/>
  </r>
  <r>
    <x v="15"/>
    <x v="14"/>
    <x v="1"/>
    <n v="9970.8855446969228"/>
    <n v="60.73505195098052"/>
    <d v="2023-10-09T07:34:03"/>
  </r>
  <r>
    <x v="15"/>
    <x v="15"/>
    <x v="0"/>
    <n v="9914.6964622789565"/>
    <n v="53.94334939928352"/>
    <d v="2023-10-09T07:34:03"/>
  </r>
  <r>
    <x v="15"/>
    <x v="15"/>
    <x v="1"/>
    <n v="9966.6269501895422"/>
    <n v="59.760789511207484"/>
    <d v="2023-10-09T07:34:03"/>
  </r>
  <r>
    <x v="15"/>
    <x v="16"/>
    <x v="0"/>
    <n v="9910.4678304581903"/>
    <n v="52.966152787755625"/>
    <d v="2023-10-09T07:34:03"/>
  </r>
  <r>
    <x v="15"/>
    <x v="16"/>
    <x v="1"/>
    <n v="9966.6269501895422"/>
    <n v="58.760789511207477"/>
    <d v="2023-10-09T07:34:03"/>
  </r>
  <r>
    <x v="15"/>
    <x v="17"/>
    <x v="0"/>
    <n v="9897.5271021946701"/>
    <n v="52.034750753616017"/>
    <d v="2023-10-09T07:34:03"/>
  </r>
  <r>
    <x v="15"/>
    <x v="17"/>
    <x v="1"/>
    <n v="9953.0235586050821"/>
    <n v="57.840418010936638"/>
    <d v="2023-10-09T07:34:03"/>
  </r>
  <r>
    <x v="15"/>
    <x v="18"/>
    <x v="0"/>
    <n v="9875.1405102128501"/>
    <n v="51.151578198938218"/>
    <d v="2023-10-09T07:34:03"/>
  </r>
  <r>
    <x v="15"/>
    <x v="18"/>
    <x v="1"/>
    <n v="9953.0235586050821"/>
    <n v="56.840418010936645"/>
    <d v="2023-10-09T07:34:03"/>
  </r>
  <r>
    <x v="15"/>
    <x v="19"/>
    <x v="0"/>
    <n v="9860.421285445791"/>
    <n v="50.227188757831563"/>
    <d v="2023-10-09T07:34:03"/>
  </r>
  <r>
    <x v="15"/>
    <x v="19"/>
    <x v="1"/>
    <n v="9938.0934855595351"/>
    <n v="55.925058647246033"/>
    <d v="2023-10-09T07:34:03"/>
  </r>
  <r>
    <x v="15"/>
    <x v="20"/>
    <x v="0"/>
    <n v="9845.3165643674147"/>
    <n v="49.303480394701552"/>
    <d v="2023-10-09T07:34:03"/>
  </r>
  <r>
    <x v="15"/>
    <x v="20"/>
    <x v="1"/>
    <n v="9916.9569980442775"/>
    <n v="55.043188741019854"/>
    <d v="2023-10-09T07:34:03"/>
  </r>
  <r>
    <x v="15"/>
    <x v="21"/>
    <x v="0"/>
    <n v="9820.0952303047525"/>
    <n v="48.428824279214709"/>
    <d v="2023-10-09T07:34:03"/>
  </r>
  <r>
    <x v="15"/>
    <x v="21"/>
    <x v="1"/>
    <n v="9905.500654558833"/>
    <n v="54.106271418695606"/>
    <d v="2023-10-09T07:34:03"/>
  </r>
  <r>
    <x v="15"/>
    <x v="22"/>
    <x v="0"/>
    <n v="9804.3119543156336"/>
    <n v="47.505981540729614"/>
    <d v="2023-10-09T07:34:03"/>
  </r>
  <r>
    <x v="15"/>
    <x v="22"/>
    <x v="1"/>
    <n v="9905.500654558833"/>
    <n v="53.106271418695606"/>
    <d v="2023-10-09T07:34:03"/>
  </r>
  <r>
    <x v="15"/>
    <x v="23"/>
    <x v="0"/>
    <n v="9783.7292823716507"/>
    <n v="46.604871102116086"/>
    <d v="2023-10-09T07:34:03"/>
  </r>
  <r>
    <x v="15"/>
    <x v="23"/>
    <x v="1"/>
    <n v="9900.1033268767133"/>
    <n v="52.134951249158632"/>
    <d v="2023-10-09T07:34:03"/>
  </r>
  <r>
    <x v="15"/>
    <x v="24"/>
    <x v="0"/>
    <n v="9768.7067024779026"/>
    <n v="45.675772412874736"/>
    <d v="2023-10-09T07:34:03"/>
  </r>
  <r>
    <x v="15"/>
    <x v="24"/>
    <x v="1"/>
    <n v="9889.3130678335656"/>
    <n v="51.191290298780899"/>
    <d v="2023-10-09T07:34:03"/>
  </r>
  <r>
    <x v="15"/>
    <x v="25"/>
    <x v="0"/>
    <n v="9743.9270755105335"/>
    <n v="44.790658205807986"/>
    <d v="2023-10-09T07:34:03"/>
  </r>
  <r>
    <x v="15"/>
    <x v="25"/>
    <x v="1"/>
    <n v="9883.8959581769996"/>
    <n v="50.219072893755921"/>
    <d v="2023-10-09T07:34:03"/>
  </r>
  <r>
    <x v="15"/>
    <x v="26"/>
    <x v="0"/>
    <n v="9711.170893363731"/>
    <n v="43.940052432675387"/>
    <d v="2023-10-09T07:34:03"/>
  </r>
  <r>
    <x v="15"/>
    <x v="26"/>
    <x v="1"/>
    <n v="9863.5347094160807"/>
    <n v="49.321707744362321"/>
    <d v="2023-10-09T07:34:03"/>
  </r>
  <r>
    <x v="15"/>
    <x v="27"/>
    <x v="0"/>
    <n v="9682.9342962889277"/>
    <n v="43.066728832609229"/>
    <d v="2023-10-09T07:34:03"/>
  </r>
  <r>
    <x v="15"/>
    <x v="27"/>
    <x v="1"/>
    <n v="9858.4728522192272"/>
    <n v="48.346775370597442"/>
    <d v="2023-10-09T07:34:03"/>
  </r>
  <r>
    <x v="15"/>
    <x v="28"/>
    <x v="0"/>
    <n v="9640.0371592025713"/>
    <n v="42.256146235456796"/>
    <d v="2023-10-09T07:34:03"/>
  </r>
  <r>
    <x v="15"/>
    <x v="28"/>
    <x v="1"/>
    <n v="9848.2792616895167"/>
    <n v="47.396299802565196"/>
    <d v="2023-10-09T07:34:03"/>
  </r>
  <r>
    <x v="15"/>
    <x v="29"/>
    <x v="0"/>
    <n v="9603.1404886180608"/>
    <n v="41.416579457729696"/>
    <d v="2023-10-09T07:34:03"/>
  </r>
  <r>
    <x v="15"/>
    <x v="29"/>
    <x v="1"/>
    <n v="9817.9553817890937"/>
    <n v="46.54114439674872"/>
    <d v="2023-10-09T07:34:03"/>
  </r>
  <r>
    <x v="15"/>
    <x v="30"/>
    <x v="0"/>
    <n v="9576.3132698213703"/>
    <n v="40.531203739391806"/>
    <d v="2023-10-09T07:34:03"/>
  </r>
  <r>
    <x v="15"/>
    <x v="30"/>
    <x v="1"/>
    <n v="9812.8767936620989"/>
    <n v="45.564972680156657"/>
    <d v="2023-10-09T07:34:03"/>
  </r>
  <r>
    <x v="15"/>
    <x v="31"/>
    <x v="0"/>
    <n v="9567.6656456488672"/>
    <n v="39.567385480887829"/>
    <d v="2023-10-09T07:34:03"/>
  </r>
  <r>
    <x v="15"/>
    <x v="31"/>
    <x v="1"/>
    <n v="9803.5141842996163"/>
    <n v="44.608010893515996"/>
    <d v="2023-10-09T07:34:03"/>
  </r>
  <r>
    <x v="15"/>
    <x v="32"/>
    <x v="0"/>
    <n v="9553.1892028377133"/>
    <n v="38.626586315257079"/>
    <d v="2023-10-09T07:34:03"/>
  </r>
  <r>
    <x v="15"/>
    <x v="32"/>
    <x v="1"/>
    <n v="9787.295583094643"/>
    <n v="43.681102610482462"/>
    <d v="2023-10-09T07:34:03"/>
  </r>
  <r>
    <x v="15"/>
    <x v="33"/>
    <x v="0"/>
    <n v="9548.4079170234618"/>
    <n v="37.645677886111528"/>
    <d v="2023-10-09T07:34:03"/>
  </r>
  <r>
    <x v="15"/>
    <x v="33"/>
    <x v="1"/>
    <n v="9777.1707933997332"/>
    <n v="42.725818980070748"/>
    <d v="2023-10-09T07:34:03"/>
  </r>
  <r>
    <x v="15"/>
    <x v="34"/>
    <x v="0"/>
    <n v="9529.2972107724927"/>
    <n v="36.720172376405323"/>
    <d v="2023-10-09T07:34:03"/>
  </r>
  <r>
    <x v="15"/>
    <x v="34"/>
    <x v="1"/>
    <n v="9756.6145657899851"/>
    <n v="41.814784628975829"/>
    <d v="2023-10-09T07:34:03"/>
  </r>
  <r>
    <x v="15"/>
    <x v="35"/>
    <x v="0"/>
    <n v="9514.7757083139168"/>
    <n v="35.775451800570252"/>
    <d v="2023-10-09T07:34:03"/>
  </r>
  <r>
    <x v="15"/>
    <x v="35"/>
    <x v="1"/>
    <n v="9734.8655557825768"/>
    <n v="40.907087461429008"/>
    <d v="2023-10-09T07:34:03"/>
  </r>
  <r>
    <x v="15"/>
    <x v="36"/>
    <x v="0"/>
    <n v="9490.2341992261463"/>
    <n v="34.866673239658603"/>
    <d v="2023-10-09T07:34:03"/>
  </r>
  <r>
    <x v="15"/>
    <x v="36"/>
    <x v="1"/>
    <n v="9723.8351505529972"/>
    <n v="39.952923959266109"/>
    <d v="2023-10-09T07:34:03"/>
  </r>
  <r>
    <x v="15"/>
    <x v="37"/>
    <x v="0"/>
    <n v="9479.2150054949743"/>
    <n v="33.906623069903418"/>
    <d v="2023-10-09T07:34:03"/>
  </r>
  <r>
    <x v="15"/>
    <x v="37"/>
    <x v="1"/>
    <n v="9711.6665887717445"/>
    <n v="39.002357837402371"/>
    <d v="2023-10-09T07:34:03"/>
  </r>
  <r>
    <x v="15"/>
    <x v="38"/>
    <x v="0"/>
    <n v="9452.2118049629225"/>
    <n v="33.00205954133137"/>
    <d v="2023-10-09T07:34:03"/>
  </r>
  <r>
    <x v="15"/>
    <x v="38"/>
    <x v="1"/>
    <n v="9705.6844754847261"/>
    <n v="38.02608882381373"/>
    <d v="2023-10-09T07:34:03"/>
  </r>
  <r>
    <x v="15"/>
    <x v="39"/>
    <x v="0"/>
    <n v="9430.4424981137818"/>
    <n v="32.077087548503442"/>
    <d v="2023-10-09T07:34:03"/>
  </r>
  <r>
    <x v="15"/>
    <x v="39"/>
    <x v="1"/>
    <n v="9686.1073722389028"/>
    <n v="37.101934784123998"/>
    <d v="2023-10-09T07:34:03"/>
  </r>
  <r>
    <x v="15"/>
    <x v="40"/>
    <x v="0"/>
    <n v="9406.4470769356376"/>
    <n v="31.157639271072888"/>
    <d v="2023-10-09T07:34:03"/>
  </r>
  <r>
    <x v="15"/>
    <x v="40"/>
    <x v="1"/>
    <n v="9671.9488715958978"/>
    <n v="36.155515352430989"/>
    <d v="2023-10-09T07:34:03"/>
  </r>
  <r>
    <x v="15"/>
    <x v="41"/>
    <x v="0"/>
    <n v="9387.734313210005"/>
    <n v="30.21874977345022"/>
    <d v="2023-10-09T07:34:03"/>
  </r>
  <r>
    <x v="15"/>
    <x v="41"/>
    <x v="1"/>
    <n v="9651.1789209483686"/>
    <n v="35.232248288401621"/>
    <d v="2023-10-09T07:34:03"/>
  </r>
  <r>
    <x v="15"/>
    <x v="42"/>
    <x v="0"/>
    <n v="9370.8133433752137"/>
    <n v="29.27241321225938"/>
    <d v="2023-10-09T07:34:03"/>
  </r>
  <r>
    <x v="15"/>
    <x v="42"/>
    <x v="1"/>
    <n v="9625.3944102693022"/>
    <n v="34.325289050029511"/>
    <d v="2023-10-09T07:34:03"/>
  </r>
  <r>
    <x v="15"/>
    <x v="43"/>
    <x v="0"/>
    <n v="9364.5490864079584"/>
    <n v="28.291660032182747"/>
    <d v="2023-10-09T07:34:03"/>
  </r>
  <r>
    <x v="15"/>
    <x v="43"/>
    <x v="1"/>
    <n v="9595.4370894391941"/>
    <n v="33.430892893481115"/>
    <d v="2023-10-09T07:34:03"/>
  </r>
  <r>
    <x v="15"/>
    <x v="44"/>
    <x v="0"/>
    <n v="9312.5800597341167"/>
    <n v="27.446751909219891"/>
    <d v="2023-10-09T07:34:03"/>
  </r>
  <r>
    <x v="15"/>
    <x v="44"/>
    <x v="1"/>
    <n v="9588.0743331353369"/>
    <n v="32.456180780372549"/>
    <d v="2023-10-09T07:34:03"/>
  </r>
  <r>
    <x v="15"/>
    <x v="45"/>
    <x v="0"/>
    <n v="9240.3785384435105"/>
    <n v="26.657305673180076"/>
    <d v="2023-10-09T07:34:03"/>
  </r>
  <r>
    <x v="15"/>
    <x v="45"/>
    <x v="1"/>
    <n v="9555.2346921271801"/>
    <n v="31.566008486193724"/>
    <d v="2023-10-09T07:34:03"/>
  </r>
  <r>
    <x v="15"/>
    <x v="46"/>
    <x v="0"/>
    <n v="9178.7352512669513"/>
    <n v="25.832975006834115"/>
    <d v="2023-10-09T07:34:03"/>
  </r>
  <r>
    <x v="15"/>
    <x v="46"/>
    <x v="1"/>
    <n v="9509.6901699699847"/>
    <n v="30.714792146496666"/>
    <d v="2023-10-09T07:34:03"/>
  </r>
  <r>
    <x v="15"/>
    <x v="47"/>
    <x v="0"/>
    <n v="9132.7697641243431"/>
    <n v="24.960476582701588"/>
    <d v="2023-10-09T07:34:03"/>
  </r>
  <r>
    <x v="15"/>
    <x v="47"/>
    <x v="1"/>
    <n v="9509.6901699699847"/>
    <n v="29.714792146496666"/>
    <d v="2023-10-09T07:34:03"/>
  </r>
  <r>
    <x v="15"/>
    <x v="48"/>
    <x v="0"/>
    <n v="9092.1185232350454"/>
    <n v="24.06984039304891"/>
    <d v="2023-10-09T07:34:03"/>
  </r>
  <r>
    <x v="15"/>
    <x v="48"/>
    <x v="1"/>
    <n v="9458.0896238399382"/>
    <n v="28.874179431856618"/>
    <d v="2023-10-09T07:34:03"/>
  </r>
  <r>
    <x v="15"/>
    <x v="49"/>
    <x v="0"/>
    <n v="9043.2699737147814"/>
    <n v="23.19715634391304"/>
    <d v="2023-10-09T07:34:03"/>
  </r>
  <r>
    <x v="15"/>
    <x v="49"/>
    <x v="1"/>
    <n v="9400.0317603206568"/>
    <n v="28.049428226640494"/>
    <d v="2023-10-09T07:34:03"/>
  </r>
  <r>
    <x v="15"/>
    <x v="50"/>
    <x v="0"/>
    <n v="8922.0800822340152"/>
    <n v="22.505455068973582"/>
    <d v="2023-10-09T07:34:03"/>
  </r>
  <r>
    <x v="15"/>
    <x v="50"/>
    <x v="1"/>
    <n v="9331.1419234784935"/>
    <n v="27.252819797703498"/>
    <d v="2023-10-09T07:34:03"/>
  </r>
  <r>
    <x v="15"/>
    <x v="51"/>
    <x v="0"/>
    <n v="8859.1433835846146"/>
    <n v="21.661785160310082"/>
    <d v="2023-10-09T07:34:03"/>
  </r>
  <r>
    <x v="15"/>
    <x v="51"/>
    <x v="1"/>
    <n v="9274.1145807695739"/>
    <n v="26.417325229434645"/>
    <d v="2023-10-09T07:34:03"/>
  </r>
  <r>
    <x v="15"/>
    <x v="52"/>
    <x v="0"/>
    <n v="8777.9813314858511"/>
    <n v="20.85744904302117"/>
    <d v="2023-10-09T07:34:03"/>
  </r>
  <r>
    <x v="15"/>
    <x v="52"/>
    <x v="1"/>
    <n v="9211.8822446577233"/>
    <n v="25.592413843461784"/>
    <d v="2023-10-09T07:34:03"/>
  </r>
  <r>
    <x v="15"/>
    <x v="53"/>
    <x v="0"/>
    <n v="8700.5048436142624"/>
    <n v="20.0387285988892"/>
    <d v="2023-10-09T07:34:03"/>
  </r>
  <r>
    <x v="15"/>
    <x v="53"/>
    <x v="1"/>
    <n v="9177.2713717463921"/>
    <n v="24.687046584654148"/>
    <d v="2023-10-09T07:34:03"/>
  </r>
  <r>
    <x v="15"/>
    <x v="54"/>
    <x v="0"/>
    <n v="8644.22491229365"/>
    <n v="19.165939345346494"/>
    <d v="2023-10-09T07:34:03"/>
  </r>
  <r>
    <x v="15"/>
    <x v="54"/>
    <x v="1"/>
    <n v="9165.2509512306333"/>
    <n v="23.718768407933059"/>
    <d v="2023-10-09T07:34:03"/>
  </r>
  <r>
    <x v="15"/>
    <x v="55"/>
    <x v="0"/>
    <n v="8564.7907031407358"/>
    <n v="18.339056725722195"/>
    <d v="2023-10-09T07:34:03"/>
  </r>
  <r>
    <x v="15"/>
    <x v="55"/>
    <x v="1"/>
    <n v="9068.1418382614411"/>
    <n v="22.967414056021394"/>
    <d v="2023-10-09T07:34:03"/>
  </r>
  <r>
    <x v="15"/>
    <x v="56"/>
    <x v="0"/>
    <n v="8441.4761486058414"/>
    <n v="17.599652774888131"/>
    <d v="2023-10-09T07:34:03"/>
  </r>
  <r>
    <x v="15"/>
    <x v="56"/>
    <x v="1"/>
    <n v="9029.945823920254"/>
    <n v="22.06244958405523"/>
    <d v="2023-10-09T07:34:03"/>
  </r>
  <r>
    <x v="15"/>
    <x v="57"/>
    <x v="0"/>
    <n v="8257.0770362053354"/>
    <n v="16.981526503354072"/>
    <d v="2023-10-09T07:34:03"/>
  </r>
  <r>
    <x v="15"/>
    <x v="57"/>
    <x v="1"/>
    <n v="8976.2305326698734"/>
    <n v="21.191482952267382"/>
    <d v="2023-10-09T07:34:03"/>
  </r>
  <r>
    <x v="15"/>
    <x v="58"/>
    <x v="0"/>
    <n v="8140.2140803096381"/>
    <n v="16.218139433413768"/>
    <d v="2023-10-09T07:34:03"/>
  </r>
  <r>
    <x v="15"/>
    <x v="58"/>
    <x v="1"/>
    <n v="8867.6818394990842"/>
    <n v="20.444765994542298"/>
    <d v="2023-10-09T07:34:03"/>
  </r>
  <r>
    <x v="15"/>
    <x v="59"/>
    <x v="0"/>
    <n v="7960.409989084249"/>
    <n v="15.573169611564682"/>
    <d v="2023-10-09T07:34:03"/>
  </r>
  <r>
    <x v="15"/>
    <x v="59"/>
    <x v="1"/>
    <n v="8760.3468703115796"/>
    <n v="19.689136551458386"/>
    <d v="2023-10-09T07:34:03"/>
  </r>
  <r>
    <x v="15"/>
    <x v="60"/>
    <x v="0"/>
    <n v="7771.0504850888074"/>
    <n v="14.940462029335203"/>
    <d v="2023-10-09T07:34:03"/>
  </r>
  <r>
    <x v="15"/>
    <x v="60"/>
    <x v="1"/>
    <n v="8685.6882358748262"/>
    <n v="18.854078544775053"/>
    <d v="2023-10-09T07:34:03"/>
  </r>
  <r>
    <x v="15"/>
    <x v="61"/>
    <x v="0"/>
    <n v="7557.6252454584865"/>
    <n v="14.348256669699966"/>
    <d v="2023-10-09T07:34:03"/>
  </r>
  <r>
    <x v="15"/>
    <x v="61"/>
    <x v="1"/>
    <n v="8544.1586502442879"/>
    <n v="18.158104398859361"/>
    <d v="2023-10-09T07:34:03"/>
  </r>
  <r>
    <x v="15"/>
    <x v="62"/>
    <x v="0"/>
    <n v="7306.1326180588649"/>
    <n v="13.824943124331073"/>
    <d v="2023-10-09T07:34:03"/>
  </r>
  <r>
    <x v="15"/>
    <x v="62"/>
    <x v="1"/>
    <n v="8458.974127673433"/>
    <n v="17.335927048511667"/>
    <d v="2023-10-09T07:34:03"/>
  </r>
  <r>
    <x v="15"/>
    <x v="63"/>
    <x v="0"/>
    <n v="7160.7588025303367"/>
    <n v="13.09545884439696"/>
    <d v="2023-10-09T07:34:03"/>
  </r>
  <r>
    <x v="15"/>
    <x v="63"/>
    <x v="1"/>
    <n v="8327.7605134045953"/>
    <n v="16.601196785080806"/>
    <d v="2023-10-09T07:34:03"/>
  </r>
  <r>
    <x v="15"/>
    <x v="64"/>
    <x v="0"/>
    <n v="6982.7251504251572"/>
    <n v="12.4165964360537"/>
    <d v="2023-10-09T07:34:03"/>
  </r>
  <r>
    <x v="15"/>
    <x v="64"/>
    <x v="1"/>
    <n v="8102.7663832010148"/>
    <n v="16.048287888855761"/>
    <d v="2023-10-09T07:34:03"/>
  </r>
  <r>
    <x v="15"/>
    <x v="65"/>
    <x v="0"/>
    <n v="6853.0615283663365"/>
    <n v="11.642064870871662"/>
    <d v="2023-10-09T07:34:03"/>
  </r>
  <r>
    <x v="15"/>
    <x v="65"/>
    <x v="1"/>
    <n v="7882.0526680364555"/>
    <n v="15.483671985984909"/>
    <d v="2023-10-09T07:34:03"/>
  </r>
  <r>
    <x v="15"/>
    <x v="66"/>
    <x v="0"/>
    <n v="6567.3692775638247"/>
    <n v="11.126764521068241"/>
    <d v="2023-10-09T07:34:03"/>
  </r>
  <r>
    <x v="15"/>
    <x v="66"/>
    <x v="1"/>
    <n v="7725.2514556845554"/>
    <n v="14.787799035617295"/>
    <d v="2023-10-09T07:34:03"/>
  </r>
  <r>
    <x v="15"/>
    <x v="67"/>
    <x v="0"/>
    <n v="6398.8004108589676"/>
    <n v="10.406714126781196"/>
    <d v="2023-10-09T07:34:03"/>
  </r>
  <r>
    <x v="15"/>
    <x v="67"/>
    <x v="1"/>
    <n v="7525.4627600759632"/>
    <n v="14.167116670087239"/>
    <d v="2023-10-09T07:34:03"/>
  </r>
  <r>
    <x v="15"/>
    <x v="68"/>
    <x v="0"/>
    <n v="6129.9424440011462"/>
    <n v="9.8412204933090859"/>
    <d v="2023-10-09T07:34:03"/>
  </r>
  <r>
    <x v="15"/>
    <x v="68"/>
    <x v="1"/>
    <n v="7297.3235649870512"/>
    <n v="13.594397298187697"/>
    <d v="2023-10-09T07:34:03"/>
  </r>
  <r>
    <x v="15"/>
    <x v="69"/>
    <x v="0"/>
    <n v="5942.1522692536655"/>
    <n v="9.1364316136753434"/>
    <d v="2023-10-09T07:34:03"/>
  </r>
  <r>
    <x v="15"/>
    <x v="69"/>
    <x v="1"/>
    <n v="7171.8950045098418"/>
    <n v="12.823403913928106"/>
    <d v="2023-10-09T07:34:03"/>
  </r>
  <r>
    <x v="15"/>
    <x v="70"/>
    <x v="0"/>
    <n v="5685.7761042976717"/>
    <n v="8.5258551814351016"/>
    <d v="2023-10-09T07:34:03"/>
  </r>
  <r>
    <x v="15"/>
    <x v="70"/>
    <x v="1"/>
    <n v="6930.9862229880746"/>
    <n v="12.251743565110548"/>
    <d v="2023-10-09T07:34:03"/>
  </r>
  <r>
    <x v="15"/>
    <x v="71"/>
    <x v="0"/>
    <n v="5293.1955717217916"/>
    <n v="8.1211089291593304"/>
    <d v="2023-10-09T07:34:03"/>
  </r>
  <r>
    <x v="15"/>
    <x v="71"/>
    <x v="1"/>
    <n v="6674.0715643689337"/>
    <n v="11.704120372444875"/>
    <d v="2023-10-09T07:34:03"/>
  </r>
  <r>
    <x v="15"/>
    <x v="72"/>
    <x v="0"/>
    <n v="4877.3635137141873"/>
    <n v="7.770865995943784"/>
    <d v="2023-10-09T07:34:03"/>
  </r>
  <r>
    <x v="15"/>
    <x v="72"/>
    <x v="1"/>
    <n v="6530.027773040083"/>
    <n v="10.951268475491981"/>
    <d v="2023-10-09T07:34:03"/>
  </r>
  <r>
    <x v="15"/>
    <x v="73"/>
    <x v="0"/>
    <n v="4587.5639480991367"/>
    <n v="7.2301715949737062"/>
    <d v="2023-10-09T07:34:03"/>
  </r>
  <r>
    <x v="15"/>
    <x v="73"/>
    <x v="1"/>
    <n v="6315.4360585927852"/>
    <n v="10.306391320454258"/>
    <d v="2023-10-09T07:34:03"/>
  </r>
  <r>
    <x v="15"/>
    <x v="74"/>
    <x v="0"/>
    <n v="4143.9884319897274"/>
    <n v="6.9505740255644559"/>
    <d v="2023-10-09T07:34:03"/>
  </r>
  <r>
    <x v="15"/>
    <x v="74"/>
    <x v="1"/>
    <n v="6004.6563796762066"/>
    <n v="9.8139352918655653"/>
    <d v="2023-10-09T07:34:03"/>
  </r>
  <r>
    <x v="15"/>
    <x v="75"/>
    <x v="0"/>
    <n v="3975.8442974217746"/>
    <n v="6.2233780153229077"/>
    <d v="2023-10-09T07:34:03"/>
  </r>
  <r>
    <x v="15"/>
    <x v="75"/>
    <x v="1"/>
    <n v="5758.6420046880767"/>
    <n v="9.2118349994082127"/>
    <d v="2023-10-09T07:34:03"/>
  </r>
  <r>
    <x v="15"/>
    <x v="76"/>
    <x v="0"/>
    <n v="3739.5960822877919"/>
    <n v="5.584951247004633"/>
    <d v="2023-10-09T07:34:03"/>
  </r>
  <r>
    <x v="15"/>
    <x v="76"/>
    <x v="1"/>
    <n v="5435.6326154887611"/>
    <n v="8.7295308594900014"/>
    <d v="2023-10-09T07:34:03"/>
  </r>
  <r>
    <x v="15"/>
    <x v="77"/>
    <x v="0"/>
    <n v="3298.3450378093817"/>
    <n v="5.2652136280297501"/>
    <d v="2023-10-09T07:34:03"/>
  </r>
  <r>
    <x v="15"/>
    <x v="77"/>
    <x v="1"/>
    <n v="5435.6326154887611"/>
    <n v="7.7295308594900014"/>
    <d v="2023-10-09T07:34:03"/>
  </r>
  <r>
    <x v="15"/>
    <x v="78"/>
    <x v="0"/>
    <n v="2759.1069354390252"/>
    <n v="5.1965239448440048"/>
    <d v="2023-10-09T07:34:03"/>
  </r>
  <r>
    <x v="15"/>
    <x v="78"/>
    <x v="1"/>
    <n v="5074.6690007164088"/>
    <n v="7.2437708211074732"/>
    <d v="2023-10-09T07:34:03"/>
  </r>
  <r>
    <x v="15"/>
    <x v="79"/>
    <x v="0"/>
    <n v="2302.2905266562429"/>
    <n v="5.1283999081100085"/>
    <d v="2023-10-09T07:34:03"/>
  </r>
  <r>
    <x v="15"/>
    <x v="79"/>
    <x v="1"/>
    <n v="4645.9562203306568"/>
    <n v="6.8660626813599848"/>
    <d v="2023-10-09T07:34:03"/>
  </r>
  <r>
    <x v="15"/>
    <x v="80"/>
    <x v="0"/>
    <n v="2150.0223966049448"/>
    <n v="4.4561908186839538"/>
    <d v="2023-10-09T07:34:03"/>
  </r>
  <r>
    <x v="15"/>
    <x v="80"/>
    <x v="1"/>
    <n v="4125.7409512545428"/>
    <n v="6.6687604391365785"/>
    <d v="2023-10-09T07:34:03"/>
  </r>
  <r>
    <x v="15"/>
    <x v="81"/>
    <x v="0"/>
    <n v="1858.6225974112231"/>
    <n v="4.0764529481459917"/>
    <d v="2023-10-09T07:34:03"/>
  </r>
  <r>
    <x v="15"/>
    <x v="81"/>
    <x v="1"/>
    <n v="3848.2455463761326"/>
    <n v="6.1135872192956873"/>
    <d v="2023-10-09T07:34:03"/>
  </r>
  <r>
    <x v="15"/>
    <x v="82"/>
    <x v="0"/>
    <n v="1614.9812373098443"/>
    <n v="3.6160083562796266"/>
    <d v="2023-10-09T07:34:03"/>
  </r>
  <r>
    <x v="15"/>
    <x v="82"/>
    <x v="1"/>
    <n v="3584.9249649429971"/>
    <n v="5.5259174814254726"/>
    <d v="2023-10-09T07:34:03"/>
  </r>
  <r>
    <x v="15"/>
    <x v="83"/>
    <x v="0"/>
    <n v="1335.8649703508804"/>
    <n v="3.2670686352157996"/>
    <d v="2023-10-09T07:34:03"/>
  </r>
  <r>
    <x v="15"/>
    <x v="83"/>
    <x v="1"/>
    <n v="3409.0738475608628"/>
    <n v="4.785170652374358"/>
    <d v="2023-10-09T07:34:03"/>
  </r>
  <r>
    <x v="15"/>
    <x v="84"/>
    <x v="0"/>
    <n v="1034.3499281332088"/>
    <n v="3.073674594837271"/>
    <d v="2023-10-09T07:34:03"/>
  </r>
  <r>
    <x v="15"/>
    <x v="84"/>
    <x v="1"/>
    <n v="2924.6377260935947"/>
    <n v="4.4949650423394845"/>
    <d v="2023-10-09T07:34:03"/>
  </r>
  <r>
    <x v="15"/>
    <x v="85"/>
    <x v="0"/>
    <n v="771.3406526190937"/>
    <n v="2.9512379493665746"/>
    <d v="2023-10-09T07:34:03"/>
  </r>
  <r>
    <x v="15"/>
    <x v="85"/>
    <x v="1"/>
    <n v="2534.9264318599312"/>
    <n v="4.1091378946561656"/>
    <d v="2023-10-09T07:34:03"/>
  </r>
  <r>
    <x v="15"/>
    <x v="86"/>
    <x v="0"/>
    <n v="520.0562465095378"/>
    <n v="3.1356442063318752"/>
    <d v="2023-10-09T07:34:03"/>
  </r>
  <r>
    <x v="15"/>
    <x v="86"/>
    <x v="1"/>
    <n v="2308.8165386412579"/>
    <n v="3.4625924763928451"/>
    <d v="2023-10-09T07:34:03"/>
  </r>
  <r>
    <x v="15"/>
    <x v="87"/>
    <x v="0"/>
    <n v="425.13143879696133"/>
    <n v="2.7241398964949042"/>
    <d v="2023-10-09T07:34:03"/>
  </r>
  <r>
    <x v="15"/>
    <x v="87"/>
    <x v="1"/>
    <n v="2038.0945993910148"/>
    <n v="2.8561163003885035"/>
    <d v="2023-10-09T07:34:03"/>
  </r>
  <r>
    <x v="15"/>
    <x v="88"/>
    <x v="0"/>
    <n v="362.6006964625015"/>
    <n v="2.1076943687845011"/>
    <d v="2023-10-09T07:34:03"/>
  </r>
  <r>
    <x v="15"/>
    <x v="88"/>
    <x v="1"/>
    <n v="1837.1531862179475"/>
    <n v="2.1138200904436015"/>
    <d v="2023-10-09T07:34:03"/>
  </r>
  <r>
    <x v="15"/>
    <x v="89"/>
    <x v="0"/>
    <n v="329.43922527637358"/>
    <n v="1.2695254635541708"/>
    <d v="2023-10-09T07:34:03"/>
  </r>
  <r>
    <x v="15"/>
    <x v="89"/>
    <x v="1"/>
    <n v="1639.8984643700219"/>
    <n v="1.307937982477446"/>
    <d v="2023-10-09T07:34:03"/>
  </r>
  <r>
    <x v="15"/>
    <x v="90"/>
    <x v="0"/>
    <n v="253.51187254372826"/>
    <n v="0.5"/>
    <d v="2023-10-09T07:34:03"/>
  </r>
  <r>
    <x v="15"/>
    <x v="90"/>
    <x v="1"/>
    <n v="1324.936256770977"/>
    <n v="0.5"/>
    <d v="2023-10-09T07:34:03"/>
  </r>
  <r>
    <x v="16"/>
    <x v="0"/>
    <x v="0"/>
    <n v="10000"/>
    <n v="70.728287231487499"/>
    <d v="2023-10-09T07:34:03"/>
  </r>
  <r>
    <x v="16"/>
    <x v="0"/>
    <x v="1"/>
    <n v="10000"/>
    <n v="74.917786546357391"/>
    <d v="2023-10-09T07:34:03"/>
  </r>
  <r>
    <x v="16"/>
    <x v="1"/>
    <x v="0"/>
    <n v="9986.9574769038645"/>
    <n v="69.820487186890247"/>
    <d v="2023-10-09T07:34:03"/>
  </r>
  <r>
    <x v="16"/>
    <x v="1"/>
    <x v="1"/>
    <n v="9990.7898311734407"/>
    <n v="73.986706838198486"/>
    <d v="2023-10-09T07:34:03"/>
  </r>
  <r>
    <x v="16"/>
    <x v="2"/>
    <x v="0"/>
    <n v="9974.6781408315019"/>
    <n v="68.905824232040942"/>
    <d v="2023-10-09T07:34:03"/>
  </r>
  <r>
    <x v="16"/>
    <x v="2"/>
    <x v="1"/>
    <n v="9986.3410646416505"/>
    <n v="73.019444073968543"/>
    <d v="2023-10-09T07:34:03"/>
  </r>
  <r>
    <x v="16"/>
    <x v="3"/>
    <x v="0"/>
    <n v="9957.3829636880291"/>
    <n v="68.024639673011009"/>
    <d v="2023-10-09T07:34:03"/>
  </r>
  <r>
    <x v="16"/>
    <x v="3"/>
    <x v="1"/>
    <n v="9986.3410646416505"/>
    <n v="72.019444073968543"/>
    <d v="2023-10-09T07:34:03"/>
  </r>
  <r>
    <x v="16"/>
    <x v="4"/>
    <x v="0"/>
    <n v="9957.3829636880291"/>
    <n v="67.024639673011009"/>
    <d v="2023-10-09T07:34:03"/>
  </r>
  <r>
    <x v="16"/>
    <x v="4"/>
    <x v="1"/>
    <n v="9986.3410646416505"/>
    <n v="71.019444073968558"/>
    <d v="2023-10-09T07:34:03"/>
  </r>
  <r>
    <x v="16"/>
    <x v="5"/>
    <x v="0"/>
    <n v="9957.3829636880291"/>
    <n v="66.024639673011023"/>
    <d v="2023-10-09T07:34:03"/>
  </r>
  <r>
    <x v="16"/>
    <x v="5"/>
    <x v="1"/>
    <n v="9981.9696426592527"/>
    <n v="70.050326781394759"/>
    <d v="2023-10-09T07:34:03"/>
  </r>
  <r>
    <x v="16"/>
    <x v="6"/>
    <x v="0"/>
    <n v="9957.3829636880291"/>
    <n v="65.024639673011023"/>
    <d v="2023-10-09T07:34:03"/>
  </r>
  <r>
    <x v="16"/>
    <x v="6"/>
    <x v="1"/>
    <n v="9977.9244541910375"/>
    <n v="69.078523445054458"/>
    <d v="2023-10-09T07:34:03"/>
  </r>
  <r>
    <x v="16"/>
    <x v="7"/>
    <x v="0"/>
    <n v="9957.3829636880291"/>
    <n v="64.024639673011023"/>
    <d v="2023-10-09T07:34:03"/>
  </r>
  <r>
    <x v="16"/>
    <x v="7"/>
    <x v="1"/>
    <n v="9977.9244541910375"/>
    <n v="68.078523445054458"/>
    <d v="2023-10-09T07:34:03"/>
  </r>
  <r>
    <x v="16"/>
    <x v="8"/>
    <x v="0"/>
    <n v="9953.6712195518248"/>
    <n v="63.048328139669195"/>
    <d v="2023-10-09T07:34:03"/>
  </r>
  <r>
    <x v="16"/>
    <x v="8"/>
    <x v="1"/>
    <n v="9977.9244541910375"/>
    <n v="67.078523445054458"/>
    <d v="2023-10-09T07:34:03"/>
  </r>
  <r>
    <x v="16"/>
    <x v="9"/>
    <x v="0"/>
    <n v="9953.6712195518248"/>
    <n v="62.048328139669195"/>
    <d v="2023-10-09T07:34:03"/>
  </r>
  <r>
    <x v="16"/>
    <x v="9"/>
    <x v="1"/>
    <n v="9973.980024848026"/>
    <n v="66.104853383638329"/>
    <d v="2023-10-09T07:34:03"/>
  </r>
  <r>
    <x v="16"/>
    <x v="10"/>
    <x v="0"/>
    <n v="9953.6712195518248"/>
    <n v="61.048328139669195"/>
    <d v="2023-10-09T07:34:03"/>
  </r>
  <r>
    <x v="16"/>
    <x v="10"/>
    <x v="1"/>
    <n v="9973.980024848026"/>
    <n v="65.104853383638329"/>
    <d v="2023-10-09T07:34:03"/>
  </r>
  <r>
    <x v="16"/>
    <x v="11"/>
    <x v="0"/>
    <n v="9953.6712195518248"/>
    <n v="60.048328139669181"/>
    <d v="2023-10-09T07:34:03"/>
  </r>
  <r>
    <x v="16"/>
    <x v="11"/>
    <x v="1"/>
    <n v="9973.980024848026"/>
    <n v="64.104853383638329"/>
    <d v="2023-10-09T07:34:03"/>
  </r>
  <r>
    <x v="16"/>
    <x v="12"/>
    <x v="0"/>
    <n v="9946.0305079137415"/>
    <n v="59.094074189159294"/>
    <d v="2023-10-09T07:34:03"/>
  </r>
  <r>
    <x v="16"/>
    <x v="12"/>
    <x v="1"/>
    <n v="9973.980024848026"/>
    <n v="63.104853383638336"/>
    <d v="2023-10-09T07:34:03"/>
  </r>
  <r>
    <x v="16"/>
    <x v="13"/>
    <x v="0"/>
    <n v="9938.4356247992655"/>
    <n v="58.138851371551787"/>
    <d v="2023-10-09T07:34:03"/>
  </r>
  <r>
    <x v="16"/>
    <x v="13"/>
    <x v="1"/>
    <n v="9973.980024848026"/>
    <n v="62.104853383638336"/>
    <d v="2023-10-09T07:34:03"/>
  </r>
  <r>
    <x v="16"/>
    <x v="14"/>
    <x v="0"/>
    <n v="9930.7912985740149"/>
    <n v="57.183219455613333"/>
    <d v="2023-10-09T07:34:03"/>
  </r>
  <r>
    <x v="16"/>
    <x v="14"/>
    <x v="1"/>
    <n v="9973.980024848026"/>
    <n v="61.104853383638336"/>
    <d v="2023-10-09T07:34:03"/>
  </r>
  <r>
    <x v="16"/>
    <x v="15"/>
    <x v="0"/>
    <n v="9922.8376436366689"/>
    <n v="56.228653915440141"/>
    <d v="2023-10-09T07:34:03"/>
  </r>
  <r>
    <x v="16"/>
    <x v="15"/>
    <x v="1"/>
    <n v="9973.980024848026"/>
    <n v="60.104853383638336"/>
    <d v="2023-10-09T07:34:03"/>
  </r>
  <r>
    <x v="16"/>
    <x v="16"/>
    <x v="0"/>
    <n v="9906.0744540224223"/>
    <n v="55.322958677318034"/>
    <d v="2023-10-09T07:34:03"/>
  </r>
  <r>
    <x v="16"/>
    <x v="16"/>
    <x v="1"/>
    <n v="9973.980024848026"/>
    <n v="59.104853383638321"/>
    <d v="2023-10-09T07:34:03"/>
  </r>
  <r>
    <x v="16"/>
    <x v="17"/>
    <x v="0"/>
    <n v="9901.8279956566803"/>
    <n v="54.346469832188852"/>
    <d v="2023-10-09T07:34:03"/>
  </r>
  <r>
    <x v="16"/>
    <x v="17"/>
    <x v="1"/>
    <n v="9965.0175688243362"/>
    <n v="58.157562113713105"/>
    <d v="2023-10-09T07:34:03"/>
  </r>
  <r>
    <x v="16"/>
    <x v="18"/>
    <x v="0"/>
    <n v="9871.2860427747473"/>
    <n v="53.513071867359017"/>
    <d v="2023-10-09T07:34:03"/>
  </r>
  <r>
    <x v="16"/>
    <x v="18"/>
    <x v="1"/>
    <n v="9960.4699934909822"/>
    <n v="57.183886384296819"/>
    <d v="2023-10-09T07:34:03"/>
  </r>
  <r>
    <x v="16"/>
    <x v="19"/>
    <x v="0"/>
    <n v="9853.1257616546063"/>
    <n v="52.610780179567932"/>
    <d v="2023-10-09T07:34:03"/>
  </r>
  <r>
    <x v="16"/>
    <x v="19"/>
    <x v="1"/>
    <n v="9960.4699934909822"/>
    <n v="56.183886384296827"/>
    <d v="2023-10-09T07:34:03"/>
  </r>
  <r>
    <x v="16"/>
    <x v="20"/>
    <x v="0"/>
    <n v="9828.2909386424544"/>
    <n v="51.742457396986929"/>
    <d v="2023-10-09T07:34:03"/>
  </r>
  <r>
    <x v="16"/>
    <x v="20"/>
    <x v="1"/>
    <n v="9955.3775388292688"/>
    <n v="55.212370253009396"/>
    <d v="2023-10-09T07:34:03"/>
  </r>
  <r>
    <x v="16"/>
    <x v="21"/>
    <x v="0"/>
    <n v="9807.676775908787"/>
    <n v="50.850160819498697"/>
    <d v="2023-10-09T07:34:03"/>
  </r>
  <r>
    <x v="16"/>
    <x v="21"/>
    <x v="1"/>
    <n v="9938.9300776349355"/>
    <n v="54.302911144187547"/>
    <d v="2023-10-09T07:34:03"/>
  </r>
  <r>
    <x v="16"/>
    <x v="22"/>
    <x v="0"/>
    <n v="9781.9119799999589"/>
    <n v="49.982779229901837"/>
    <d v="2023-10-09T07:34:03"/>
  </r>
  <r>
    <x v="16"/>
    <x v="22"/>
    <x v="1"/>
    <n v="9933.0815704263896"/>
    <n v="53.334589804172012"/>
    <d v="2023-10-09T07:34:03"/>
  </r>
  <r>
    <x v="16"/>
    <x v="23"/>
    <x v="0"/>
    <n v="9760.5200232134302"/>
    <n v="49.091229750206693"/>
    <d v="2023-10-09T07:34:03"/>
  </r>
  <r>
    <x v="16"/>
    <x v="23"/>
    <x v="1"/>
    <n v="9927.0241273770898"/>
    <n v="52.366829326778721"/>
    <d v="2023-10-09T07:34:03"/>
  </r>
  <r>
    <x v="16"/>
    <x v="24"/>
    <x v="0"/>
    <n v="9734.8843382190807"/>
    <n v="48.219189098883682"/>
    <d v="2023-10-09T07:34:03"/>
  </r>
  <r>
    <x v="16"/>
    <x v="24"/>
    <x v="1"/>
    <n v="9927.0241273770898"/>
    <n v="51.366829326778721"/>
    <d v="2023-10-09T07:34:03"/>
  </r>
  <r>
    <x v="16"/>
    <x v="25"/>
    <x v="0"/>
    <n v="9705.3107461222553"/>
    <n v="47.364596893700103"/>
    <d v="2023-10-09T07:34:03"/>
  </r>
  <r>
    <x v="16"/>
    <x v="25"/>
    <x v="1"/>
    <n v="9927.0241273770898"/>
    <n v="50.366829326778721"/>
    <d v="2023-10-09T07:34:03"/>
  </r>
  <r>
    <x v="16"/>
    <x v="26"/>
    <x v="0"/>
    <n v="9666.4935035849685"/>
    <n v="46.552788653551822"/>
    <d v="2023-10-09T07:34:03"/>
  </r>
  <r>
    <x v="16"/>
    <x v="26"/>
    <x v="1"/>
    <n v="9927.0241273770898"/>
    <n v="49.366829326778728"/>
    <d v="2023-10-09T07:34:03"/>
  </r>
  <r>
    <x v="16"/>
    <x v="27"/>
    <x v="0"/>
    <n v="9661.8740293510327"/>
    <n v="45.574807122219468"/>
    <d v="2023-10-09T07:34:03"/>
  </r>
  <r>
    <x v="16"/>
    <x v="27"/>
    <x v="1"/>
    <n v="9921.9766660302485"/>
    <n v="48.391688630571899"/>
    <d v="2023-10-09T07:34:03"/>
  </r>
  <r>
    <x v="16"/>
    <x v="28"/>
    <x v="0"/>
    <n v="9647.8482966547199"/>
    <n v="44.640335432428628"/>
    <d v="2023-10-09T07:34:03"/>
  </r>
  <r>
    <x v="16"/>
    <x v="28"/>
    <x v="1"/>
    <n v="9906.8205773628742"/>
    <n v="47.464956403380242"/>
    <d v="2023-10-09T07:34:03"/>
  </r>
  <r>
    <x v="16"/>
    <x v="29"/>
    <x v="0"/>
    <n v="9633.513036427421"/>
    <n v="43.706018967869063"/>
    <d v="2023-10-09T07:34:03"/>
  </r>
  <r>
    <x v="16"/>
    <x v="29"/>
    <x v="1"/>
    <n v="9901.7367931347126"/>
    <n v="46.48906931504694"/>
    <d v="2023-10-09T07:34:03"/>
  </r>
  <r>
    <x v="16"/>
    <x v="30"/>
    <x v="0"/>
    <n v="9624.34768649957"/>
    <n v="42.747164435149443"/>
    <d v="2023-10-09T07:34:03"/>
  </r>
  <r>
    <x v="16"/>
    <x v="30"/>
    <x v="1"/>
    <n v="9886.7195221710081"/>
    <n v="45.558923659930898"/>
    <d v="2023-10-09T07:34:03"/>
  </r>
  <r>
    <x v="16"/>
    <x v="31"/>
    <x v="0"/>
    <n v="9624.34768649957"/>
    <n v="41.747164435149443"/>
    <d v="2023-10-09T07:34:03"/>
  </r>
  <r>
    <x v="16"/>
    <x v="31"/>
    <x v="1"/>
    <n v="9886.7195221710081"/>
    <n v="44.558923659930898"/>
    <d v="2023-10-09T07:34:03"/>
  </r>
  <r>
    <x v="16"/>
    <x v="32"/>
    <x v="0"/>
    <n v="9602.8667972876428"/>
    <n v="40.83943123299651"/>
    <d v="2023-10-09T07:34:03"/>
  </r>
  <r>
    <x v="16"/>
    <x v="32"/>
    <x v="1"/>
    <n v="9867.9084555442605"/>
    <n v="43.642912617895341"/>
    <d v="2023-10-09T07:34:03"/>
  </r>
  <r>
    <x v="16"/>
    <x v="33"/>
    <x v="0"/>
    <n v="9598.0689723594987"/>
    <n v="39.85959586499844"/>
    <d v="2023-10-09T07:34:03"/>
  </r>
  <r>
    <x v="16"/>
    <x v="33"/>
    <x v="1"/>
    <n v="9867.9084555442605"/>
    <n v="42.642912617895348"/>
    <d v="2023-10-09T07:34:03"/>
  </r>
  <r>
    <x v="16"/>
    <x v="34"/>
    <x v="0"/>
    <n v="9578.9268582801797"/>
    <n v="38.938250382911626"/>
    <d v="2023-10-09T07:34:03"/>
  </r>
  <r>
    <x v="16"/>
    <x v="34"/>
    <x v="1"/>
    <n v="9852.7164854943803"/>
    <n v="41.707893059304411"/>
    <d v="2023-10-09T07:34:03"/>
  </r>
  <r>
    <x v="16"/>
    <x v="35"/>
    <x v="0"/>
    <n v="9574.1443920697202"/>
    <n v="37.957451016004001"/>
    <d v="2023-10-09T07:34:03"/>
  </r>
  <r>
    <x v="16"/>
    <x v="35"/>
    <x v="1"/>
    <n v="9852.7164854943803"/>
    <n v="40.707893059304418"/>
    <d v="2023-10-09T07:34:03"/>
  </r>
  <r>
    <x v="16"/>
    <x v="36"/>
    <x v="0"/>
    <n v="9550.10192434698"/>
    <n v="37.051750486749171"/>
    <d v="2023-10-09T07:34:03"/>
  </r>
  <r>
    <x v="16"/>
    <x v="36"/>
    <x v="1"/>
    <n v="9847.2217809258"/>
    <n v="39.730328879132692"/>
    <d v="2023-10-09T07:34:03"/>
  </r>
  <r>
    <x v="16"/>
    <x v="37"/>
    <x v="0"/>
    <n v="9521.3780709946441"/>
    <n v="36.162018886231273"/>
    <d v="2023-10-09T07:34:03"/>
  </r>
  <r>
    <x v="16"/>
    <x v="37"/>
    <x v="1"/>
    <n v="9841.7081778462289"/>
    <n v="38.75230681814611"/>
    <d v="2023-10-09T07:34:03"/>
  </r>
  <r>
    <x v="16"/>
    <x v="38"/>
    <x v="0"/>
    <n v="9510.2893521600181"/>
    <n v="35.203599755736015"/>
    <d v="2023-10-09T07:34:03"/>
  </r>
  <r>
    <x v="16"/>
    <x v="38"/>
    <x v="1"/>
    <n v="9817.297282056481"/>
    <n v="37.847421904164939"/>
    <d v="2023-10-09T07:34:03"/>
  </r>
  <r>
    <x v="16"/>
    <x v="39"/>
    <x v="0"/>
    <n v="9488.2324037725884"/>
    <n v="34.284273950474969"/>
    <d v="2023-10-09T07:34:03"/>
  </r>
  <r>
    <x v="16"/>
    <x v="39"/>
    <x v="1"/>
    <n v="9805.0759360431584"/>
    <n v="36.893972871110385"/>
    <d v="2023-10-09T07:34:03"/>
  </r>
  <r>
    <x v="16"/>
    <x v="40"/>
    <x v="0"/>
    <n v="9471.9821331533549"/>
    <n v="33.342234743332455"/>
    <d v="2023-10-09T07:34:03"/>
  </r>
  <r>
    <x v="16"/>
    <x v="40"/>
    <x v="1"/>
    <n v="9772.4623281378481"/>
    <n v="36.015430362731237"/>
    <d v="2023-10-09T07:34:03"/>
  </r>
  <r>
    <x v="16"/>
    <x v="41"/>
    <x v="0"/>
    <n v="9441.6738882596765"/>
    <n v="32.447659957678646"/>
    <d v="2023-10-09T07:34:03"/>
  </r>
  <r>
    <x v="16"/>
    <x v="41"/>
    <x v="1"/>
    <n v="9751.1458044584069"/>
    <n v="35.09306898361686"/>
    <d v="2023-10-09T07:34:03"/>
  </r>
  <r>
    <x v="16"/>
    <x v="42"/>
    <x v="0"/>
    <n v="9404.1320719582145"/>
    <n v="31.575196786406206"/>
    <d v="2023-10-09T07:34:03"/>
  </r>
  <r>
    <x v="16"/>
    <x v="42"/>
    <x v="1"/>
    <n v="9736.988892385818"/>
    <n v="34.143364926370268"/>
    <d v="2023-10-09T07:34:03"/>
  </r>
  <r>
    <x v="16"/>
    <x v="43"/>
    <x v="0"/>
    <n v="9375.6817180415019"/>
    <n v="30.669493966407899"/>
    <d v="2023-10-09T07:34:03"/>
  </r>
  <r>
    <x v="16"/>
    <x v="43"/>
    <x v="1"/>
    <n v="9698.2562896297659"/>
    <n v="33.277728780052236"/>
    <d v="2023-10-09T07:34:03"/>
  </r>
  <r>
    <x v="16"/>
    <x v="44"/>
    <x v="0"/>
    <n v="9344.1441960307293"/>
    <n v="29.771319351382544"/>
    <d v="2023-10-09T07:34:03"/>
  </r>
  <r>
    <x v="16"/>
    <x v="44"/>
    <x v="1"/>
    <n v="9675.5759970883337"/>
    <n v="32.354562291338702"/>
    <d v="2023-10-09T07:34:03"/>
  </r>
  <r>
    <x v="16"/>
    <x v="45"/>
    <x v="0"/>
    <n v="9299.0131084412387"/>
    <n v="28.913382435077743"/>
    <d v="2023-10-09T07:34:03"/>
  </r>
  <r>
    <x v="16"/>
    <x v="45"/>
    <x v="1"/>
    <n v="9660.712085932666"/>
    <n v="31.403573521524372"/>
    <d v="2023-10-09T07:34:03"/>
  </r>
  <r>
    <x v="16"/>
    <x v="46"/>
    <x v="0"/>
    <n v="9248.1169267606037"/>
    <n v="28.069752935800164"/>
    <d v="2023-10-09T07:34:03"/>
  </r>
  <r>
    <x v="16"/>
    <x v="46"/>
    <x v="1"/>
    <n v="9627.8352154809891"/>
    <n v="30.509102205846609"/>
    <d v="2023-10-09T07:34:03"/>
  </r>
  <r>
    <x v="16"/>
    <x v="47"/>
    <x v="0"/>
    <n v="9192.4375863947116"/>
    <n v="27.236745166434176"/>
    <d v="2023-10-09T07:34:03"/>
  </r>
  <r>
    <x v="16"/>
    <x v="47"/>
    <x v="1"/>
    <n v="9581.8752500431729"/>
    <n v="29.653042433016068"/>
    <d v="2023-10-09T07:34:03"/>
  </r>
  <r>
    <x v="16"/>
    <x v="48"/>
    <x v="0"/>
    <n v="9192.4375863947116"/>
    <n v="26.236745166434176"/>
    <d v="2023-10-09T07:34:03"/>
  </r>
  <r>
    <x v="16"/>
    <x v="48"/>
    <x v="1"/>
    <n v="9519.6558778461167"/>
    <n v="28.843583353937124"/>
    <d v="2023-10-09T07:34:03"/>
  </r>
  <r>
    <x v="16"/>
    <x v="49"/>
    <x v="0"/>
    <n v="9168.2831293636773"/>
    <n v="25.304550348328078"/>
    <d v="2023-10-09T07:34:03"/>
  </r>
  <r>
    <x v="16"/>
    <x v="49"/>
    <x v="1"/>
    <n v="9467.8204046633018"/>
    <n v="27.998761947536579"/>
    <d v="2023-10-09T07:34:03"/>
  </r>
  <r>
    <x v="16"/>
    <x v="50"/>
    <x v="0"/>
    <n v="9087.4733820983129"/>
    <n v="24.525123147873003"/>
    <d v="2023-10-09T07:34:03"/>
  </r>
  <r>
    <x v="16"/>
    <x v="50"/>
    <x v="1"/>
    <n v="9438.7895041031406"/>
    <n v="27.083339935347347"/>
    <d v="2023-10-09T07:34:03"/>
  </r>
  <r>
    <x v="16"/>
    <x v="51"/>
    <x v="0"/>
    <n v="9015.821628973099"/>
    <n v="23.716058845520607"/>
    <d v="2023-10-09T07:34:03"/>
  </r>
  <r>
    <x v="16"/>
    <x v="51"/>
    <x v="1"/>
    <n v="9408.531621664828"/>
    <n v="26.168832082998662"/>
    <d v="2023-10-09T07:34:03"/>
  </r>
  <r>
    <x v="16"/>
    <x v="52"/>
    <x v="0"/>
    <n v="8932.5466226761255"/>
    <n v="22.932494037881511"/>
    <d v="2023-10-09T07:34:03"/>
  </r>
  <r>
    <x v="16"/>
    <x v="52"/>
    <x v="1"/>
    <n v="9362.4593580560013"/>
    <n v="25.295147312045938"/>
    <d v="2023-10-09T07:34:03"/>
  </r>
  <r>
    <x v="16"/>
    <x v="53"/>
    <x v="0"/>
    <n v="8840.970061695034"/>
    <n v="22.164854360773973"/>
    <d v="2023-10-09T07:34:03"/>
  </r>
  <r>
    <x v="16"/>
    <x v="53"/>
    <x v="1"/>
    <n v="9320.490658050514"/>
    <n v="24.406795951297809"/>
    <d v="2023-10-09T07:34:03"/>
  </r>
  <r>
    <x v="16"/>
    <x v="54"/>
    <x v="0"/>
    <n v="8781.6971724013256"/>
    <n v="21.311083328692174"/>
    <d v="2023-10-09T07:34:03"/>
  </r>
  <r>
    <x v="16"/>
    <x v="54"/>
    <x v="1"/>
    <n v="9237.0844966069762"/>
    <n v="23.622662124595681"/>
    <d v="2023-10-09T07:34:03"/>
  </r>
  <r>
    <x v="16"/>
    <x v="55"/>
    <x v="0"/>
    <n v="8647.3709951787005"/>
    <n v="20.634357682130151"/>
    <d v="2023-10-09T07:34:03"/>
  </r>
  <r>
    <x v="16"/>
    <x v="55"/>
    <x v="1"/>
    <n v="9177.3336442382151"/>
    <n v="22.773206806148895"/>
    <d v="2023-10-09T07:34:03"/>
  </r>
  <r>
    <x v="16"/>
    <x v="56"/>
    <x v="0"/>
    <n v="8518.1893600688763"/>
    <n v="19.939703001107965"/>
    <d v="2023-10-09T07:34:03"/>
  </r>
  <r>
    <x v="16"/>
    <x v="56"/>
    <x v="1"/>
    <n v="9115.7976424864137"/>
    <n v="21.923561623883483"/>
    <d v="2023-10-09T07:34:03"/>
  </r>
  <r>
    <x v="16"/>
    <x v="57"/>
    <x v="0"/>
    <n v="8414.627929039114"/>
    <n v="19.178953444332038"/>
    <d v="2023-10-09T07:34:03"/>
  </r>
  <r>
    <x v="16"/>
    <x v="57"/>
    <x v="1"/>
    <n v="9038.0139403816665"/>
    <n v="21.107938849496001"/>
    <d v="2023-10-09T07:34:03"/>
  </r>
  <r>
    <x v="16"/>
    <x v="58"/>
    <x v="0"/>
    <n v="8314.0482332489573"/>
    <n v="18.404923200869668"/>
    <d v="2023-10-09T07:34:03"/>
  </r>
  <r>
    <x v="16"/>
    <x v="58"/>
    <x v="1"/>
    <n v="8983.564492945261"/>
    <n v="20.232843711484744"/>
    <d v="2023-10-09T07:34:03"/>
  </r>
  <r>
    <x v="16"/>
    <x v="59"/>
    <x v="0"/>
    <n v="8139.6637223982361"/>
    <n v="17.788519056999636"/>
    <d v="2023-10-09T07:34:03"/>
  </r>
  <r>
    <x v="16"/>
    <x v="59"/>
    <x v="1"/>
    <n v="8901.1837401419907"/>
    <n v="19.415471839086507"/>
    <d v="2023-10-09T07:34:03"/>
  </r>
  <r>
    <x v="16"/>
    <x v="60"/>
    <x v="0"/>
    <n v="8048.125512923205"/>
    <n v="16.985156159193373"/>
    <d v="2023-10-09T07:34:03"/>
  </r>
  <r>
    <x v="16"/>
    <x v="60"/>
    <x v="1"/>
    <n v="8715.8780272281692"/>
    <n v="18.817628108746689"/>
    <d v="2023-10-09T07:34:03"/>
  </r>
  <r>
    <x v="16"/>
    <x v="61"/>
    <x v="0"/>
    <n v="7918.2916497246142"/>
    <n v="16.255458341060411"/>
    <d v="2023-10-09T07:34:03"/>
  </r>
  <r>
    <x v="16"/>
    <x v="61"/>
    <x v="1"/>
    <n v="8610.3090121311834"/>
    <n v="18.042216326849978"/>
    <d v="2023-10-09T07:34:03"/>
  </r>
  <r>
    <x v="16"/>
    <x v="62"/>
    <x v="0"/>
    <n v="7813.0444914007776"/>
    <n v="15.467695353189455"/>
    <d v="2023-10-09T07:34:03"/>
  </r>
  <r>
    <x v="16"/>
    <x v="62"/>
    <x v="1"/>
    <n v="8515.8063101787557"/>
    <n v="17.236888067932181"/>
    <d v="2023-10-09T07:34:03"/>
  </r>
  <r>
    <x v="16"/>
    <x v="63"/>
    <x v="0"/>
    <n v="7648.5169450768535"/>
    <n v="14.789666031723335"/>
    <d v="2023-10-09T07:34:03"/>
  </r>
  <r>
    <x v="16"/>
    <x v="63"/>
    <x v="1"/>
    <n v="8330.9068500222857"/>
    <n v="16.608353218626029"/>
    <d v="2023-10-09T07:34:03"/>
  </r>
  <r>
    <x v="16"/>
    <x v="64"/>
    <x v="0"/>
    <n v="7468.2318244174767"/>
    <n v="14.134622404969338"/>
    <d v="2023-10-09T07:34:03"/>
  </r>
  <r>
    <x v="16"/>
    <x v="64"/>
    <x v="1"/>
    <n v="8166.6207598969168"/>
    <n v="15.932401371032203"/>
    <d v="2023-10-09T07:34:03"/>
  </r>
  <r>
    <x v="16"/>
    <x v="65"/>
    <x v="0"/>
    <n v="7317.636378437116"/>
    <n v="13.415220119266904"/>
    <d v="2023-10-09T07:34:03"/>
  </r>
  <r>
    <x v="16"/>
    <x v="65"/>
    <x v="1"/>
    <n v="8053.3726607609888"/>
    <n v="15.149414812976529"/>
    <d v="2023-10-09T07:34:03"/>
  </r>
  <r>
    <x v="16"/>
    <x v="66"/>
    <x v="0"/>
    <n v="7224.2589769110245"/>
    <n v="12.582156229770282"/>
    <d v="2023-10-09T07:34:03"/>
  </r>
  <r>
    <x v="16"/>
    <x v="66"/>
    <x v="1"/>
    <n v="7720.1889972623758"/>
    <n v="14.781646186745899"/>
    <d v="2023-10-09T07:34:03"/>
  </r>
  <r>
    <x v="16"/>
    <x v="67"/>
    <x v="0"/>
    <n v="6896.958479834786"/>
    <n v="12.155524295029579"/>
    <d v="2023-10-09T07:34:03"/>
  </r>
  <r>
    <x v="16"/>
    <x v="67"/>
    <x v="1"/>
    <n v="7439.2305414058228"/>
    <n v="14.321023107165882"/>
    <d v="2023-10-09T07:34:03"/>
  </r>
  <r>
    <x v="16"/>
    <x v="68"/>
    <x v="0"/>
    <n v="6619.9793595212914"/>
    <n v="11.643189994679634"/>
    <d v="2023-10-09T07:34:03"/>
  </r>
  <r>
    <x v="16"/>
    <x v="68"/>
    <x v="1"/>
    <n v="7224.4023694153148"/>
    <n v="13.73201144603817"/>
    <d v="2023-10-09T07:34:03"/>
  </r>
  <r>
    <x v="16"/>
    <x v="69"/>
    <x v="0"/>
    <n v="6283.7107567638568"/>
    <n v="11.239510397514554"/>
    <d v="2023-10-09T07:34:03"/>
  </r>
  <r>
    <x v="16"/>
    <x v="69"/>
    <x v="1"/>
    <n v="7035.1500167689992"/>
    <n v="13.087965376009345"/>
    <d v="2023-10-09T07:34:03"/>
  </r>
  <r>
    <x v="16"/>
    <x v="70"/>
    <x v="0"/>
    <n v="6084.1804245298981"/>
    <n v="10.591711997093466"/>
    <d v="2023-10-09T07:34:03"/>
  </r>
  <r>
    <x v="16"/>
    <x v="70"/>
    <x v="1"/>
    <n v="6863.9313427385605"/>
    <n v="12.401968333323524"/>
    <d v="2023-10-09T07:34:03"/>
  </r>
  <r>
    <x v="16"/>
    <x v="71"/>
    <x v="0"/>
    <n v="5890.9750479203049"/>
    <n v="9.9226882788080406"/>
    <d v="2023-10-09T07:34:03"/>
  </r>
  <r>
    <x v="16"/>
    <x v="71"/>
    <x v="1"/>
    <n v="6720.4336337316154"/>
    <n v="11.656104492028032"/>
    <d v="2023-10-09T07:34:03"/>
  </r>
  <r>
    <x v="16"/>
    <x v="72"/>
    <x v="0"/>
    <n v="5625.3501791519948"/>
    <n v="9.367620639957579"/>
    <d v="2023-10-09T07:34:03"/>
  </r>
  <r>
    <x v="16"/>
    <x v="72"/>
    <x v="1"/>
    <n v="6555.8088235467703"/>
    <n v="10.936248656361489"/>
    <d v="2023-10-09T07:34:03"/>
  </r>
  <r>
    <x v="16"/>
    <x v="73"/>
    <x v="0"/>
    <n v="5360.1646709430661"/>
    <n v="8.806331879326537"/>
    <d v="2023-10-09T07:34:03"/>
  </r>
  <r>
    <x v="16"/>
    <x v="73"/>
    <x v="1"/>
    <n v="6265.6627744644629"/>
    <n v="10.419523359115123"/>
    <d v="2023-10-09T07:34:03"/>
  </r>
  <r>
    <x v="16"/>
    <x v="74"/>
    <x v="0"/>
    <n v="5176.2462686350991"/>
    <n v="8.1014660767742761"/>
    <d v="2023-10-09T07:34:03"/>
  </r>
  <r>
    <x v="16"/>
    <x v="74"/>
    <x v="1"/>
    <n v="6114.3365946631229"/>
    <n v="9.6650256392308869"/>
    <d v="2023-10-09T07:34:03"/>
  </r>
  <r>
    <x v="16"/>
    <x v="75"/>
    <x v="0"/>
    <n v="4876.2215633804035"/>
    <n v="7.5691699309869094"/>
    <d v="2023-10-09T07:34:03"/>
  </r>
  <r>
    <x v="16"/>
    <x v="75"/>
    <x v="1"/>
    <n v="5767.5274553082072"/>
    <n v="9.2161308881850132"/>
    <d v="2023-10-09T07:34:03"/>
  </r>
  <r>
    <x v="16"/>
    <x v="76"/>
    <x v="0"/>
    <n v="4433.7334555580383"/>
    <n v="7.274675495990131"/>
    <d v="2023-10-09T07:34:03"/>
  </r>
  <r>
    <x v="16"/>
    <x v="76"/>
    <x v="1"/>
    <n v="5494.2529192817865"/>
    <n v="8.6496560024103122"/>
    <d v="2023-10-09T07:34:03"/>
  </r>
  <r>
    <x v="16"/>
    <x v="77"/>
    <x v="0"/>
    <n v="4082.2291397397385"/>
    <n v="6.858015527525164"/>
    <d v="2023-10-09T07:34:03"/>
  </r>
  <r>
    <x v="16"/>
    <x v="77"/>
    <x v="1"/>
    <n v="5168.4193558660054"/>
    <n v="8.163436188003093"/>
    <d v="2023-10-09T07:34:03"/>
  </r>
  <r>
    <x v="16"/>
    <x v="78"/>
    <x v="0"/>
    <n v="3675.4903568421419"/>
    <n v="6.5616091289872163"/>
    <d v="2023-10-09T07:34:03"/>
  </r>
  <r>
    <x v="16"/>
    <x v="78"/>
    <x v="1"/>
    <n v="4849.5737352965125"/>
    <n v="7.6672852272030632"/>
    <d v="2023-10-09T07:34:03"/>
  </r>
  <r>
    <x v="16"/>
    <x v="79"/>
    <x v="0"/>
    <n v="3284.6171401136035"/>
    <n v="6.2829475857171717"/>
    <d v="2023-10-09T07:34:03"/>
  </r>
  <r>
    <x v="16"/>
    <x v="79"/>
    <x v="1"/>
    <n v="4601.0337182739022"/>
    <n v="7.0544497866149936"/>
    <d v="2023-10-09T07:34:03"/>
  </r>
  <r>
    <x v="16"/>
    <x v="80"/>
    <x v="0"/>
    <n v="2949.1039553562346"/>
    <n v="5.9408610371046571"/>
    <d v="2023-10-09T07:34:03"/>
  </r>
  <r>
    <x v="16"/>
    <x v="80"/>
    <x v="1"/>
    <n v="4474.1063220948827"/>
    <n v="6.2403951318770705"/>
    <d v="2023-10-09T07:34:03"/>
  </r>
  <r>
    <x v="16"/>
    <x v="81"/>
    <x v="0"/>
    <n v="2665.3999316352547"/>
    <n v="5.519983948609454"/>
    <d v="2023-10-09T07:34:03"/>
  </r>
  <r>
    <x v="16"/>
    <x v="81"/>
    <x v="1"/>
    <n v="4215.0900412733035"/>
    <n v="5.593141047847098"/>
    <d v="2023-10-09T07:34:03"/>
  </r>
  <r>
    <x v="16"/>
    <x v="82"/>
    <x v="0"/>
    <n v="2504.5747157106684"/>
    <n v="4.8423300928106219"/>
    <d v="2023-10-09T07:34:03"/>
  </r>
  <r>
    <x v="16"/>
    <x v="82"/>
    <x v="1"/>
    <n v="3816.3461997305089"/>
    <n v="5.1252884266884777"/>
    <d v="2023-10-09T07:34:03"/>
  </r>
  <r>
    <x v="16"/>
    <x v="83"/>
    <x v="0"/>
    <n v="2229.5519132180843"/>
    <n v="4.3779712610617452"/>
    <d v="2023-10-09T07:34:03"/>
  </r>
  <r>
    <x v="16"/>
    <x v="83"/>
    <x v="1"/>
    <n v="3455.3299059152669"/>
    <n v="4.60854314652609"/>
    <d v="2023-10-09T07:34:03"/>
  </r>
  <r>
    <x v="16"/>
    <x v="84"/>
    <x v="0"/>
    <n v="1897.8648073972529"/>
    <n v="4.05571872706905"/>
    <d v="2023-10-09T07:34:03"/>
  </r>
  <r>
    <x v="16"/>
    <x v="84"/>
    <x v="1"/>
    <n v="3016.4256840683838"/>
    <n v="4.2063556310751036"/>
    <d v="2023-10-09T07:34:03"/>
  </r>
  <r>
    <x v="16"/>
    <x v="85"/>
    <x v="0"/>
    <n v="1735.9034668372226"/>
    <n v="3.387470453298254"/>
    <d v="2023-10-09T07:34:03"/>
  </r>
  <r>
    <x v="16"/>
    <x v="85"/>
    <x v="1"/>
    <n v="2833.4173164933181"/>
    <n v="3.4457464506862348"/>
    <d v="2023-10-09T07:34:03"/>
  </r>
  <r>
    <x v="16"/>
    <x v="86"/>
    <x v="0"/>
    <n v="1487.4032201357054"/>
    <n v="2.8698797356463803"/>
    <d v="2023-10-09T07:34:03"/>
  </r>
  <r>
    <x v="16"/>
    <x v="86"/>
    <x v="1"/>
    <n v="2218.7960261176677"/>
    <n v="3.2617378547308036"/>
    <d v="2023-10-09T07:34:03"/>
  </r>
  <r>
    <x v="16"/>
    <x v="87"/>
    <x v="0"/>
    <n v="1251.663250370797"/>
    <n v="2.3162261287854635"/>
    <d v="2023-10-09T07:34:03"/>
  </r>
  <r>
    <x v="16"/>
    <x v="87"/>
    <x v="1"/>
    <n v="2035.3103532299879"/>
    <n v="2.5107118393668451"/>
    <d v="2023-10-09T07:34:03"/>
  </r>
  <r>
    <x v="16"/>
    <x v="88"/>
    <x v="0"/>
    <n v="1121.3171708898028"/>
    <n v="1.5273510107403783"/>
    <d v="2023-10-09T07:34:03"/>
  </r>
  <r>
    <x v="16"/>
    <x v="88"/>
    <x v="1"/>
    <n v="1642.2560682713463"/>
    <n v="1.9919515921370126"/>
    <d v="2023-10-09T07:34:03"/>
  </r>
  <r>
    <x v="16"/>
    <x v="89"/>
    <x v="0"/>
    <n v="646.81465505816948"/>
    <n v="1.2810145763790399"/>
    <d v="2023-10-09T07:34:03"/>
  </r>
  <r>
    <x v="16"/>
    <x v="89"/>
    <x v="1"/>
    <n v="1385.2875207535624"/>
    <n v="1.2687061487576781"/>
    <d v="2023-10-09T07:34:03"/>
  </r>
  <r>
    <x v="16"/>
    <x v="90"/>
    <x v="0"/>
    <n v="505.17167381601098"/>
    <n v="0.5"/>
    <d v="2023-10-09T07:34:03"/>
  </r>
  <r>
    <x v="16"/>
    <x v="90"/>
    <x v="1"/>
    <n v="1064.8790350005431"/>
    <n v="0.5"/>
    <d v="2023-10-09T07:34:03"/>
  </r>
  <r>
    <x v="17"/>
    <x v="0"/>
    <x v="0"/>
    <n v="10000"/>
    <n v="70.905634228766928"/>
    <d v="2023-10-09T07:34:03"/>
  </r>
  <r>
    <x v="17"/>
    <x v="0"/>
    <x v="1"/>
    <n v="10000"/>
    <n v="75.280562199785308"/>
    <d v="2023-10-09T07:34:03"/>
  </r>
  <r>
    <x v="17"/>
    <x v="1"/>
    <x v="0"/>
    <n v="9980.0329668462291"/>
    <n v="70.047286848947252"/>
    <d v="2023-10-09T07:34:03"/>
  </r>
  <r>
    <x v="17"/>
    <x v="1"/>
    <x v="1"/>
    <n v="9990.9069913386666"/>
    <n v="74.348984984916626"/>
    <d v="2023-10-09T07:34:03"/>
  </r>
  <r>
    <x v="17"/>
    <x v="2"/>
    <x v="0"/>
    <n v="9971.3841069026494"/>
    <n v="69.10760994321015"/>
    <d v="2023-10-09T07:34:03"/>
  </r>
  <r>
    <x v="17"/>
    <x v="2"/>
    <x v="1"/>
    <n v="9977.4590919958864"/>
    <n v="73.448520719163866"/>
    <d v="2023-10-09T07:34:03"/>
  </r>
  <r>
    <x v="17"/>
    <x v="3"/>
    <x v="0"/>
    <n v="9951.0537240797421"/>
    <n v="68.247777910682288"/>
    <d v="2023-10-09T07:34:03"/>
  </r>
  <r>
    <x v="17"/>
    <x v="3"/>
    <x v="1"/>
    <n v="9977.4590919958864"/>
    <n v="72.448520719163881"/>
    <d v="2023-10-09T07:34:03"/>
  </r>
  <r>
    <x v="17"/>
    <x v="4"/>
    <x v="0"/>
    <n v="9938.2506321927649"/>
    <n v="67.335054943414718"/>
    <d v="2023-10-09T07:34:03"/>
  </r>
  <r>
    <x v="17"/>
    <x v="4"/>
    <x v="1"/>
    <n v="9977.4590919958864"/>
    <n v="71.448520719163881"/>
    <d v="2023-10-09T07:34:03"/>
  </r>
  <r>
    <x v="17"/>
    <x v="5"/>
    <x v="0"/>
    <n v="9938.2506321927649"/>
    <n v="66.335054943414718"/>
    <d v="2023-10-09T07:34:03"/>
  </r>
  <r>
    <x v="17"/>
    <x v="5"/>
    <x v="1"/>
    <n v="9977.4590919958864"/>
    <n v="70.448520719163866"/>
    <d v="2023-10-09T07:34:03"/>
  </r>
  <r>
    <x v="17"/>
    <x v="6"/>
    <x v="0"/>
    <n v="9934.2828124058087"/>
    <n v="65.361349909907275"/>
    <d v="2023-10-09T07:34:03"/>
  </r>
  <r>
    <x v="17"/>
    <x v="6"/>
    <x v="1"/>
    <n v="9973.1398945351666"/>
    <n v="69.478814235174497"/>
    <d v="2023-10-09T07:34:03"/>
  </r>
  <r>
    <x v="17"/>
    <x v="7"/>
    <x v="0"/>
    <n v="9930.4655196209551"/>
    <n v="64.386282755455937"/>
    <d v="2023-10-09T07:34:03"/>
  </r>
  <r>
    <x v="17"/>
    <x v="7"/>
    <x v="1"/>
    <n v="9973.1398945351666"/>
    <n v="68.478814235174497"/>
    <d v="2023-10-09T07:34:03"/>
  </r>
  <r>
    <x v="17"/>
    <x v="8"/>
    <x v="0"/>
    <n v="9930.4655196209551"/>
    <n v="63.386282755455937"/>
    <d v="2023-10-09T07:34:03"/>
  </r>
  <r>
    <x v="17"/>
    <x v="8"/>
    <x v="1"/>
    <n v="9973.1398945351666"/>
    <n v="67.478814235174497"/>
    <d v="2023-10-09T07:34:03"/>
  </r>
  <r>
    <x v="17"/>
    <x v="9"/>
    <x v="0"/>
    <n v="9930.4655196209551"/>
    <n v="62.386282755455944"/>
    <d v="2023-10-09T07:34:03"/>
  </r>
  <r>
    <x v="17"/>
    <x v="9"/>
    <x v="1"/>
    <n v="9973.1398945351666"/>
    <n v="66.478814235174497"/>
    <d v="2023-10-09T07:34:03"/>
  </r>
  <r>
    <x v="17"/>
    <x v="10"/>
    <x v="0"/>
    <n v="9930.4655196209551"/>
    <n v="61.386282755455944"/>
    <d v="2023-10-09T07:34:03"/>
  </r>
  <r>
    <x v="17"/>
    <x v="10"/>
    <x v="1"/>
    <n v="9973.1398945351666"/>
    <n v="65.478814235174497"/>
    <d v="2023-10-09T07:34:03"/>
  </r>
  <r>
    <x v="17"/>
    <x v="11"/>
    <x v="0"/>
    <n v="9926.7712218942033"/>
    <n v="60.408941891135207"/>
    <d v="2023-10-09T07:34:03"/>
  </r>
  <r>
    <x v="17"/>
    <x v="11"/>
    <x v="1"/>
    <n v="9965.4888773557723"/>
    <n v="64.528701805180177"/>
    <d v="2023-10-09T07:34:03"/>
  </r>
  <r>
    <x v="17"/>
    <x v="12"/>
    <x v="0"/>
    <n v="9926.7712218942033"/>
    <n v="59.408941891135207"/>
    <d v="2023-10-09T07:34:03"/>
  </r>
  <r>
    <x v="17"/>
    <x v="12"/>
    <x v="1"/>
    <n v="9961.7254745817809"/>
    <n v="63.552890967449649"/>
    <d v="2023-10-09T07:34:03"/>
  </r>
  <r>
    <x v="17"/>
    <x v="13"/>
    <x v="0"/>
    <n v="9922.9786981406978"/>
    <n v="58.431456658949614"/>
    <d v="2023-10-09T07:34:03"/>
  </r>
  <r>
    <x v="17"/>
    <x v="13"/>
    <x v="1"/>
    <n v="9957.6312068327425"/>
    <n v="62.578816351972279"/>
    <d v="2023-10-09T07:34:03"/>
  </r>
  <r>
    <x v="17"/>
    <x v="14"/>
    <x v="0"/>
    <n v="9915.405501697076"/>
    <n v="57.475703593829714"/>
    <d v="2023-10-09T07:34:03"/>
  </r>
  <r>
    <x v="17"/>
    <x v="14"/>
    <x v="1"/>
    <n v="9957.6312068327425"/>
    <n v="61.5788163519723"/>
    <d v="2023-10-09T07:34:03"/>
  </r>
  <r>
    <x v="17"/>
    <x v="15"/>
    <x v="0"/>
    <n v="9900.0462670293291"/>
    <n v="56.564097443540497"/>
    <d v="2023-10-09T07:34:03"/>
  </r>
  <r>
    <x v="17"/>
    <x v="15"/>
    <x v="1"/>
    <n v="9949.5397167684914"/>
    <n v="60.62848886444192"/>
    <d v="2023-10-09T07:34:03"/>
  </r>
  <r>
    <x v="17"/>
    <x v="16"/>
    <x v="0"/>
    <n v="9888.1083273178847"/>
    <n v="55.631783778793171"/>
    <d v="2023-10-09T07:34:03"/>
  </r>
  <r>
    <x v="17"/>
    <x v="16"/>
    <x v="1"/>
    <n v="9949.5397167684914"/>
    <n v="59.628488864441898"/>
    <d v="2023-10-09T07:34:03"/>
  </r>
  <r>
    <x v="17"/>
    <x v="17"/>
    <x v="0"/>
    <n v="9879.6931096258104"/>
    <n v="54.678743330785622"/>
    <d v="2023-10-09T07:34:03"/>
  </r>
  <r>
    <x v="17"/>
    <x v="17"/>
    <x v="1"/>
    <n v="9945.3828184891627"/>
    <n v="58.653202957212969"/>
    <d v="2023-10-09T07:34:03"/>
  </r>
  <r>
    <x v="17"/>
    <x v="18"/>
    <x v="0"/>
    <n v="9862.5053902118525"/>
    <n v="53.77316244659108"/>
    <d v="2023-10-09T07:34:03"/>
  </r>
  <r>
    <x v="17"/>
    <x v="18"/>
    <x v="1"/>
    <n v="9936.4064785209557"/>
    <n v="57.705737333812039"/>
    <d v="2023-10-09T07:34:03"/>
  </r>
  <r>
    <x v="17"/>
    <x v="19"/>
    <x v="0"/>
    <n v="9827.0253153756621"/>
    <n v="52.965503030817338"/>
    <d v="2023-10-09T07:34:03"/>
  </r>
  <r>
    <x v="17"/>
    <x v="19"/>
    <x v="1"/>
    <n v="9936.4064785209557"/>
    <n v="56.705737333812046"/>
    <d v="2023-10-09T07:34:03"/>
  </r>
  <r>
    <x v="17"/>
    <x v="20"/>
    <x v="0"/>
    <n v="9808.6658131067979"/>
    <n v="52.063706042346617"/>
    <d v="2023-10-09T07:34:03"/>
  </r>
  <r>
    <x v="17"/>
    <x v="20"/>
    <x v="1"/>
    <n v="9926.7127776483467"/>
    <n v="55.760623741552699"/>
    <d v="2023-10-09T07:34:03"/>
  </r>
  <r>
    <x v="17"/>
    <x v="21"/>
    <x v="0"/>
    <n v="9798.4609676922792"/>
    <n v="51.117408317724021"/>
    <d v="2023-10-09T07:34:03"/>
  </r>
  <r>
    <x v="17"/>
    <x v="21"/>
    <x v="1"/>
    <n v="9916.1545907576801"/>
    <n v="54.819462274959776"/>
    <d v="2023-10-09T07:34:03"/>
  </r>
  <r>
    <x v="17"/>
    <x v="22"/>
    <x v="0"/>
    <n v="9787.8853057337838"/>
    <n v="50.172099661447646"/>
    <d v="2023-10-09T07:34:03"/>
  </r>
  <r>
    <x v="17"/>
    <x v="22"/>
    <x v="1"/>
    <n v="9905.0201557408564"/>
    <n v="53.880523889508716"/>
    <d v="2023-10-09T07:34:03"/>
  </r>
  <r>
    <x v="17"/>
    <x v="23"/>
    <x v="0"/>
    <n v="9761.6409892472748"/>
    <n v="49.30564383762669"/>
    <d v="2023-10-09T07:34:03"/>
  </r>
  <r>
    <x v="17"/>
    <x v="23"/>
    <x v="1"/>
    <n v="9899.1254519987706"/>
    <n v="52.91231077567879"/>
    <d v="2023-10-09T07:34:03"/>
  </r>
  <r>
    <x v="17"/>
    <x v="24"/>
    <x v="0"/>
    <n v="9740.4035718630294"/>
    <n v="48.41205686468858"/>
    <d v="2023-10-09T07:34:03"/>
  </r>
  <r>
    <x v="17"/>
    <x v="24"/>
    <x v="1"/>
    <n v="9893.0919275607339"/>
    <n v="51.944275601259555"/>
    <d v="2023-10-09T07:34:03"/>
  </r>
  <r>
    <x v="17"/>
    <x v="25"/>
    <x v="0"/>
    <n v="9720.3304336371202"/>
    <n v="47.510998494985884"/>
    <d v="2023-10-09T07:34:03"/>
  </r>
  <r>
    <x v="17"/>
    <x v="25"/>
    <x v="1"/>
    <n v="9882.6212349108391"/>
    <n v="50.998781099913536"/>
    <d v="2023-10-09T07:34:03"/>
  </r>
  <r>
    <x v="17"/>
    <x v="26"/>
    <x v="0"/>
    <n v="9701.05510824048"/>
    <n v="46.604406096849942"/>
    <d v="2023-10-09T07:34:03"/>
  </r>
  <r>
    <x v="17"/>
    <x v="26"/>
    <x v="1"/>
    <n v="9872.4391214311727"/>
    <n v="50.050863904721922"/>
    <d v="2023-10-09T07:34:03"/>
  </r>
  <r>
    <x v="17"/>
    <x v="27"/>
    <x v="0"/>
    <n v="9672.1627317564289"/>
    <n v="45.742127710460743"/>
    <d v="2023-10-09T07:34:03"/>
  </r>
  <r>
    <x v="17"/>
    <x v="27"/>
    <x v="1"/>
    <n v="9867.2673321409438"/>
    <n v="49.076835292608543"/>
    <d v="2023-10-09T07:34:03"/>
  </r>
  <r>
    <x v="17"/>
    <x v="28"/>
    <x v="0"/>
    <n v="9658.3368086102309"/>
    <n v="44.80689188187975"/>
    <d v="2023-10-09T07:34:03"/>
  </r>
  <r>
    <x v="17"/>
    <x v="28"/>
    <x v="1"/>
    <n v="9852.3146206908677"/>
    <n v="48.15055963346169"/>
    <d v="2023-10-09T07:34:03"/>
  </r>
  <r>
    <x v="17"/>
    <x v="29"/>
    <x v="0"/>
    <n v="9653.6390017960239"/>
    <n v="43.828453203839295"/>
    <d v="2023-10-09T07:34:03"/>
  </r>
  <r>
    <x v="17"/>
    <x v="29"/>
    <x v="1"/>
    <n v="9847.3281941492623"/>
    <n v="47.174688616531412"/>
    <d v="2023-10-09T07:34:03"/>
  </r>
  <r>
    <x v="17"/>
    <x v="30"/>
    <x v="0"/>
    <n v="9648.903497140549"/>
    <n v="42.849718013039855"/>
    <d v="2023-10-09T07:34:03"/>
  </r>
  <r>
    <x v="17"/>
    <x v="30"/>
    <x v="1"/>
    <n v="9837.4212950153069"/>
    <n v="46.221692950123092"/>
    <d v="2023-10-09T07:34:03"/>
  </r>
  <r>
    <x v="17"/>
    <x v="31"/>
    <x v="0"/>
    <n v="9626.181762415039"/>
    <n v="41.949680706674997"/>
    <d v="2023-10-09T07:34:03"/>
  </r>
  <r>
    <x v="17"/>
    <x v="31"/>
    <x v="1"/>
    <n v="9817.6147158470758"/>
    <n v="45.313934330268154"/>
    <d v="2023-10-09T07:34:03"/>
  </r>
  <r>
    <x v="17"/>
    <x v="32"/>
    <x v="0"/>
    <n v="9612.9995264107147"/>
    <n v="41.006520350937755"/>
    <d v="2023-10-09T07:34:03"/>
  </r>
  <r>
    <x v="17"/>
    <x v="32"/>
    <x v="1"/>
    <n v="9817.6147158470758"/>
    <n v="44.313934330268154"/>
    <d v="2023-10-09T07:34:03"/>
  </r>
  <r>
    <x v="17"/>
    <x v="33"/>
    <x v="0"/>
    <n v="9591.7317824588736"/>
    <n v="40.096335446140813"/>
    <d v="2023-10-09T07:34:03"/>
  </r>
  <r>
    <x v="17"/>
    <x v="33"/>
    <x v="1"/>
    <n v="9803.7357127287723"/>
    <n v="43.375961066709593"/>
    <d v="2023-10-09T07:34:03"/>
  </r>
  <r>
    <x v="17"/>
    <x v="34"/>
    <x v="0"/>
    <n v="9586.9473093820798"/>
    <n v="39.116096439371304"/>
    <d v="2023-10-09T07:34:03"/>
  </r>
  <r>
    <x v="17"/>
    <x v="34"/>
    <x v="1"/>
    <n v="9803.7357127287723"/>
    <n v="42.375961066709593"/>
    <d v="2023-10-09T07:34:03"/>
  </r>
  <r>
    <x v="17"/>
    <x v="35"/>
    <x v="0"/>
    <n v="9586.9473093820798"/>
    <n v="38.116096439371312"/>
    <d v="2023-10-09T07:34:03"/>
  </r>
  <r>
    <x v="17"/>
    <x v="35"/>
    <x v="1"/>
    <n v="9798.8242385426893"/>
    <n v="41.396950595329521"/>
    <d v="2023-10-09T07:34:03"/>
  </r>
  <r>
    <x v="17"/>
    <x v="36"/>
    <x v="0"/>
    <n v="9558.6213079873141"/>
    <n v="37.227567912701559"/>
    <d v="2023-10-09T07:34:03"/>
  </r>
  <r>
    <x v="17"/>
    <x v="36"/>
    <x v="1"/>
    <n v="9783.6727746177148"/>
    <n v="40.46028557043153"/>
    <d v="2023-10-09T07:34:03"/>
  </r>
  <r>
    <x v="17"/>
    <x v="37"/>
    <x v="0"/>
    <n v="9540.0817899534741"/>
    <n v="36.298941662177562"/>
    <d v="2023-10-09T07:34:03"/>
  </r>
  <r>
    <x v="17"/>
    <x v="37"/>
    <x v="1"/>
    <n v="9778.2728630393158"/>
    <n v="39.482353067601053"/>
    <d v="2023-10-09T07:34:03"/>
  </r>
  <r>
    <x v="17"/>
    <x v="38"/>
    <x v="0"/>
    <n v="9520.7935510767838"/>
    <n v="35.371466975809078"/>
    <d v="2023-10-09T07:34:03"/>
  </r>
  <r>
    <x v="17"/>
    <x v="38"/>
    <x v="1"/>
    <n v="9772.85228400497"/>
    <n v="38.50397489504784"/>
    <d v="2023-10-09T07:34:03"/>
  </r>
  <r>
    <x v="17"/>
    <x v="39"/>
    <x v="0"/>
    <n v="9486.5781708156173"/>
    <n v="34.497238405860912"/>
    <d v="2023-10-09T07:34:03"/>
  </r>
  <r>
    <x v="17"/>
    <x v="39"/>
    <x v="1"/>
    <n v="9772.85228400497"/>
    <n v="37.50397489504784"/>
    <d v="2023-10-09T07:34:03"/>
  </r>
  <r>
    <x v="17"/>
    <x v="40"/>
    <x v="0"/>
    <n v="9475.6944975795923"/>
    <n v="33.536287241155371"/>
    <d v="2023-10-09T07:34:03"/>
  </r>
  <r>
    <x v="17"/>
    <x v="40"/>
    <x v="1"/>
    <n v="9754.8125457429705"/>
    <n v="36.572406965744221"/>
    <d v="2023-10-09T07:34:03"/>
  </r>
  <r>
    <x v="17"/>
    <x v="41"/>
    <x v="0"/>
    <n v="9448.4840399625828"/>
    <n v="32.631427635106064"/>
    <d v="2023-10-09T07:34:03"/>
  </r>
  <r>
    <x v="17"/>
    <x v="41"/>
    <x v="1"/>
    <n v="9748.3509918701984"/>
    <n v="35.596317040496778"/>
    <d v="2023-10-09T07:34:03"/>
  </r>
  <r>
    <x v="17"/>
    <x v="42"/>
    <x v="0"/>
    <n v="9412.1107164074347"/>
    <n v="31.755600294021264"/>
    <d v="2023-10-09T07:34:03"/>
  </r>
  <r>
    <x v="17"/>
    <x v="42"/>
    <x v="1"/>
    <n v="9733.8655521551227"/>
    <n v="34.6485455803289"/>
    <d v="2023-10-09T07:34:03"/>
  </r>
  <r>
    <x v="17"/>
    <x v="43"/>
    <x v="0"/>
    <n v="9386.8860860445056"/>
    <n v="30.839590976017533"/>
    <d v="2023-10-09T07:34:03"/>
  </r>
  <r>
    <x v="17"/>
    <x v="43"/>
    <x v="1"/>
    <n v="9719.8949807918398"/>
    <n v="33.697627869173083"/>
    <d v="2023-10-09T07:34:03"/>
  </r>
  <r>
    <x v="17"/>
    <x v="44"/>
    <x v="0"/>
    <n v="9358.1677965096023"/>
    <n v="29.932696931901845"/>
    <d v="2023-10-09T07:34:03"/>
  </r>
  <r>
    <x v="17"/>
    <x v="44"/>
    <x v="1"/>
    <n v="9681.1549405702863"/>
    <n v="32.830471258913946"/>
    <d v="2023-10-09T07:34:03"/>
  </r>
  <r>
    <x v="17"/>
    <x v="45"/>
    <x v="0"/>
    <n v="9314.6075387271685"/>
    <n v="29.070340505209181"/>
    <d v="2023-10-09T07:34:03"/>
  </r>
  <r>
    <x v="17"/>
    <x v="45"/>
    <x v="1"/>
    <n v="9643.2169027912896"/>
    <n v="31.95766477248911"/>
    <d v="2023-10-09T07:34:03"/>
  </r>
  <r>
    <x v="17"/>
    <x v="46"/>
    <x v="0"/>
    <n v="9282.3048159030022"/>
    <n v="28.169766219903515"/>
    <d v="2023-10-09T07:34:03"/>
  </r>
  <r>
    <x v="17"/>
    <x v="46"/>
    <x v="1"/>
    <n v="9643.2169027912896"/>
    <n v="30.957664772489114"/>
    <d v="2023-10-09T07:34:03"/>
  </r>
  <r>
    <x v="17"/>
    <x v="47"/>
    <x v="0"/>
    <n v="9237.9305542993716"/>
    <n v="27.302677529155766"/>
    <d v="2023-10-09T07:34:03"/>
  </r>
  <r>
    <x v="17"/>
    <x v="47"/>
    <x v="1"/>
    <n v="9610.4002455911595"/>
    <n v="30.061668634806271"/>
    <d v="2023-10-09T07:34:03"/>
  </r>
  <r>
    <x v="17"/>
    <x v="48"/>
    <x v="0"/>
    <n v="9174.785397529884"/>
    <n v="26.487146069954139"/>
    <d v="2023-10-09T07:34:03"/>
  </r>
  <r>
    <x v="17"/>
    <x v="48"/>
    <x v="1"/>
    <n v="9579.4125572279045"/>
    <n v="29.157295351964631"/>
    <d v="2023-10-09T07:34:03"/>
  </r>
  <r>
    <x v="17"/>
    <x v="49"/>
    <x v="0"/>
    <n v="9120.9036921865863"/>
    <n v="25.640665040717309"/>
    <d v="2023-10-09T07:34:03"/>
  </r>
  <r>
    <x v="17"/>
    <x v="49"/>
    <x v="1"/>
    <n v="9568.9896114155945"/>
    <n v="28.188510082956139"/>
    <d v="2023-10-09T07:34:03"/>
  </r>
  <r>
    <x v="17"/>
    <x v="50"/>
    <x v="0"/>
    <n v="9050.7688013550742"/>
    <n v="24.835481396848113"/>
    <d v="2023-10-09T07:34:03"/>
  </r>
  <r>
    <x v="17"/>
    <x v="50"/>
    <x v="1"/>
    <n v="9475.6465772743868"/>
    <n v="27.461265036501054"/>
    <d v="2023-10-09T07:34:03"/>
  </r>
  <r>
    <x v="17"/>
    <x v="51"/>
    <x v="0"/>
    <n v="9009.6254946629888"/>
    <n v="23.94661167359526"/>
    <d v="2023-10-09T07:34:03"/>
  </r>
  <r>
    <x v="17"/>
    <x v="51"/>
    <x v="1"/>
    <n v="9396.5618785850565"/>
    <n v="26.688180322032697"/>
    <d v="2023-10-09T07:34:03"/>
  </r>
  <r>
    <x v="17"/>
    <x v="52"/>
    <x v="0"/>
    <n v="8918.4714732596567"/>
    <n v="23.186255086565595"/>
    <d v="2023-10-09T07:34:03"/>
  </r>
  <r>
    <x v="17"/>
    <x v="52"/>
    <x v="1"/>
    <n v="9366.4627244943804"/>
    <n v="25.772336112543229"/>
    <d v="2023-10-09T07:34:03"/>
  </r>
  <r>
    <x v="17"/>
    <x v="53"/>
    <x v="0"/>
    <n v="8863.2741912945257"/>
    <n v="22.327536918958408"/>
    <d v="2023-10-09T07:34:03"/>
  </r>
  <r>
    <x v="17"/>
    <x v="53"/>
    <x v="1"/>
    <n v="9355.0428325788398"/>
    <n v="24.803186569566623"/>
    <d v="2023-10-09T07:34:03"/>
  </r>
  <r>
    <x v="17"/>
    <x v="54"/>
    <x v="0"/>
    <n v="8807.9548448291298"/>
    <n v="21.464627208200181"/>
    <d v="2023-10-09T07:34:03"/>
  </r>
  <r>
    <x v="17"/>
    <x v="54"/>
    <x v="1"/>
    <n v="9322.7838012165485"/>
    <n v="23.887281328650168"/>
    <d v="2023-10-09T07:34:03"/>
  </r>
  <r>
    <x v="17"/>
    <x v="55"/>
    <x v="0"/>
    <n v="8757.9630813863678"/>
    <n v="20.584296436571957"/>
    <d v="2023-10-09T07:34:03"/>
  </r>
  <r>
    <x v="17"/>
    <x v="55"/>
    <x v="1"/>
    <n v="9287.3312137312369"/>
    <n v="22.976557743829773"/>
    <d v="2023-10-09T07:34:03"/>
  </r>
  <r>
    <x v="17"/>
    <x v="56"/>
    <x v="0"/>
    <n v="8681.1369394869398"/>
    <n v="19.762038017973328"/>
    <d v="2023-10-09T07:34:03"/>
  </r>
  <r>
    <x v="17"/>
    <x v="56"/>
    <x v="1"/>
    <n v="9214.7871276356254"/>
    <n v="22.153506089734726"/>
    <d v="2023-10-09T07:34:03"/>
  </r>
  <r>
    <x v="17"/>
    <x v="57"/>
    <x v="0"/>
    <n v="8529.6897560703983"/>
    <n v="19.104041242956782"/>
    <d v="2023-10-09T07:34:03"/>
  </r>
  <r>
    <x v="17"/>
    <x v="57"/>
    <x v="1"/>
    <n v="9139.1422558753166"/>
    <n v="21.332732612909371"/>
    <d v="2023-10-09T07:34:03"/>
  </r>
  <r>
    <x v="17"/>
    <x v="58"/>
    <x v="0"/>
    <n v="8423.1594162907168"/>
    <n v="18.33933238929961"/>
    <d v="2023-10-09T07:34:03"/>
  </r>
  <r>
    <x v="17"/>
    <x v="58"/>
    <x v="1"/>
    <n v="9033.5426956829961"/>
    <n v="20.576261367423228"/>
    <d v="2023-10-09T07:34:03"/>
  </r>
  <r>
    <x v="17"/>
    <x v="59"/>
    <x v="0"/>
    <n v="8320.6917707120501"/>
    <n v="17.559020179569764"/>
    <d v="2023-10-09T07:34:03"/>
  </r>
  <r>
    <x v="17"/>
    <x v="59"/>
    <x v="1"/>
    <n v="8951.5777345051938"/>
    <n v="19.760089295011145"/>
    <d v="2023-10-09T07:34:03"/>
  </r>
  <r>
    <x v="17"/>
    <x v="60"/>
    <x v="0"/>
    <n v="8198.8684369075236"/>
    <n v="16.812492561241221"/>
    <d v="2023-10-09T07:34:03"/>
  </r>
  <r>
    <x v="17"/>
    <x v="60"/>
    <x v="1"/>
    <n v="8883.3650090271294"/>
    <n v="18.907981808988517"/>
    <d v="2023-10-09T07:34:03"/>
  </r>
  <r>
    <x v="17"/>
    <x v="61"/>
    <x v="0"/>
    <n v="8067.005248778336"/>
    <n v="16.079136403549949"/>
    <d v="2023-10-09T07:34:03"/>
  </r>
  <r>
    <x v="17"/>
    <x v="61"/>
    <x v="1"/>
    <n v="8661.089989364129"/>
    <n v="18.380397466090983"/>
    <d v="2023-10-09T07:34:03"/>
  </r>
  <r>
    <x v="17"/>
    <x v="62"/>
    <x v="0"/>
    <n v="7908.2295311685966"/>
    <n v="15.391923045928566"/>
    <d v="2023-10-09T07:34:03"/>
  </r>
  <r>
    <x v="17"/>
    <x v="62"/>
    <x v="1"/>
    <n v="8525.4864244064647"/>
    <n v="17.664797149412365"/>
    <d v="2023-10-09T07:34:03"/>
  </r>
  <r>
    <x v="17"/>
    <x v="63"/>
    <x v="0"/>
    <n v="7658.9884410963705"/>
    <n v="14.876540454844205"/>
    <d v="2023-10-09T07:34:03"/>
  </r>
  <r>
    <x v="17"/>
    <x v="63"/>
    <x v="1"/>
    <n v="8433.2376648453173"/>
    <n v="16.852557925057607"/>
    <d v="2023-10-09T07:34:03"/>
  </r>
  <r>
    <x v="17"/>
    <x v="64"/>
    <x v="0"/>
    <n v="7559.6737795062891"/>
    <n v="14.065411204000025"/>
    <d v="2023-10-09T07:34:03"/>
  </r>
  <r>
    <x v="17"/>
    <x v="64"/>
    <x v="1"/>
    <n v="8211.3151369808784"/>
    <n v="16.29450917540418"/>
    <d v="2023-10-09T07:34:03"/>
  </r>
  <r>
    <x v="17"/>
    <x v="65"/>
    <x v="0"/>
    <n v="7304.0567822639468"/>
    <n v="13.540154183373373"/>
    <d v="2023-10-09T07:34:03"/>
  </r>
  <r>
    <x v="17"/>
    <x v="65"/>
    <x v="1"/>
    <n v="8078.9623342285504"/>
    <n v="15.553261162476256"/>
    <d v="2023-10-09T07:34:03"/>
  </r>
  <r>
    <x v="17"/>
    <x v="66"/>
    <x v="0"/>
    <n v="7178.9944255447735"/>
    <n v="12.767321432361772"/>
    <d v="2023-10-09T07:34:03"/>
  </r>
  <r>
    <x v="17"/>
    <x v="66"/>
    <x v="1"/>
    <n v="7996.7057284948241"/>
    <n v="14.708103695200252"/>
    <d v="2023-10-09T07:34:03"/>
  </r>
  <r>
    <x v="17"/>
    <x v="67"/>
    <x v="0"/>
    <n v="6919.5156338482693"/>
    <n v="12.227340588478858"/>
    <d v="2023-10-09T07:34:03"/>
  </r>
  <r>
    <x v="17"/>
    <x v="67"/>
    <x v="1"/>
    <n v="7812.7146123802568"/>
    <n v="14.042707605166312"/>
    <d v="2023-10-09T07:34:03"/>
  </r>
  <r>
    <x v="17"/>
    <x v="68"/>
    <x v="0"/>
    <n v="6726.0652883182111"/>
    <n v="11.564634086496206"/>
    <d v="2023-10-09T07:34:03"/>
  </r>
  <r>
    <x v="17"/>
    <x v="68"/>
    <x v="1"/>
    <n v="7594.6849178749089"/>
    <n v="13.431494293996568"/>
    <d v="2023-10-09T07:34:03"/>
  </r>
  <r>
    <x v="17"/>
    <x v="69"/>
    <x v="0"/>
    <n v="6496.0667866641679"/>
    <n v="10.956386410605422"/>
    <d v="2023-10-09T07:34:03"/>
  </r>
  <r>
    <x v="17"/>
    <x v="69"/>
    <x v="1"/>
    <n v="7388.0659515875177"/>
    <n v="12.793144014110768"/>
    <d v="2023-10-09T07:34:03"/>
  </r>
  <r>
    <x v="17"/>
    <x v="70"/>
    <x v="0"/>
    <n v="6179.2208168372736"/>
    <n v="10.492548491773574"/>
    <d v="2023-10-09T07:34:03"/>
  </r>
  <r>
    <x v="17"/>
    <x v="70"/>
    <x v="1"/>
    <n v="7289.1739424243442"/>
    <n v="11.959924738523455"/>
    <d v="2023-10-09T07:34:03"/>
  </r>
  <r>
    <x v="17"/>
    <x v="71"/>
    <x v="0"/>
    <n v="5805.5858084538668"/>
    <n v="10.135647407658814"/>
    <d v="2023-10-09T07:34:03"/>
  </r>
  <r>
    <x v="17"/>
    <x v="71"/>
    <x v="1"/>
    <n v="7185.1318278812469"/>
    <n v="11.12586669071897"/>
    <d v="2023-10-09T07:34:03"/>
  </r>
  <r>
    <x v="17"/>
    <x v="72"/>
    <x v="0"/>
    <n v="5599.0135910861836"/>
    <n v="9.49114878631989"/>
    <d v="2023-10-09T07:34:03"/>
  </r>
  <r>
    <x v="17"/>
    <x v="72"/>
    <x v="1"/>
    <n v="6800.9238580947085"/>
    <n v="10.726159055939961"/>
    <d v="2023-10-09T07:34:03"/>
  </r>
  <r>
    <x v="17"/>
    <x v="73"/>
    <x v="0"/>
    <n v="5313.1721376578726"/>
    <n v="8.9748603940911362"/>
    <d v="2023-10-09T07:34:03"/>
  </r>
  <r>
    <x v="17"/>
    <x v="73"/>
    <x v="1"/>
    <n v="6507.332584627864"/>
    <n v="10.187532594308081"/>
    <d v="2023-10-09T07:34:03"/>
  </r>
  <r>
    <x v="17"/>
    <x v="74"/>
    <x v="0"/>
    <n v="5091.5612125151411"/>
    <n v="8.3437298967838611"/>
    <d v="2023-10-09T07:34:03"/>
  </r>
  <r>
    <x v="17"/>
    <x v="74"/>
    <x v="1"/>
    <n v="6301.6752224794618"/>
    <n v="9.503688589140225"/>
    <d v="2023-10-09T07:34:03"/>
  </r>
  <r>
    <x v="17"/>
    <x v="75"/>
    <x v="0"/>
    <n v="4800.676067855682"/>
    <n v="7.8190013946824557"/>
    <d v="2023-10-09T07:34:03"/>
  </r>
  <r>
    <x v="17"/>
    <x v="75"/>
    <x v="1"/>
    <n v="5943.9596225489422"/>
    <n v="9.0455428529265447"/>
    <d v="2023-10-09T07:34:03"/>
  </r>
  <r>
    <x v="17"/>
    <x v="76"/>
    <x v="0"/>
    <n v="4505.4578807512389"/>
    <n v="7.298575808724646"/>
    <d v="2023-10-09T07:34:03"/>
  </r>
  <r>
    <x v="17"/>
    <x v="76"/>
    <x v="1"/>
    <n v="5506.4455524247069"/>
    <n v="8.7245280893025985"/>
    <d v="2023-10-09T07:34:03"/>
  </r>
  <r>
    <x v="17"/>
    <x v="77"/>
    <x v="0"/>
    <n v="4288.5087871086889"/>
    <n v="6.6425053499667399"/>
    <d v="2023-10-09T07:34:03"/>
  </r>
  <r>
    <x v="17"/>
    <x v="77"/>
    <x v="1"/>
    <n v="5324.6407379788616"/>
    <n v="8.0053468105573735"/>
    <d v="2023-10-09T07:34:03"/>
  </r>
  <r>
    <x v="17"/>
    <x v="78"/>
    <x v="0"/>
    <n v="3844.9904071455612"/>
    <n v="6.3510413235986132"/>
    <d v="2023-10-09T07:34:03"/>
  </r>
  <r>
    <x v="17"/>
    <x v="78"/>
    <x v="1"/>
    <n v="5081.411566309519"/>
    <n v="7.3646011760030845"/>
    <d v="2023-10-09T07:34:03"/>
  </r>
  <r>
    <x v="17"/>
    <x v="79"/>
    <x v="0"/>
    <n v="3582.5282786221132"/>
    <n v="5.7796985847384992"/>
    <d v="2023-10-09T07:34:03"/>
  </r>
  <r>
    <x v="17"/>
    <x v="79"/>
    <x v="1"/>
    <n v="4751.9896091764049"/>
    <n v="6.8404756076243984"/>
    <d v="2023-10-09T07:34:03"/>
  </r>
  <r>
    <x v="17"/>
    <x v="80"/>
    <x v="0"/>
    <n v="3136.4334550835902"/>
    <n v="5.5306299347016514"/>
    <d v="2023-10-09T07:34:03"/>
  </r>
  <r>
    <x v="17"/>
    <x v="80"/>
    <x v="1"/>
    <n v="4271.6537228073175"/>
    <n v="6.5534449091220655"/>
    <d v="2023-10-09T07:34:03"/>
  </r>
  <r>
    <x v="17"/>
    <x v="81"/>
    <x v="0"/>
    <n v="2872.4309972569881"/>
    <n v="4.9929904469108468"/>
    <d v="2023-10-09T07:34:03"/>
  </r>
  <r>
    <x v="17"/>
    <x v="81"/>
    <x v="1"/>
    <n v="3990.1155429255409"/>
    <n v="5.9805693478492872"/>
    <d v="2023-10-09T07:34:03"/>
  </r>
  <r>
    <x v="17"/>
    <x v="82"/>
    <x v="0"/>
    <n v="2526.3792040490143"/>
    <n v="4.608419594889865"/>
    <d v="2023-10-09T07:34:03"/>
  </r>
  <r>
    <x v="17"/>
    <x v="82"/>
    <x v="1"/>
    <n v="3780.0545745678132"/>
    <n v="5.2851294227504617"/>
    <d v="2023-10-09T07:34:03"/>
  </r>
  <r>
    <x v="17"/>
    <x v="83"/>
    <x v="0"/>
    <n v="2211.4003158355081"/>
    <n v="4.1935987806964254"/>
    <d v="2023-10-09T07:34:03"/>
  </r>
  <r>
    <x v="17"/>
    <x v="83"/>
    <x v="1"/>
    <n v="3427.3380769884529"/>
    <n v="4.7775798471158115"/>
    <d v="2023-10-09T07:34:03"/>
  </r>
  <r>
    <x v="17"/>
    <x v="84"/>
    <x v="0"/>
    <n v="2063.7263411184413"/>
    <n v="3.4579014656444427"/>
    <d v="2023-10-09T07:34:03"/>
  </r>
  <r>
    <x v="17"/>
    <x v="84"/>
    <x v="1"/>
    <n v="3115.6535597154266"/>
    <n v="4.2055014321674227"/>
    <d v="2023-10-09T07:34:03"/>
  </r>
  <r>
    <x v="17"/>
    <x v="85"/>
    <x v="0"/>
    <n v="1594.3477116635363"/>
    <n v="3.3287125979025483"/>
    <d v="2023-10-09T07:34:03"/>
  </r>
  <r>
    <x v="17"/>
    <x v="85"/>
    <x v="1"/>
    <n v="2693.4255315354321"/>
    <n v="3.7863849742604874"/>
    <d v="2023-10-09T07:34:03"/>
  </r>
  <r>
    <x v="17"/>
    <x v="86"/>
    <x v="0"/>
    <n v="1305.7532930345228"/>
    <n v="2.9539077798829694"/>
    <d v="2023-10-09T07:34:03"/>
  </r>
  <r>
    <x v="17"/>
    <x v="86"/>
    <x v="1"/>
    <n v="2462.3384798520001"/>
    <n v="3.0948076466967454"/>
    <d v="2023-10-09T07:34:03"/>
  </r>
  <r>
    <x v="17"/>
    <x v="87"/>
    <x v="0"/>
    <n v="1124.0870041873893"/>
    <n v="2.3504894660725668"/>
    <d v="2023-10-09T07:34:03"/>
  </r>
  <r>
    <x v="17"/>
    <x v="87"/>
    <x v="1"/>
    <n v="2147.4378749663319"/>
    <n v="2.4753106205113307"/>
    <d v="2023-10-09T07:34:03"/>
  </r>
  <r>
    <x v="17"/>
    <x v="88"/>
    <x v="0"/>
    <n v="831.03893807513441"/>
    <n v="2.0030249064091019"/>
    <d v="2023-10-09T07:34:03"/>
  </r>
  <r>
    <x v="17"/>
    <x v="88"/>
    <x v="1"/>
    <n v="1737.6582305659053"/>
    <n v="1.9411341463435119"/>
    <d v="2023-10-09T07:34:03"/>
  </r>
  <r>
    <x v="17"/>
    <x v="89"/>
    <x v="0"/>
    <n v="698.97188789920426"/>
    <n v="1.287013531941676"/>
    <d v="2023-10-09T07:34:03"/>
  </r>
  <r>
    <x v="17"/>
    <x v="89"/>
    <x v="1"/>
    <n v="1354.5631757411563"/>
    <n v="1.3487130431352439"/>
    <d v="2023-10-09T07:34:03"/>
  </r>
  <r>
    <x v="17"/>
    <x v="90"/>
    <x v="0"/>
    <n v="550.10033422349409"/>
    <n v="0.5"/>
    <d v="2023-10-09T07:34:03"/>
  </r>
  <r>
    <x v="17"/>
    <x v="90"/>
    <x v="1"/>
    <n v="1149.635435002217"/>
    <n v="0.5"/>
    <d v="2023-10-09T07:34:03"/>
  </r>
  <r>
    <x v="18"/>
    <x v="0"/>
    <x v="0"/>
    <n v="10000"/>
    <n v="69.539238698720069"/>
    <d v="2023-10-09T07:34:03"/>
  </r>
  <r>
    <x v="18"/>
    <x v="0"/>
    <x v="1"/>
    <n v="10000"/>
    <n v="74.843636467696513"/>
    <d v="2023-10-09T07:34:03"/>
  </r>
  <r>
    <x v="18"/>
    <x v="1"/>
    <x v="0"/>
    <n v="9971.7410346410325"/>
    <n v="68.735809722600322"/>
    <d v="2023-10-09T07:34:03"/>
  </r>
  <r>
    <x v="18"/>
    <x v="1"/>
    <x v="1"/>
    <n v="9969.3853931569229"/>
    <n v="74.073000125944461"/>
    <d v="2023-10-09T07:34:03"/>
  </r>
  <r>
    <x v="18"/>
    <x v="2"/>
    <x v="0"/>
    <n v="9959.8495800898763"/>
    <n v="67.817279128694537"/>
    <d v="2023-10-09T07:34:03"/>
  </r>
  <r>
    <x v="18"/>
    <x v="2"/>
    <x v="1"/>
    <n v="9960.612613371095"/>
    <n v="73.137799325887357"/>
    <d v="2023-10-09T07:34:03"/>
  </r>
  <r>
    <x v="18"/>
    <x v="3"/>
    <x v="0"/>
    <n v="9959.8495800898763"/>
    <n v="66.817279128694523"/>
    <d v="2023-10-09T07:34:03"/>
  </r>
  <r>
    <x v="18"/>
    <x v="3"/>
    <x v="1"/>
    <n v="9951.7233878620682"/>
    <n v="72.202681935011597"/>
    <d v="2023-10-09T07:34:03"/>
  </r>
  <r>
    <x v="18"/>
    <x v="4"/>
    <x v="0"/>
    <n v="9959.8495800898763"/>
    <n v="65.817279128694523"/>
    <d v="2023-10-09T07:34:03"/>
  </r>
  <r>
    <x v="18"/>
    <x v="4"/>
    <x v="1"/>
    <n v="9938.4676790537269"/>
    <n v="71.298317389409746"/>
    <d v="2023-10-09T07:34:03"/>
  </r>
  <r>
    <x v="18"/>
    <x v="5"/>
    <x v="0"/>
    <n v="9951.3163505152315"/>
    <n v="64.873288536733028"/>
    <d v="2023-10-09T07:34:03"/>
  </r>
  <r>
    <x v="18"/>
    <x v="5"/>
    <x v="1"/>
    <n v="9938.4676790537269"/>
    <n v="70.298317389409732"/>
    <d v="2023-10-09T07:34:03"/>
  </r>
  <r>
    <x v="18"/>
    <x v="6"/>
    <x v="0"/>
    <n v="9947.21489540728"/>
    <n v="63.899831057012406"/>
    <d v="2023-10-09T07:34:03"/>
  </r>
  <r>
    <x v="18"/>
    <x v="6"/>
    <x v="1"/>
    <n v="9938.4676790537269"/>
    <n v="69.298317389409732"/>
    <d v="2023-10-09T07:34:03"/>
  </r>
  <r>
    <x v="18"/>
    <x v="7"/>
    <x v="0"/>
    <n v="9943.3037809491943"/>
    <n v="62.924768844426914"/>
    <d v="2023-10-09T07:34:03"/>
  </r>
  <r>
    <x v="18"/>
    <x v="7"/>
    <x v="1"/>
    <n v="9934.2385981146817"/>
    <n v="68.327605356457852"/>
    <d v="2023-10-09T07:34:03"/>
  </r>
  <r>
    <x v="18"/>
    <x v="8"/>
    <x v="0"/>
    <n v="9939.4928941733906"/>
    <n v="61.948703035899733"/>
    <d v="2023-10-09T07:34:03"/>
  </r>
  <r>
    <x v="18"/>
    <x v="8"/>
    <x v="1"/>
    <n v="9930.3129277535809"/>
    <n v="67.354419095556466"/>
    <d v="2023-10-09T07:34:03"/>
  </r>
  <r>
    <x v="18"/>
    <x v="9"/>
    <x v="0"/>
    <n v="9931.8610588723786"/>
    <n v="60.995921415038431"/>
    <d v="2023-10-09T07:34:03"/>
  </r>
  <r>
    <x v="18"/>
    <x v="9"/>
    <x v="1"/>
    <n v="9918.2713680575762"/>
    <n v="66.435585606191935"/>
    <d v="2023-10-09T07:34:03"/>
  </r>
  <r>
    <x v="18"/>
    <x v="10"/>
    <x v="0"/>
    <n v="9924.4020917367943"/>
    <n v="60.041388848290389"/>
    <d v="2023-10-09T07:34:03"/>
  </r>
  <r>
    <x v="18"/>
    <x v="10"/>
    <x v="1"/>
    <n v="9914.2657902627125"/>
    <n v="65.462225008764221"/>
    <d v="2023-10-09T07:34:03"/>
  </r>
  <r>
    <x v="18"/>
    <x v="11"/>
    <x v="0"/>
    <n v="9924.4020917367943"/>
    <n v="59.041388848290396"/>
    <d v="2023-10-09T07:34:03"/>
  </r>
  <r>
    <x v="18"/>
    <x v="11"/>
    <x v="1"/>
    <n v="9914.2657902627125"/>
    <n v="64.462225008764221"/>
    <d v="2023-10-09T07:34:03"/>
  </r>
  <r>
    <x v="18"/>
    <x v="12"/>
    <x v="0"/>
    <n v="9917.0574008232652"/>
    <n v="58.084745298632576"/>
    <d v="2023-10-09T07:34:03"/>
  </r>
  <r>
    <x v="18"/>
    <x v="12"/>
    <x v="1"/>
    <n v="9910.4148584431678"/>
    <n v="63.487079081076367"/>
    <d v="2023-10-09T07:34:03"/>
  </r>
  <r>
    <x v="18"/>
    <x v="13"/>
    <x v="0"/>
    <n v="9913.5847636824346"/>
    <n v="57.104916702825527"/>
    <d v="2023-10-09T07:34:03"/>
  </r>
  <r>
    <x v="18"/>
    <x v="13"/>
    <x v="1"/>
    <n v="9906.6199555960266"/>
    <n v="62.511207375773189"/>
    <d v="2023-10-09T07:34:03"/>
  </r>
  <r>
    <x v="18"/>
    <x v="14"/>
    <x v="0"/>
    <n v="9909.7993628371114"/>
    <n v="56.126538966979524"/>
    <d v="2023-10-09T07:34:03"/>
  </r>
  <r>
    <x v="18"/>
    <x v="14"/>
    <x v="1"/>
    <n v="9902.5027992780851"/>
    <n v="61.536989729932067"/>
    <d v="2023-10-09T07:34:03"/>
  </r>
  <r>
    <x v="18"/>
    <x v="15"/>
    <x v="0"/>
    <n v="9909.7993628371114"/>
    <n v="55.126538966979524"/>
    <d v="2023-10-09T07:34:03"/>
  </r>
  <r>
    <x v="18"/>
    <x v="15"/>
    <x v="1"/>
    <n v="9890.7337119203603"/>
    <n v="60.609618281575138"/>
    <d v="2023-10-09T07:34:03"/>
  </r>
  <r>
    <x v="18"/>
    <x v="16"/>
    <x v="0"/>
    <n v="9898.2224324754789"/>
    <n v="54.190429998104754"/>
    <d v="2023-10-09T07:34:03"/>
  </r>
  <r>
    <x v="18"/>
    <x v="16"/>
    <x v="1"/>
    <n v="9882.8167945092973"/>
    <n v="59.657770837009558"/>
    <d v="2023-10-09T07:34:03"/>
  </r>
  <r>
    <x v="18"/>
    <x v="17"/>
    <x v="0"/>
    <n v="9882.1820932654609"/>
    <n v="53.277578028911449"/>
    <d v="2023-10-09T07:34:03"/>
  </r>
  <r>
    <x v="18"/>
    <x v="17"/>
    <x v="1"/>
    <n v="9878.83863217199"/>
    <n v="58.681593395982887"/>
    <d v="2023-10-09T07:34:03"/>
  </r>
  <r>
    <x v="18"/>
    <x v="18"/>
    <x v="0"/>
    <n v="9873.6189420197425"/>
    <n v="52.323350747678305"/>
    <d v="2023-10-09T07:34:03"/>
  </r>
  <r>
    <x v="18"/>
    <x v="18"/>
    <x v="1"/>
    <n v="9874.6888377136474"/>
    <n v="57.706043954154417"/>
    <d v="2023-10-09T07:34:03"/>
  </r>
  <r>
    <x v="18"/>
    <x v="19"/>
    <x v="0"/>
    <n v="9851.670929437927"/>
    <n v="51.438805228688551"/>
    <d v="2023-10-09T07:34:03"/>
  </r>
  <r>
    <x v="18"/>
    <x v="19"/>
    <x v="1"/>
    <n v="9865.473238827024"/>
    <n v="56.759481629389008"/>
    <d v="2023-10-09T07:34:03"/>
  </r>
  <r>
    <x v="18"/>
    <x v="20"/>
    <x v="0"/>
    <n v="9811.0606006989383"/>
    <n v="50.649653139031798"/>
    <d v="2023-10-09T07:34:03"/>
  </r>
  <r>
    <x v="18"/>
    <x v="20"/>
    <x v="1"/>
    <n v="9860.7055455473146"/>
    <n v="55.786683329231415"/>
    <d v="2023-10-09T07:34:03"/>
  </r>
  <r>
    <x v="18"/>
    <x v="21"/>
    <x v="0"/>
    <n v="9792.1261439674963"/>
    <n v="49.746624565205956"/>
    <d v="2023-10-09T07:34:03"/>
  </r>
  <r>
    <x v="18"/>
    <x v="21"/>
    <x v="1"/>
    <n v="9850.6432904906578"/>
    <n v="54.843157682478207"/>
    <d v="2023-10-09T07:34:03"/>
  </r>
  <r>
    <x v="18"/>
    <x v="22"/>
    <x v="0"/>
    <n v="9776.3639847309296"/>
    <n v="48.826023525747175"/>
    <d v="2023-10-09T07:34:03"/>
  </r>
  <r>
    <x v="18"/>
    <x v="22"/>
    <x v="1"/>
    <n v="9839.9646271472739"/>
    <n v="53.902132720285415"/>
    <d v="2023-10-09T07:34:03"/>
  </r>
  <r>
    <x v="18"/>
    <x v="23"/>
    <x v="0"/>
    <n v="9770.9877621970481"/>
    <n v="47.852613617043488"/>
    <d v="2023-10-09T07:34:03"/>
  </r>
  <r>
    <x v="18"/>
    <x v="23"/>
    <x v="1"/>
    <n v="9834.3953877982913"/>
    <n v="52.932374463385798"/>
    <d v="2023-10-09T07:34:03"/>
  </r>
  <r>
    <x v="18"/>
    <x v="24"/>
    <x v="0"/>
    <n v="9755.4323175482587"/>
    <n v="46.928119338996005"/>
    <d v="2023-10-09T07:34:03"/>
  </r>
  <r>
    <x v="18"/>
    <x v="24"/>
    <x v="1"/>
    <n v="9834.3953877982913"/>
    <n v="51.932374463385798"/>
    <d v="2023-10-09T07:34:03"/>
  </r>
  <r>
    <x v="18"/>
    <x v="25"/>
    <x v="0"/>
    <n v="9724.5427505744265"/>
    <n v="46.075596144700448"/>
    <d v="2023-10-09T07:34:03"/>
  </r>
  <r>
    <x v="18"/>
    <x v="25"/>
    <x v="1"/>
    <n v="9822.9680016053353"/>
    <n v="50.99220745945356"/>
    <d v="2023-10-09T07:34:03"/>
  </r>
  <r>
    <x v="18"/>
    <x v="26"/>
    <x v="0"/>
    <n v="9709.9492477597742"/>
    <n v="45.144093679923984"/>
    <d v="2023-10-09T07:34:03"/>
  </r>
  <r>
    <x v="18"/>
    <x v="26"/>
    <x v="1"/>
    <n v="9817.9966225129665"/>
    <n v="50.017774376426807"/>
    <d v="2023-10-09T07:34:03"/>
  </r>
  <r>
    <x v="18"/>
    <x v="27"/>
    <x v="0"/>
    <n v="9686.157778590572"/>
    <n v="44.253750016590367"/>
    <d v="2023-10-09T07:34:03"/>
  </r>
  <r>
    <x v="18"/>
    <x v="27"/>
    <x v="1"/>
    <n v="9817.9966225129665"/>
    <n v="49.017774376426807"/>
    <d v="2023-10-09T07:34:03"/>
  </r>
  <r>
    <x v="18"/>
    <x v="28"/>
    <x v="0"/>
    <n v="9662.1083105492653"/>
    <n v="43.362655276073177"/>
    <d v="2023-10-09T07:34:03"/>
  </r>
  <r>
    <x v="18"/>
    <x v="28"/>
    <x v="1"/>
    <n v="9812.8815740184782"/>
    <n v="48.043064681512845"/>
    <d v="2023-10-09T07:34:03"/>
  </r>
  <r>
    <x v="18"/>
    <x v="29"/>
    <x v="0"/>
    <n v="9648.1981020464082"/>
    <n v="42.424452148978375"/>
    <d v="2023-10-09T07:34:03"/>
  </r>
  <r>
    <x v="18"/>
    <x v="29"/>
    <x v="1"/>
    <n v="9812.8815740184782"/>
    <n v="47.043064681512845"/>
    <d v="2023-10-09T07:34:03"/>
  </r>
  <r>
    <x v="18"/>
    <x v="30"/>
    <x v="0"/>
    <n v="9634.2821158712559"/>
    <n v="41.485008824555152"/>
    <d v="2023-10-09T07:34:03"/>
  </r>
  <r>
    <x v="18"/>
    <x v="30"/>
    <x v="1"/>
    <n v="9798.3070024774624"/>
    <n v="46.112295542085732"/>
    <d v="2023-10-09T07:34:03"/>
  </r>
  <r>
    <x v="18"/>
    <x v="31"/>
    <x v="0"/>
    <n v="9601.6320162223856"/>
    <n v="40.624377279831364"/>
    <d v="2023-10-09T07:34:03"/>
  </r>
  <r>
    <x v="18"/>
    <x v="31"/>
    <x v="1"/>
    <n v="9788.4889800067685"/>
    <n v="45.158045457469683"/>
    <d v="2023-10-09T07:34:03"/>
  </r>
  <r>
    <x v="18"/>
    <x v="32"/>
    <x v="0"/>
    <n v="9588.2481247565229"/>
    <n v="39.680385458141011"/>
    <d v="2023-10-09T07:34:03"/>
  </r>
  <r>
    <x v="18"/>
    <x v="32"/>
    <x v="1"/>
    <n v="9778.5928020996653"/>
    <n v="44.203240504627772"/>
    <d v="2023-10-09T07:34:03"/>
  </r>
  <r>
    <x v="18"/>
    <x v="33"/>
    <x v="0"/>
    <n v="9579.592492258098"/>
    <n v="38.71578686148321"/>
    <d v="2023-10-09T07:34:03"/>
  </r>
  <r>
    <x v="18"/>
    <x v="33"/>
    <x v="1"/>
    <n v="9768.6804708145246"/>
    <n v="43.247586411878025"/>
    <d v="2023-10-09T07:34:03"/>
  </r>
  <r>
    <x v="18"/>
    <x v="34"/>
    <x v="0"/>
    <n v="9549.8538810931259"/>
    <n v="37.834792287114595"/>
    <d v="2023-10-09T07:34:03"/>
  </r>
  <r>
    <x v="18"/>
    <x v="34"/>
    <x v="1"/>
    <n v="9764.1091168584808"/>
    <n v="42.26759994776917"/>
    <d v="2023-10-09T07:34:03"/>
  </r>
  <r>
    <x v="18"/>
    <x v="35"/>
    <x v="0"/>
    <n v="9540.3349458192806"/>
    <n v="36.872043334720551"/>
    <d v="2023-10-09T07:34:03"/>
  </r>
  <r>
    <x v="18"/>
    <x v="35"/>
    <x v="1"/>
    <n v="9748.7521702515169"/>
    <n v="41.333395322510185"/>
    <d v="2023-10-09T07:34:03"/>
  </r>
  <r>
    <x v="18"/>
    <x v="36"/>
    <x v="0"/>
    <n v="9507.5873095603692"/>
    <n v="35.997322062786616"/>
    <d v="2023-10-09T07:34:03"/>
  </r>
  <r>
    <x v="18"/>
    <x v="36"/>
    <x v="1"/>
    <n v="9734.0500375837582"/>
    <n v="40.395069342367144"/>
    <d v="2023-10-09T07:34:03"/>
  </r>
  <r>
    <x v="18"/>
    <x v="37"/>
    <x v="0"/>
    <n v="9489.6123444209861"/>
    <n v="35.064560123042604"/>
    <d v="2023-10-09T07:34:03"/>
  </r>
  <r>
    <x v="18"/>
    <x v="37"/>
    <x v="1"/>
    <n v="9729.0674908043984"/>
    <n v="39.415500801954813"/>
    <d v="2023-10-09T07:34:03"/>
  </r>
  <r>
    <x v="18"/>
    <x v="38"/>
    <x v="0"/>
    <n v="9471.0106290132717"/>
    <n v="34.132447293249342"/>
    <d v="2023-10-09T07:34:03"/>
  </r>
  <r>
    <x v="18"/>
    <x v="38"/>
    <x v="1"/>
    <n v="9713.1371573524957"/>
    <n v="38.479325382435867"/>
    <d v="2023-10-09T07:34:03"/>
  </r>
  <r>
    <x v="18"/>
    <x v="39"/>
    <x v="0"/>
    <n v="9446.1973447456858"/>
    <n v="33.220793052378149"/>
    <d v="2023-10-09T07:34:03"/>
  </r>
  <r>
    <x v="18"/>
    <x v="39"/>
    <x v="1"/>
    <n v="9707.6219742079484"/>
    <n v="37.500902544767385"/>
    <d v="2023-10-09T07:34:03"/>
  </r>
  <r>
    <x v="18"/>
    <x v="40"/>
    <x v="0"/>
    <n v="9418.2479260664877"/>
    <n v="32.31789467379599"/>
    <d v="2023-10-09T07:34:03"/>
  </r>
  <r>
    <x v="18"/>
    <x v="40"/>
    <x v="1"/>
    <n v="9683.3862722338527"/>
    <n v="36.593508872929554"/>
    <d v="2023-10-09T07:34:03"/>
  </r>
  <r>
    <x v="18"/>
    <x v="41"/>
    <x v="0"/>
    <n v="9396.4941010093225"/>
    <n v="31.391556287050953"/>
    <d v="2023-10-09T07:34:03"/>
  </r>
  <r>
    <x v="18"/>
    <x v="41"/>
    <x v="1"/>
    <n v="9665.6296462879563"/>
    <n v="35.659815876154909"/>
    <d v="2023-10-09T07:34:03"/>
  </r>
  <r>
    <x v="18"/>
    <x v="42"/>
    <x v="0"/>
    <n v="9374.8203399574395"/>
    <n v="30.462974851376146"/>
    <d v="2023-10-09T07:34:03"/>
  </r>
  <r>
    <x v="18"/>
    <x v="42"/>
    <x v="1"/>
    <n v="9652.4999863289086"/>
    <n v="34.707641457851913"/>
    <d v="2023-10-09T07:34:03"/>
  </r>
  <r>
    <x v="18"/>
    <x v="43"/>
    <x v="0"/>
    <n v="9307.8724161507926"/>
    <n v="29.678486932728887"/>
    <d v="2023-10-09T07:34:03"/>
  </r>
  <r>
    <x v="18"/>
    <x v="43"/>
    <x v="1"/>
    <n v="9602.9855715466892"/>
    <n v="33.88402111970251"/>
    <d v="2023-10-09T07:34:03"/>
  </r>
  <r>
    <x v="18"/>
    <x v="44"/>
    <x v="0"/>
    <n v="9269.8854987095565"/>
    <n v="28.798056993688981"/>
    <d v="2023-10-09T07:34:03"/>
  </r>
  <r>
    <x v="18"/>
    <x v="44"/>
    <x v="1"/>
    <n v="9582.3487896218103"/>
    <n v="32.955917768295492"/>
    <d v="2023-10-09T07:34:03"/>
  </r>
  <r>
    <x v="18"/>
    <x v="45"/>
    <x v="0"/>
    <n v="9208.3968356327405"/>
    <n v="27.987016019160201"/>
    <d v="2023-10-09T07:34:03"/>
  </r>
  <r>
    <x v="18"/>
    <x v="45"/>
    <x v="1"/>
    <n v="9550.2350393064899"/>
    <n v="32.065054479085951"/>
    <d v="2023-10-09T07:34:03"/>
  </r>
  <r>
    <x v="18"/>
    <x v="46"/>
    <x v="0"/>
    <n v="9177.6326327787901"/>
    <n v="27.079154827772243"/>
    <d v="2023-10-09T07:34:03"/>
  </r>
  <r>
    <x v="18"/>
    <x v="46"/>
    <x v="1"/>
    <n v="9520.6117996865123"/>
    <n v="31.163268668691114"/>
    <d v="2023-10-09T07:34:03"/>
  </r>
  <r>
    <x v="18"/>
    <x v="47"/>
    <x v="0"/>
    <n v="9093.2806896404418"/>
    <n v="26.325710876487623"/>
    <d v="2023-10-09T07:34:03"/>
  </r>
  <r>
    <x v="18"/>
    <x v="47"/>
    <x v="1"/>
    <n v="9498.9562509182069"/>
    <n v="30.233174234366953"/>
    <d v="2023-10-09T07:34:03"/>
  </r>
  <r>
    <x v="18"/>
    <x v="48"/>
    <x v="0"/>
    <n v="9064.05003154326"/>
    <n v="25.408996220469639"/>
    <d v="2023-10-09T07:34:03"/>
  </r>
  <r>
    <x v="18"/>
    <x v="48"/>
    <x v="1"/>
    <n v="9474.328140617301"/>
    <n v="29.310464347583615"/>
    <d v="2023-10-09T07:34:03"/>
  </r>
  <r>
    <x v="18"/>
    <x v="49"/>
    <x v="0"/>
    <n v="9030.4194330618284"/>
    <n v="24.501760953788573"/>
    <d v="2023-10-09T07:34:03"/>
  </r>
  <r>
    <x v="18"/>
    <x v="49"/>
    <x v="1"/>
    <n v="9443.6886245413734"/>
    <n v="28.403938277170703"/>
    <d v="2023-10-09T07:34:03"/>
  </r>
  <r>
    <x v="18"/>
    <x v="50"/>
    <x v="0"/>
    <n v="8987.6338741910968"/>
    <n v="23.616021144030466"/>
    <d v="2023-10-09T07:34:03"/>
  </r>
  <r>
    <x v="18"/>
    <x v="50"/>
    <x v="1"/>
    <n v="9413.2207780993594"/>
    <n v="27.494255175775081"/>
    <d v="2023-10-09T07:34:03"/>
  </r>
  <r>
    <x v="18"/>
    <x v="51"/>
    <x v="0"/>
    <n v="8947.8026081007283"/>
    <n v="22.718922429347696"/>
    <d v="2023-10-09T07:34:03"/>
  </r>
  <r>
    <x v="18"/>
    <x v="51"/>
    <x v="1"/>
    <n v="9381.5705591607602"/>
    <n v="26.585324584783944"/>
    <d v="2023-10-09T07:34:03"/>
  </r>
  <r>
    <x v="18"/>
    <x v="52"/>
    <x v="0"/>
    <n v="8889.2325348477207"/>
    <n v="21.865320209942158"/>
    <d v="2023-10-09T07:34:03"/>
  </r>
  <r>
    <x v="18"/>
    <x v="52"/>
    <x v="1"/>
    <n v="9332.4141834884886"/>
    <n v="25.72272311742638"/>
    <d v="2023-10-09T07:34:03"/>
  </r>
  <r>
    <x v="18"/>
    <x v="53"/>
    <x v="0"/>
    <n v="8816.9971692878662"/>
    <n v="21.040360723853681"/>
    <d v="2023-10-09T07:34:03"/>
  </r>
  <r>
    <x v="18"/>
    <x v="53"/>
    <x v="1"/>
    <n v="9273.101389438898"/>
    <n v="24.884053196631328"/>
    <d v="2023-10-09T07:34:03"/>
  </r>
  <r>
    <x v="18"/>
    <x v="54"/>
    <x v="0"/>
    <n v="8725.0291125275016"/>
    <n v="20.256870839357752"/>
    <d v="2023-10-09T07:34:03"/>
  </r>
  <r>
    <x v="18"/>
    <x v="54"/>
    <x v="1"/>
    <n v="9238.1418465821007"/>
    <n v="23.976328825963158"/>
    <d v="2023-10-09T07:34:03"/>
  </r>
  <r>
    <x v="18"/>
    <x v="55"/>
    <x v="0"/>
    <n v="8614.3077751308556"/>
    <n v="19.510809660585121"/>
    <d v="2023-10-09T07:34:03"/>
  </r>
  <r>
    <x v="18"/>
    <x v="55"/>
    <x v="1"/>
    <n v="9154.5202826951463"/>
    <n v="23.190772321649369"/>
    <d v="2023-10-09T07:34:03"/>
  </r>
  <r>
    <x v="18"/>
    <x v="56"/>
    <x v="0"/>
    <n v="8527.1702810700099"/>
    <n v="18.705077425774302"/>
    <d v="2023-10-09T07:34:03"/>
  </r>
  <r>
    <x v="18"/>
    <x v="56"/>
    <x v="1"/>
    <n v="9084.7808011581328"/>
    <n v="22.364958439291801"/>
    <d v="2023-10-09T07:34:03"/>
  </r>
  <r>
    <x v="18"/>
    <x v="57"/>
    <x v="0"/>
    <n v="8395.7110936888021"/>
    <n v="17.990130669972199"/>
    <d v="2023-10-09T07:34:03"/>
  </r>
  <r>
    <x v="18"/>
    <x v="57"/>
    <x v="1"/>
    <n v="8999.8342049955336"/>
    <n v="21.571334884940498"/>
    <d v="2023-10-09T07:34:03"/>
  </r>
  <r>
    <x v="18"/>
    <x v="58"/>
    <x v="0"/>
    <n v="8213.5070844707207"/>
    <n v="17.378122291217924"/>
    <d v="2023-10-09T07:34:03"/>
  </r>
  <r>
    <x v="18"/>
    <x v="58"/>
    <x v="1"/>
    <n v="8912.3080931765453"/>
    <n v="20.778272526013147"/>
    <d v="2023-10-09T07:34:03"/>
  </r>
  <r>
    <x v="18"/>
    <x v="59"/>
    <x v="0"/>
    <n v="8088.0829037933072"/>
    <n v="16.639856089564173"/>
    <d v="2023-10-09T07:34:03"/>
  </r>
  <r>
    <x v="18"/>
    <x v="59"/>
    <x v="1"/>
    <n v="8795.4246091122259"/>
    <n v="20.047752994436539"/>
    <d v="2023-10-09T07:34:03"/>
  </r>
  <r>
    <x v="18"/>
    <x v="60"/>
    <x v="0"/>
    <n v="7901.5644071617489"/>
    <n v="16.020841618321832"/>
    <d v="2023-10-09T07:34:03"/>
  </r>
  <r>
    <x v="18"/>
    <x v="60"/>
    <x v="1"/>
    <n v="8663.3373084580489"/>
    <n v="19.345791710344432"/>
    <d v="2023-10-09T07:34:03"/>
  </r>
  <r>
    <x v="18"/>
    <x v="61"/>
    <x v="0"/>
    <n v="7785.4675093743126"/>
    <n v="15.252288421069082"/>
    <d v="2023-10-09T07:34:03"/>
  </r>
  <r>
    <x v="18"/>
    <x v="61"/>
    <x v="1"/>
    <n v="8569.3335838198127"/>
    <n v="18.552525944366288"/>
    <d v="2023-10-09T07:34:03"/>
  </r>
  <r>
    <x v="18"/>
    <x v="62"/>
    <x v="0"/>
    <n v="7670.8820565228452"/>
    <n v="14.472653906663565"/>
    <d v="2023-10-09T07:34:03"/>
  </r>
  <r>
    <x v="18"/>
    <x v="62"/>
    <x v="1"/>
    <n v="8429.1067690167383"/>
    <n v="17.85284818273599"/>
    <d v="2023-10-09T07:34:03"/>
  </r>
  <r>
    <x v="18"/>
    <x v="63"/>
    <x v="0"/>
    <n v="7532.1825178345553"/>
    <n v="13.729949935605587"/>
    <d v="2023-10-09T07:34:03"/>
  </r>
  <r>
    <x v="18"/>
    <x v="63"/>
    <x v="1"/>
    <n v="8371.3135036266231"/>
    <n v="16.972647514091193"/>
    <d v="2023-10-09T07:34:03"/>
  </r>
  <r>
    <x v="18"/>
    <x v="64"/>
    <x v="0"/>
    <n v="7280.8475886644283"/>
    <n v="13.186647935322911"/>
    <d v="2023-10-09T07:34:03"/>
  </r>
  <r>
    <x v="18"/>
    <x v="64"/>
    <x v="1"/>
    <n v="8233.3071174113884"/>
    <n v="16.248761416123287"/>
    <d v="2023-10-09T07:34:03"/>
  </r>
  <r>
    <x v="18"/>
    <x v="65"/>
    <x v="0"/>
    <n v="7123.1419699379621"/>
    <n v="12.467528994643196"/>
    <d v="2023-10-09T07:34:03"/>
  </r>
  <r>
    <x v="18"/>
    <x v="65"/>
    <x v="1"/>
    <n v="8061.3739801901756"/>
    <n v="15.584651298453073"/>
    <d v="2023-10-09T07:34:03"/>
  </r>
  <r>
    <x v="18"/>
    <x v="66"/>
    <x v="0"/>
    <n v="6938.7014229979486"/>
    <n v="11.785642926736671"/>
    <d v="2023-10-09T07:34:03"/>
  </r>
  <r>
    <x v="18"/>
    <x v="66"/>
    <x v="1"/>
    <n v="7926.9965893993203"/>
    <n v="14.840364298908598"/>
    <d v="2023-10-09T07:34:03"/>
  </r>
  <r>
    <x v="18"/>
    <x v="67"/>
    <x v="0"/>
    <n v="6687.2163148576019"/>
    <n v="11.210060352199326"/>
    <d v="2023-10-09T07:34:03"/>
  </r>
  <r>
    <x v="18"/>
    <x v="67"/>
    <x v="1"/>
    <n v="7744.804250878954"/>
    <n v="14.17771362656341"/>
    <d v="2023-10-09T07:34:03"/>
  </r>
  <r>
    <x v="18"/>
    <x v="68"/>
    <x v="0"/>
    <n v="6456.1961554367654"/>
    <n v="10.593295277285719"/>
    <d v="2023-10-09T07:34:03"/>
  </r>
  <r>
    <x v="18"/>
    <x v="68"/>
    <x v="1"/>
    <n v="7565.9727232152882"/>
    <n v="13.501004036437502"/>
    <d v="2023-10-09T07:34:03"/>
  </r>
  <r>
    <x v="18"/>
    <x v="69"/>
    <x v="0"/>
    <n v="6287.2712834156291"/>
    <n v="9.864479474074626"/>
    <d v="2023-10-09T07:34:03"/>
  </r>
  <r>
    <x v="18"/>
    <x v="69"/>
    <x v="1"/>
    <n v="7310.9868776246458"/>
    <n v="12.954441043403577"/>
    <d v="2023-10-09T07:34:03"/>
  </r>
  <r>
    <x v="18"/>
    <x v="70"/>
    <x v="0"/>
    <n v="6094.3931107153667"/>
    <n v="9.1608508528872097"/>
    <d v="2023-10-09T07:34:03"/>
  </r>
  <r>
    <x v="18"/>
    <x v="70"/>
    <x v="1"/>
    <n v="7229.6313803755502"/>
    <n v="12.094591652851802"/>
    <d v="2023-10-09T07:34:03"/>
  </r>
  <r>
    <x v="18"/>
    <x v="71"/>
    <x v="0"/>
    <n v="5858.0183181622515"/>
    <n v="8.5103217340788113"/>
    <d v="2023-10-09T07:34:03"/>
  </r>
  <r>
    <x v="18"/>
    <x v="71"/>
    <x v="1"/>
    <n v="7072.6720291505508"/>
    <n v="11.351903115344282"/>
    <d v="2023-10-09T07:34:03"/>
  </r>
  <r>
    <x v="18"/>
    <x v="72"/>
    <x v="0"/>
    <n v="5369.4591139956719"/>
    <n v="8.2391691521211765"/>
    <d v="2023-10-09T07:34:03"/>
  </r>
  <r>
    <x v="18"/>
    <x v="72"/>
    <x v="1"/>
    <n v="6944.2055476286287"/>
    <n v="10.552661258444058"/>
    <d v="2023-10-09T07:34:03"/>
  </r>
  <r>
    <x v="18"/>
    <x v="73"/>
    <x v="0"/>
    <n v="5091.1704106796378"/>
    <n v="7.6622002381695697"/>
    <d v="2023-10-09T07:34:03"/>
  </r>
  <r>
    <x v="18"/>
    <x v="73"/>
    <x v="1"/>
    <n v="6629.5304147066145"/>
    <n v="10.029817605853447"/>
    <d v="2023-10-09T07:34:03"/>
  </r>
  <r>
    <x v="18"/>
    <x v="74"/>
    <x v="0"/>
    <n v="4605.1394797647281"/>
    <n v="7.4181058658823682"/>
    <d v="2023-10-09T07:34:03"/>
  </r>
  <r>
    <x v="18"/>
    <x v="74"/>
    <x v="1"/>
    <n v="6373.0022479558502"/>
    <n v="9.4134149348333445"/>
    <d v="2023-10-09T07:34:03"/>
  </r>
  <r>
    <x v="18"/>
    <x v="75"/>
    <x v="0"/>
    <n v="4254.3731430679618"/>
    <n v="6.9884927524698579"/>
    <d v="2023-10-09T07:34:03"/>
  </r>
  <r>
    <x v="18"/>
    <x v="75"/>
    <x v="1"/>
    <n v="6138.0874060136512"/>
    <n v="8.7545461899096679"/>
    <d v="2023-10-09T07:34:03"/>
  </r>
  <r>
    <x v="18"/>
    <x v="76"/>
    <x v="0"/>
    <n v="4016.8933194665883"/>
    <n v="6.3720942055699226"/>
    <d v="2023-10-09T07:34:03"/>
  </r>
  <r>
    <x v="18"/>
    <x v="76"/>
    <x v="1"/>
    <n v="5821.7182035378355"/>
    <n v="8.2031223840158205"/>
    <d v="2023-10-09T07:34:03"/>
  </r>
  <r>
    <x v="18"/>
    <x v="77"/>
    <x v="0"/>
    <n v="3721.8594984733886"/>
    <n v="5.8375782979737174"/>
    <d v="2023-10-09T07:34:03"/>
  </r>
  <r>
    <x v="18"/>
    <x v="77"/>
    <x v="1"/>
    <n v="5484.6174888636333"/>
    <n v="7.676578931559412"/>
    <d v="2023-10-09T07:34:03"/>
  </r>
  <r>
    <x v="18"/>
    <x v="78"/>
    <x v="0"/>
    <n v="3338.7244055513465"/>
    <n v="5.4500917338753334"/>
    <d v="2023-10-09T07:34:03"/>
  </r>
  <r>
    <x v="18"/>
    <x v="78"/>
    <x v="1"/>
    <n v="5235.8454947972577"/>
    <n v="7.0175614630632195"/>
    <d v="2023-10-09T07:34:03"/>
  </r>
  <r>
    <x v="18"/>
    <x v="79"/>
    <x v="0"/>
    <n v="2967.9474729036033"/>
    <n v="5.068492108601526"/>
    <d v="2023-10-09T07:34:03"/>
  </r>
  <r>
    <x v="18"/>
    <x v="79"/>
    <x v="1"/>
    <n v="4865.2887524824382"/>
    <n v="6.5139608478596571"/>
    <d v="2023-10-09T07:34:03"/>
  </r>
  <r>
    <x v="18"/>
    <x v="80"/>
    <x v="0"/>
    <n v="2498.4698751704291"/>
    <n v="4.926939401372227"/>
    <d v="2023-10-09T07:34:03"/>
  </r>
  <r>
    <x v="18"/>
    <x v="80"/>
    <x v="1"/>
    <n v="4453.7500945952843"/>
    <n v="6.0696672353638608"/>
    <d v="2023-10-09T07:34:03"/>
  </r>
  <r>
    <x v="18"/>
    <x v="81"/>
    <x v="0"/>
    <n v="2130.2900880412803"/>
    <n v="4.6920509772935635"/>
    <d v="2023-10-09T07:34:03"/>
  </r>
  <r>
    <x v="18"/>
    <x v="81"/>
    <x v="1"/>
    <n v="4154.1141089604098"/>
    <n v="5.4714069776898508"/>
    <d v="2023-10-09T07:34:03"/>
  </r>
  <r>
    <x v="18"/>
    <x v="82"/>
    <x v="0"/>
    <n v="1652.8457872133781"/>
    <n v="4.9029751078884916"/>
    <d v="2023-10-09T07:34:03"/>
  </r>
  <r>
    <x v="18"/>
    <x v="82"/>
    <x v="1"/>
    <n v="3850.6228039890102"/>
    <n v="4.8632341879894465"/>
    <d v="2023-10-09T07:34:03"/>
  </r>
  <r>
    <x v="18"/>
    <x v="83"/>
    <x v="0"/>
    <n v="1484.6167746603755"/>
    <n v="4.4018972319935337"/>
    <d v="2023-10-09T07:34:03"/>
  </r>
  <r>
    <x v="18"/>
    <x v="83"/>
    <x v="1"/>
    <n v="3376.4613057205702"/>
    <n v="4.4759696742122426"/>
    <d v="2023-10-09T07:34:03"/>
  </r>
  <r>
    <x v="18"/>
    <x v="84"/>
    <x v="0"/>
    <n v="1348.665046581772"/>
    <n v="3.795226674926107"/>
    <d v="2023-10-09T07:34:03"/>
  </r>
  <r>
    <x v="18"/>
    <x v="84"/>
    <x v="1"/>
    <n v="2913.4267853996043"/>
    <n v="4.1078754492726102"/>
    <d v="2023-10-09T07:34:03"/>
  </r>
  <r>
    <x v="18"/>
    <x v="85"/>
    <x v="0"/>
    <n v="1132.3006443899728"/>
    <n v="3.4248913785004564"/>
    <d v="2023-10-09T07:34:03"/>
  </r>
  <r>
    <x v="18"/>
    <x v="85"/>
    <x v="1"/>
    <n v="2642.9338542637674"/>
    <n v="3.4771260091655019"/>
    <d v="2023-10-09T07:34:03"/>
  </r>
  <r>
    <x v="18"/>
    <x v="86"/>
    <x v="0"/>
    <n v="1042.9194357003955"/>
    <n v="2.675563019805641"/>
    <d v="2023-10-09T07:34:03"/>
  </r>
  <r>
    <x v="18"/>
    <x v="86"/>
    <x v="1"/>
    <n v="2182.3359721748807"/>
    <n v="3.1054701101733757"/>
    <d v="2023-10-09T07:34:03"/>
  </r>
  <r>
    <x v="18"/>
    <x v="87"/>
    <x v="0"/>
    <n v="846.67341524247445"/>
    <n v="2.1798254393006515"/>
    <d v="2023-10-09T07:34:03"/>
  </r>
  <r>
    <x v="18"/>
    <x v="87"/>
    <x v="1"/>
    <n v="1801.8509040463973"/>
    <n v="2.6556501889744561"/>
    <d v="2023-10-09T07:34:03"/>
  </r>
  <r>
    <x v="18"/>
    <x v="88"/>
    <x v="0"/>
    <n v="602.73804959771394"/>
    <n v="1.8596710754417036"/>
    <d v="2023-10-09T07:34:03"/>
  </r>
  <r>
    <x v="18"/>
    <x v="88"/>
    <x v="1"/>
    <n v="1507.423997718269"/>
    <n v="2.0766872808783181"/>
    <d v="2023-10-09T07:34:03"/>
  </r>
  <r>
    <x v="18"/>
    <x v="89"/>
    <x v="0"/>
    <n v="442.85456734152416"/>
    <n v="1.35055219600829"/>
    <d v="2023-10-09T07:34:03"/>
  </r>
  <r>
    <x v="18"/>
    <x v="89"/>
    <x v="1"/>
    <n v="1304.5698392970567"/>
    <n v="1.3218543557421212"/>
    <d v="2023-10-09T07:34:03"/>
  </r>
  <r>
    <x v="18"/>
    <x v="90"/>
    <x v="0"/>
    <n v="376.67092476463455"/>
    <n v="0.5"/>
    <d v="2023-10-09T07:34:03"/>
  </r>
  <r>
    <x v="18"/>
    <x v="90"/>
    <x v="1"/>
    <n v="1072.1664047960849"/>
    <n v="0.5"/>
    <d v="2023-10-09T07:34:03"/>
  </r>
  <r>
    <x v="19"/>
    <x v="0"/>
    <x v="0"/>
    <n v="10000"/>
    <n v="70.202261046323457"/>
    <d v="2023-10-09T07:34:03"/>
  </r>
  <r>
    <x v="19"/>
    <x v="0"/>
    <x v="1"/>
    <n v="10000"/>
    <n v="76.080304776927505"/>
    <d v="2023-10-09T07:34:03"/>
  </r>
  <r>
    <x v="19"/>
    <x v="1"/>
    <x v="0"/>
    <n v="9983.1184864892384"/>
    <n v="69.320862380110285"/>
    <d v="2023-10-09T07:34:03"/>
  </r>
  <r>
    <x v="19"/>
    <x v="1"/>
    <x v="1"/>
    <n v="9973.8692491704023"/>
    <n v="75.278976437631883"/>
    <d v="2023-10-09T07:34:03"/>
  </r>
  <r>
    <x v="19"/>
    <x v="2"/>
    <x v="0"/>
    <n v="9967.0600243302142"/>
    <n v="68.431743343161045"/>
    <d v="2023-10-09T07:34:03"/>
  </r>
  <r>
    <x v="19"/>
    <x v="2"/>
    <x v="1"/>
    <n v="9965.4187034218412"/>
    <n v="74.342388039313974"/>
    <d v="2023-10-09T07:34:03"/>
  </r>
  <r>
    <x v="19"/>
    <x v="3"/>
    <x v="0"/>
    <n v="9967.0600243302142"/>
    <n v="67.431743343161045"/>
    <d v="2023-10-09T07:34:03"/>
  </r>
  <r>
    <x v="19"/>
    <x v="3"/>
    <x v="1"/>
    <n v="9961.063860387043"/>
    <n v="73.374670937379179"/>
    <d v="2023-10-09T07:34:03"/>
  </r>
  <r>
    <x v="19"/>
    <x v="4"/>
    <x v="0"/>
    <n v="9962.832214592383"/>
    <n v="66.460146378581214"/>
    <d v="2023-10-09T07:34:03"/>
  </r>
  <r>
    <x v="19"/>
    <x v="4"/>
    <x v="1"/>
    <n v="9961.063860387043"/>
    <n v="72.374670937379207"/>
    <d v="2023-10-09T07:34:03"/>
  </r>
  <r>
    <x v="19"/>
    <x v="5"/>
    <x v="0"/>
    <n v="9958.8145267502659"/>
    <n v="65.486756702275628"/>
    <d v="2023-10-09T07:34:03"/>
  </r>
  <r>
    <x v="19"/>
    <x v="5"/>
    <x v="1"/>
    <n v="9956.6574021353263"/>
    <n v="71.406480080151695"/>
    <d v="2023-10-09T07:34:03"/>
  </r>
  <r>
    <x v="19"/>
    <x v="6"/>
    <x v="0"/>
    <n v="9958.8145267502659"/>
    <n v="64.486756702275628"/>
    <d v="2023-10-09T07:34:03"/>
  </r>
  <r>
    <x v="19"/>
    <x v="6"/>
    <x v="1"/>
    <n v="9956.6574021353263"/>
    <n v="70.406480080151695"/>
    <d v="2023-10-09T07:34:03"/>
  </r>
  <r>
    <x v="19"/>
    <x v="7"/>
    <x v="0"/>
    <n v="9958.8145267502659"/>
    <n v="63.486756702275635"/>
    <d v="2023-10-09T07:34:03"/>
  </r>
  <r>
    <x v="19"/>
    <x v="7"/>
    <x v="1"/>
    <n v="9952.2064662351586"/>
    <n v="69.437744429710634"/>
    <d v="2023-10-09T07:34:03"/>
  </r>
  <r>
    <x v="19"/>
    <x v="8"/>
    <x v="0"/>
    <n v="9958.8145267502659"/>
    <n v="62.486756702275635"/>
    <d v="2023-10-09T07:34:03"/>
  </r>
  <r>
    <x v="19"/>
    <x v="8"/>
    <x v="1"/>
    <n v="9952.2064662351586"/>
    <n v="68.437744429710634"/>
    <d v="2023-10-09T07:34:03"/>
  </r>
  <r>
    <x v="19"/>
    <x v="9"/>
    <x v="0"/>
    <n v="9958.8145267502659"/>
    <n v="61.486756702275635"/>
    <d v="2023-10-09T07:34:03"/>
  </r>
  <r>
    <x v="19"/>
    <x v="9"/>
    <x v="1"/>
    <n v="9944.2095215508161"/>
    <n v="67.492378675198523"/>
    <d v="2023-10-09T07:34:03"/>
  </r>
  <r>
    <x v="19"/>
    <x v="10"/>
    <x v="0"/>
    <n v="9958.8145267502659"/>
    <n v="60.486756702275628"/>
    <d v="2023-10-09T07:34:03"/>
  </r>
  <r>
    <x v="19"/>
    <x v="10"/>
    <x v="1"/>
    <n v="9944.2095215508161"/>
    <n v="66.492378675198538"/>
    <d v="2023-10-09T07:34:03"/>
  </r>
  <r>
    <x v="19"/>
    <x v="11"/>
    <x v="0"/>
    <n v="9955.0893395876192"/>
    <n v="59.509203702837198"/>
    <d v="2023-10-09T07:34:03"/>
  </r>
  <r>
    <x v="19"/>
    <x v="11"/>
    <x v="1"/>
    <n v="9940.237295492343"/>
    <n v="65.518749941642341"/>
    <d v="2023-10-09T07:34:03"/>
  </r>
  <r>
    <x v="19"/>
    <x v="12"/>
    <x v="0"/>
    <n v="9948.0150866326876"/>
    <n v="58.551166449176812"/>
    <d v="2023-10-09T07:34:03"/>
  </r>
  <r>
    <x v="19"/>
    <x v="12"/>
    <x v="1"/>
    <n v="9932.3977765467716"/>
    <n v="64.570068438288587"/>
    <d v="2023-10-09T07:34:03"/>
  </r>
  <r>
    <x v="19"/>
    <x v="13"/>
    <x v="0"/>
    <n v="9944.3536095749751"/>
    <n v="57.572540690527454"/>
    <d v="2023-10-09T07:34:03"/>
  </r>
  <r>
    <x v="19"/>
    <x v="13"/>
    <x v="1"/>
    <n v="9932.3977765467716"/>
    <n v="63.570068438288587"/>
    <d v="2023-10-09T07:34:03"/>
  </r>
  <r>
    <x v="19"/>
    <x v="14"/>
    <x v="0"/>
    <n v="9940.8715403552105"/>
    <n v="56.592531949485533"/>
    <d v="2023-10-09T07:34:03"/>
  </r>
  <r>
    <x v="19"/>
    <x v="14"/>
    <x v="1"/>
    <n v="9928.5488297938355"/>
    <n v="62.594518470139604"/>
    <d v="2023-10-09T07:34:03"/>
  </r>
  <r>
    <x v="19"/>
    <x v="15"/>
    <x v="0"/>
    <n v="9937.0336250921118"/>
    <n v="55.614196199868182"/>
    <d v="2023-10-09T07:34:03"/>
  </r>
  <r>
    <x v="19"/>
    <x v="15"/>
    <x v="1"/>
    <n v="9916.3466101351241"/>
    <n v="61.670926746671626"/>
    <d v="2023-10-09T07:34:03"/>
  </r>
  <r>
    <x v="19"/>
    <x v="16"/>
    <x v="0"/>
    <n v="9933.1857703592723"/>
    <n v="54.635545988908397"/>
    <d v="2023-10-09T07:34:03"/>
  </r>
  <r>
    <x v="19"/>
    <x v="16"/>
    <x v="1"/>
    <n v="9912.4869505730912"/>
    <n v="60.694745083433489"/>
    <d v="2023-10-09T07:34:03"/>
  </r>
  <r>
    <x v="19"/>
    <x v="17"/>
    <x v="0"/>
    <n v="9929.2852996273778"/>
    <n v="53.656811780585542"/>
    <d v="2023-10-09T07:34:03"/>
  </r>
  <r>
    <x v="19"/>
    <x v="17"/>
    <x v="1"/>
    <n v="9904.6805887743722"/>
    <n v="59.742187497582158"/>
    <d v="2023-10-09T07:34:03"/>
  </r>
  <r>
    <x v="19"/>
    <x v="18"/>
    <x v="0"/>
    <n v="9916.9609764885427"/>
    <n v="52.722872515014899"/>
    <d v="2023-10-09T07:34:03"/>
  </r>
  <r>
    <x v="19"/>
    <x v="18"/>
    <x v="1"/>
    <n v="9896.6508826499994"/>
    <n v="58.790253996179622"/>
    <d v="2023-10-09T07:34:03"/>
  </r>
  <r>
    <x v="19"/>
    <x v="19"/>
    <x v="0"/>
    <n v="9872.9275817143061"/>
    <n v="51.95578725511259"/>
    <d v="2023-10-09T07:34:03"/>
  </r>
  <r>
    <x v="19"/>
    <x v="19"/>
    <x v="1"/>
    <n v="9896.6508826499994"/>
    <n v="57.790253996179622"/>
    <d v="2023-10-09T07:34:03"/>
  </r>
  <r>
    <x v="19"/>
    <x v="20"/>
    <x v="0"/>
    <n v="9841.6241859070306"/>
    <n v="51.119453418806202"/>
    <d v="2023-10-09T07:34:03"/>
  </r>
  <r>
    <x v="19"/>
    <x v="20"/>
    <x v="1"/>
    <n v="9896.6508826499994"/>
    <n v="56.790253996179629"/>
    <d v="2023-10-09T07:34:03"/>
  </r>
  <r>
    <x v="19"/>
    <x v="21"/>
    <x v="0"/>
    <n v="9813.5181780233543"/>
    <n v="50.264428007027021"/>
    <d v="2023-10-09T07:34:03"/>
  </r>
  <r>
    <x v="19"/>
    <x v="21"/>
    <x v="1"/>
    <n v="9886.5786833899056"/>
    <n v="55.84760110004715"/>
    <d v="2023-10-09T07:34:03"/>
  </r>
  <r>
    <x v="19"/>
    <x v="22"/>
    <x v="0"/>
    <n v="9793.9406901286602"/>
    <n v="49.363904052238915"/>
    <d v="2023-10-09T07:34:03"/>
  </r>
  <r>
    <x v="19"/>
    <x v="22"/>
    <x v="1"/>
    <n v="9881.4303088895849"/>
    <n v="54.876438036527993"/>
    <d v="2023-10-09T07:34:03"/>
  </r>
  <r>
    <x v="19"/>
    <x v="23"/>
    <x v="0"/>
    <n v="9772.5202746750892"/>
    <n v="48.471008984852347"/>
    <d v="2023-10-09T07:34:03"/>
  </r>
  <r>
    <x v="19"/>
    <x v="23"/>
    <x v="1"/>
    <n v="9870.6610419700519"/>
    <n v="53.935764800243106"/>
    <d v="2023-10-09T07:34:03"/>
  </r>
  <r>
    <x v="19"/>
    <x v="24"/>
    <x v="0"/>
    <n v="9751.4315304194643"/>
    <n v="47.574752556963787"/>
    <d v="2023-10-09T07:34:03"/>
  </r>
  <r>
    <x v="19"/>
    <x v="24"/>
    <x v="1"/>
    <n v="9854.0361347445669"/>
    <n v="53.025917162197061"/>
    <d v="2023-10-09T07:34:03"/>
  </r>
  <r>
    <x v="19"/>
    <x v="25"/>
    <x v="0"/>
    <n v="9721.5817483277006"/>
    <n v="46.719293964136618"/>
    <d v="2023-10-09T07:34:03"/>
  </r>
  <r>
    <x v="19"/>
    <x v="25"/>
    <x v="1"/>
    <n v="9837.5236030061114"/>
    <n v="52.114083240290867"/>
    <d v="2023-10-09T07:34:03"/>
  </r>
  <r>
    <x v="19"/>
    <x v="26"/>
    <x v="0"/>
    <n v="9711.6897610113265"/>
    <n v="45.76637131945953"/>
    <d v="2023-10-09T07:34:03"/>
  </r>
  <r>
    <x v="19"/>
    <x v="26"/>
    <x v="1"/>
    <n v="9832.1402862553186"/>
    <n v="51.142343105467184"/>
    <d v="2023-10-09T07:34:03"/>
  </r>
  <r>
    <x v="19"/>
    <x v="27"/>
    <x v="0"/>
    <n v="9697.3315001336359"/>
    <n v="44.833394537999837"/>
    <d v="2023-10-09T07:34:03"/>
  </r>
  <r>
    <x v="19"/>
    <x v="27"/>
    <x v="1"/>
    <n v="9822.4052626750035"/>
    <n v="50.192534926218819"/>
    <d v="2023-10-09T07:34:03"/>
  </r>
  <r>
    <x v="19"/>
    <x v="28"/>
    <x v="0"/>
    <n v="9687.8248791234273"/>
    <n v="43.876898707947937"/>
    <d v="2023-10-09T07:34:03"/>
  </r>
  <r>
    <x v="19"/>
    <x v="28"/>
    <x v="1"/>
    <n v="9822.4052626750035"/>
    <n v="49.192534926218826"/>
    <d v="2023-10-09T07:34:03"/>
  </r>
  <r>
    <x v="19"/>
    <x v="29"/>
    <x v="0"/>
    <n v="9653.8026357950785"/>
    <n v="43.029768976623096"/>
    <d v="2023-10-09T07:34:03"/>
  </r>
  <r>
    <x v="19"/>
    <x v="29"/>
    <x v="1"/>
    <n v="9812.2245078489505"/>
    <n v="48.243056269217689"/>
    <d v="2023-10-09T07:34:03"/>
  </r>
  <r>
    <x v="19"/>
    <x v="30"/>
    <x v="0"/>
    <n v="9608.0247392940601"/>
    <n v="42.232404108739445"/>
    <d v="2023-10-09T07:34:03"/>
  </r>
  <r>
    <x v="19"/>
    <x v="30"/>
    <x v="1"/>
    <n v="9807.4108006695242"/>
    <n v="47.266489680686007"/>
    <d v="2023-10-09T07:34:03"/>
  </r>
  <r>
    <x v="19"/>
    <x v="31"/>
    <x v="0"/>
    <n v="9594.3553155459795"/>
    <n v="41.291861768689166"/>
    <d v="2023-10-09T07:34:03"/>
  </r>
  <r>
    <x v="19"/>
    <x v="31"/>
    <x v="1"/>
    <n v="9802.5647247645738"/>
    <n v="46.289609544228263"/>
    <d v="2023-10-09T07:34:03"/>
  </r>
  <r>
    <x v="19"/>
    <x v="32"/>
    <x v="0"/>
    <n v="9576.0389325216365"/>
    <n v="40.369885612336446"/>
    <d v="2023-10-09T07:34:03"/>
  </r>
  <r>
    <x v="19"/>
    <x v="32"/>
    <x v="1"/>
    <n v="9797.6213543995236"/>
    <n v="45.312712600639649"/>
    <d v="2023-10-09T07:34:03"/>
  </r>
  <r>
    <x v="19"/>
    <x v="33"/>
    <x v="0"/>
    <n v="9567.2511598458041"/>
    <n v="39.40650715446165"/>
    <d v="2023-10-09T07:34:03"/>
  </r>
  <r>
    <x v="19"/>
    <x v="33"/>
    <x v="1"/>
    <n v="9797.6213543995236"/>
    <n v="44.312712600639657"/>
    <d v="2023-10-09T07:34:03"/>
  </r>
  <r>
    <x v="19"/>
    <x v="34"/>
    <x v="0"/>
    <n v="9541.2738677358593"/>
    <n v="38.512434907436734"/>
    <d v="2023-10-09T07:34:03"/>
  </r>
  <r>
    <x v="19"/>
    <x v="34"/>
    <x v="1"/>
    <n v="9782.8424051401453"/>
    <n v="43.378900506937761"/>
    <d v="2023-10-09T07:34:03"/>
  </r>
  <r>
    <x v="19"/>
    <x v="35"/>
    <x v="0"/>
    <n v="9528.5399398019072"/>
    <n v="37.563234674217725"/>
    <d v="2023-10-09T07:34:03"/>
  </r>
  <r>
    <x v="19"/>
    <x v="35"/>
    <x v="1"/>
    <n v="9773.9416954615517"/>
    <n v="42.41794848334699"/>
    <d v="2023-10-09T07:34:03"/>
  </r>
  <r>
    <x v="19"/>
    <x v="36"/>
    <x v="0"/>
    <n v="9495.8365301522026"/>
    <n v="36.690879473351039"/>
    <d v="2023-10-09T07:34:03"/>
  </r>
  <r>
    <x v="19"/>
    <x v="36"/>
    <x v="1"/>
    <n v="9768.7802592168246"/>
    <n v="41.440096265656088"/>
    <d v="2023-10-09T07:34:03"/>
  </r>
  <r>
    <x v="19"/>
    <x v="37"/>
    <x v="0"/>
    <n v="9495.8365301522026"/>
    <n v="35.690879473351046"/>
    <d v="2023-10-09T07:34:03"/>
  </r>
  <r>
    <x v="19"/>
    <x v="37"/>
    <x v="1"/>
    <n v="9763.8917057968774"/>
    <n v="40.460594019384096"/>
    <d v="2023-10-09T07:34:03"/>
  </r>
  <r>
    <x v="19"/>
    <x v="38"/>
    <x v="0"/>
    <n v="9491.283884015882"/>
    <n v="34.7077593415992"/>
    <d v="2023-10-09T07:34:03"/>
  </r>
  <r>
    <x v="19"/>
    <x v="38"/>
    <x v="1"/>
    <n v="9749.0646768165479"/>
    <n v="39.521368760883718"/>
    <d v="2023-10-09T07:34:03"/>
  </r>
  <r>
    <x v="19"/>
    <x v="39"/>
    <x v="0"/>
    <n v="9486.4181677264132"/>
    <n v="33.72530497883676"/>
    <d v="2023-10-09T07:34:03"/>
  </r>
  <r>
    <x v="19"/>
    <x v="39"/>
    <x v="1"/>
    <n v="9710.617597806302"/>
    <n v="38.675865386121707"/>
    <d v="2023-10-09T07:34:03"/>
  </r>
  <r>
    <x v="19"/>
    <x v="40"/>
    <x v="0"/>
    <n v="9442.2515193678537"/>
    <n v="32.880718161656148"/>
    <d v="2023-10-09T07:34:03"/>
  </r>
  <r>
    <x v="19"/>
    <x v="40"/>
    <x v="1"/>
    <n v="9677.9157828958087"/>
    <n v="37.804862177570463"/>
    <d v="2023-10-09T07:34:03"/>
  </r>
  <r>
    <x v="19"/>
    <x v="41"/>
    <x v="0"/>
    <n v="9414.0406061235026"/>
    <n v="31.977752970519628"/>
    <d v="2023-10-09T07:34:03"/>
  </r>
  <r>
    <x v="19"/>
    <x v="41"/>
    <x v="1"/>
    <n v="9671.9198144278926"/>
    <n v="36.827988793755075"/>
    <d v="2023-10-09T07:34:03"/>
  </r>
  <r>
    <x v="19"/>
    <x v="42"/>
    <x v="0"/>
    <n v="9392.1389319100545"/>
    <n v="31.051156430107458"/>
    <d v="2023-10-09T07:34:03"/>
  </r>
  <r>
    <x v="19"/>
    <x v="42"/>
    <x v="1"/>
    <n v="9629.1960260887627"/>
    <n v="35.989172479267928"/>
    <d v="2023-10-09T07:34:03"/>
  </r>
  <r>
    <x v="19"/>
    <x v="43"/>
    <x v="0"/>
    <n v="9375.7346634179867"/>
    <n v="30.104610307676971"/>
    <d v="2023-10-09T07:34:03"/>
  </r>
  <r>
    <x v="19"/>
    <x v="43"/>
    <x v="1"/>
    <n v="9616.293581988004"/>
    <n v="35.036789272598121"/>
    <d v="2023-10-09T07:34:03"/>
  </r>
  <r>
    <x v="19"/>
    <x v="44"/>
    <x v="0"/>
    <n v="9350.8461507632219"/>
    <n v="29.183406889975767"/>
    <d v="2023-10-09T07:34:03"/>
  </r>
  <r>
    <x v="19"/>
    <x v="44"/>
    <x v="1"/>
    <n v="9602.1976799981367"/>
    <n v="34.087488832517131"/>
    <d v="2023-10-09T07:34:03"/>
  </r>
  <r>
    <x v="19"/>
    <x v="45"/>
    <x v="0"/>
    <n v="9313.3978008742633"/>
    <n v="28.298740335425968"/>
    <d v="2023-10-09T07:34:03"/>
  </r>
  <r>
    <x v="19"/>
    <x v="45"/>
    <x v="1"/>
    <n v="9581.3303424352944"/>
    <n v="33.160639579053047"/>
    <d v="2023-10-09T07:34:03"/>
  </r>
  <r>
    <x v="19"/>
    <x v="46"/>
    <x v="0"/>
    <n v="9251.2482766232133"/>
    <n v="27.48549118622638"/>
    <d v="2023-10-09T07:34:03"/>
  </r>
  <r>
    <x v="19"/>
    <x v="46"/>
    <x v="1"/>
    <n v="9555.9259166118882"/>
    <n v="32.247467878348324"/>
    <d v="2023-10-09T07:34:03"/>
  </r>
  <r>
    <x v="19"/>
    <x v="47"/>
    <x v="0"/>
    <n v="9194.3784464287437"/>
    <n v="26.652404078752692"/>
    <d v="2023-10-09T07:34:03"/>
  </r>
  <r>
    <x v="19"/>
    <x v="47"/>
    <x v="1"/>
    <n v="9533.6996625910633"/>
    <n v="31.321481882413391"/>
    <d v="2023-10-09T07:34:03"/>
  </r>
  <r>
    <x v="19"/>
    <x v="48"/>
    <x v="0"/>
    <n v="9161.4583858704373"/>
    <n v="25.746378060814948"/>
    <d v="2023-10-09T07:34:03"/>
  </r>
  <r>
    <x v="19"/>
    <x v="48"/>
    <x v="1"/>
    <n v="9452.8469686936405"/>
    <n v="30.585106148029542"/>
    <d v="2023-10-09T07:34:03"/>
  </r>
  <r>
    <x v="19"/>
    <x v="49"/>
    <x v="0"/>
    <n v="9111.6477101851433"/>
    <n v="24.884392522064356"/>
    <d v="2023-10-09T07:34:03"/>
  </r>
  <r>
    <x v="19"/>
    <x v="49"/>
    <x v="1"/>
    <n v="9436.452694658421"/>
    <n v="29.637374038361745"/>
    <d v="2023-10-09T07:34:03"/>
  </r>
  <r>
    <x v="19"/>
    <x v="50"/>
    <x v="0"/>
    <n v="9078.8766476975125"/>
    <n v="23.972410289247716"/>
    <d v="2023-10-09T07:34:03"/>
  </r>
  <r>
    <x v="19"/>
    <x v="50"/>
    <x v="1"/>
    <n v="9398.6258678322829"/>
    <n v="28.754643777301968"/>
    <d v="2023-10-09T07:34:03"/>
  </r>
  <r>
    <x v="19"/>
    <x v="51"/>
    <x v="0"/>
    <n v="9006.8506360219126"/>
    <n v="23.160114534146189"/>
    <d v="2023-10-09T07:34:03"/>
  </r>
  <r>
    <x v="19"/>
    <x v="51"/>
    <x v="1"/>
    <n v="9367.3253523315634"/>
    <n v="27.8490554564371"/>
    <d v="2023-10-09T07:34:03"/>
  </r>
  <r>
    <x v="19"/>
    <x v="52"/>
    <x v="0"/>
    <n v="8907.7969721965164"/>
    <n v="22.412092365962085"/>
    <d v="2023-10-09T07:34:03"/>
  </r>
  <r>
    <x v="19"/>
    <x v="52"/>
    <x v="1"/>
    <n v="9335.8468163169127"/>
    <n v="26.941270789881465"/>
    <d v="2023-10-09T07:34:03"/>
  </r>
  <r>
    <x v="19"/>
    <x v="53"/>
    <x v="0"/>
    <n v="8799.6755341202133"/>
    <n v="21.681325808568268"/>
    <d v="2023-10-09T07:34:03"/>
  </r>
  <r>
    <x v="19"/>
    <x v="53"/>
    <x v="1"/>
    <n v="9316.4603644211566"/>
    <n v="25.996291946434468"/>
    <d v="2023-10-09T07:34:03"/>
  </r>
  <r>
    <x v="19"/>
    <x v="54"/>
    <x v="0"/>
    <n v="8699.9672835370984"/>
    <n v="20.924079933103855"/>
    <d v="2023-10-09T07:34:03"/>
  </r>
  <r>
    <x v="19"/>
    <x v="54"/>
    <x v="1"/>
    <n v="9306.2237128743909"/>
    <n v="25.024337334600794"/>
    <d v="2023-10-09T07:34:03"/>
  </r>
  <r>
    <x v="19"/>
    <x v="55"/>
    <x v="0"/>
    <n v="8607.0537553682479"/>
    <n v="20.144558784534716"/>
    <d v="2023-10-09T07:34:03"/>
  </r>
  <r>
    <x v="19"/>
    <x v="55"/>
    <x v="1"/>
    <n v="9237.5103491950176"/>
    <n v="24.206761997368822"/>
    <d v="2023-10-09T07:34:03"/>
  </r>
  <r>
    <x v="19"/>
    <x v="56"/>
    <x v="0"/>
    <n v="8516.4980349719735"/>
    <n v="19.353438909357795"/>
    <d v="2023-10-09T07:34:03"/>
  </r>
  <r>
    <x v="19"/>
    <x v="56"/>
    <x v="1"/>
    <n v="9174.5145711842488"/>
    <n v="23.369541826705081"/>
    <d v="2023-10-09T07:34:03"/>
  </r>
  <r>
    <x v="19"/>
    <x v="57"/>
    <x v="0"/>
    <n v="8430.0179416155115"/>
    <n v="18.546848599380258"/>
    <d v="2023-10-09T07:34:03"/>
  </r>
  <r>
    <x v="19"/>
    <x v="57"/>
    <x v="1"/>
    <n v="9114.5119351981539"/>
    <n v="22.520096546820959"/>
    <d v="2023-10-09T07:34:03"/>
  </r>
  <r>
    <x v="19"/>
    <x v="58"/>
    <x v="0"/>
    <n v="8333.7254939305312"/>
    <n v="17.755371813385832"/>
    <d v="2023-10-09T07:34:03"/>
  </r>
  <r>
    <x v="19"/>
    <x v="58"/>
    <x v="1"/>
    <n v="9064.9965273691705"/>
    <n v="21.64037613630094"/>
    <d v="2023-10-09T07:34:03"/>
  </r>
  <r>
    <x v="19"/>
    <x v="59"/>
    <x v="0"/>
    <n v="8188.9905536933284"/>
    <n v="17.060348988753894"/>
    <d v="2023-10-09T07:34:03"/>
  </r>
  <r>
    <x v="19"/>
    <x v="59"/>
    <x v="1"/>
    <n v="9014.2760688615126"/>
    <n v="20.759326295189624"/>
    <d v="2023-10-09T07:34:03"/>
  </r>
  <r>
    <x v="19"/>
    <x v="60"/>
    <x v="0"/>
    <n v="8042.3590655441494"/>
    <n v="16.362283855961472"/>
    <d v="2023-10-09T07:34:03"/>
  </r>
  <r>
    <x v="19"/>
    <x v="60"/>
    <x v="1"/>
    <n v="8935.9022100418224"/>
    <n v="19.937014181820356"/>
    <d v="2023-10-09T07:34:03"/>
  </r>
  <r>
    <x v="19"/>
    <x v="61"/>
    <x v="0"/>
    <n v="7910.1276053254587"/>
    <n v="15.627449357876387"/>
    <d v="2023-10-09T07:34:03"/>
  </r>
  <r>
    <x v="19"/>
    <x v="61"/>
    <x v="1"/>
    <n v="8839.4779999010934"/>
    <n v="19.149040134031235"/>
    <d v="2023-10-09T07:34:03"/>
  </r>
  <r>
    <x v="19"/>
    <x v="62"/>
    <x v="0"/>
    <n v="7749.1247324921314"/>
    <n v="14.941751022817513"/>
    <d v="2023-10-09T07:34:03"/>
  </r>
  <r>
    <x v="19"/>
    <x v="62"/>
    <x v="1"/>
    <n v="8743.2998460169656"/>
    <n v="18.354183533364523"/>
    <d v="2023-10-09T07:34:03"/>
  </r>
  <r>
    <x v="19"/>
    <x v="63"/>
    <x v="0"/>
    <n v="7585.2259140720353"/>
    <n v="14.25380315618454"/>
    <d v="2023-10-09T07:34:03"/>
  </r>
  <r>
    <x v="19"/>
    <x v="63"/>
    <x v="1"/>
    <n v="8603.3339587763858"/>
    <n v="17.644649607467606"/>
    <d v="2023-10-09T07:34:03"/>
  </r>
  <r>
    <x v="19"/>
    <x v="64"/>
    <x v="0"/>
    <n v="7400.4178030143494"/>
    <n v="13.597272193854058"/>
    <d v="2023-10-09T07:34:03"/>
  </r>
  <r>
    <x v="19"/>
    <x v="64"/>
    <x v="1"/>
    <n v="8438.9799019006314"/>
    <n v="16.978551660731888"/>
    <d v="2023-10-09T07:34:03"/>
  </r>
  <r>
    <x v="19"/>
    <x v="65"/>
    <x v="0"/>
    <n v="7178.9095767383706"/>
    <n v="13.001393948237881"/>
    <d v="2023-10-09T07:34:03"/>
  </r>
  <r>
    <x v="19"/>
    <x v="65"/>
    <x v="1"/>
    <n v="8312.284857753164"/>
    <n v="16.229716155918243"/>
    <d v="2023-10-09T07:34:03"/>
  </r>
  <r>
    <x v="19"/>
    <x v="66"/>
    <x v="0"/>
    <n v="7053.3298832248574"/>
    <n v="12.223972680057186"/>
    <d v="2023-10-09T07:34:03"/>
  </r>
  <r>
    <x v="19"/>
    <x v="66"/>
    <x v="1"/>
    <n v="8167.4952412929524"/>
    <n v="15.508565362677357"/>
    <d v="2023-10-09T07:34:03"/>
  </r>
  <r>
    <x v="19"/>
    <x v="67"/>
    <x v="0"/>
    <n v="6770.0232424964724"/>
    <n v="11.71458832449529"/>
    <d v="2023-10-09T07:34:03"/>
  </r>
  <r>
    <x v="19"/>
    <x v="67"/>
    <x v="1"/>
    <n v="8061.5849577178788"/>
    <n v="14.705742645054615"/>
    <d v="2023-10-09T07:34:03"/>
  </r>
  <r>
    <x v="19"/>
    <x v="68"/>
    <x v="0"/>
    <n v="6533.9486622295935"/>
    <n v="11.119776575648105"/>
    <d v="2023-10-09T07:34:03"/>
  </r>
  <r>
    <x v="19"/>
    <x v="68"/>
    <x v="1"/>
    <n v="7926.67754572392"/>
    <n v="13.947516069625213"/>
    <d v="2023-10-09T07:34:03"/>
  </r>
  <r>
    <x v="19"/>
    <x v="69"/>
    <x v="0"/>
    <n v="6243.4842887602581"/>
    <n v="10.613838321744444"/>
    <d v="2023-10-09T07:34:03"/>
  </r>
  <r>
    <x v="19"/>
    <x v="69"/>
    <x v="1"/>
    <n v="7719.2615775143695"/>
    <n v="13.308849797934098"/>
    <d v="2023-10-09T07:34:03"/>
  </r>
  <r>
    <x v="19"/>
    <x v="70"/>
    <x v="0"/>
    <n v="5888.1937046056446"/>
    <n v="10.224102131946076"/>
    <d v="2023-10-09T07:34:03"/>
  </r>
  <r>
    <x v="19"/>
    <x v="70"/>
    <x v="1"/>
    <n v="7566.0591433008804"/>
    <n v="12.568211631003559"/>
    <d v="2023-10-09T07:34:03"/>
  </r>
  <r>
    <x v="19"/>
    <x v="71"/>
    <x v="0"/>
    <n v="5583.5917743139171"/>
    <n v="9.7545815078507783"/>
    <d v="2023-10-09T07:34:03"/>
  </r>
  <r>
    <x v="19"/>
    <x v="71"/>
    <x v="1"/>
    <n v="7311.1092570183191"/>
    <n v="11.989049163968156"/>
    <d v="2023-10-09T07:34:03"/>
  </r>
  <r>
    <x v="19"/>
    <x v="72"/>
    <x v="0"/>
    <n v="5145.2265789259518"/>
    <n v="9.5430572666325624"/>
    <d v="2023-10-09T07:34:03"/>
  </r>
  <r>
    <x v="19"/>
    <x v="72"/>
    <x v="1"/>
    <n v="7066.9566168177753"/>
    <n v="11.385978399404697"/>
    <d v="2023-10-09T07:34:03"/>
  </r>
  <r>
    <x v="19"/>
    <x v="73"/>
    <x v="0"/>
    <n v="4792.9132367004158"/>
    <n v="9.2077865392487208"/>
    <d v="2023-10-09T07:34:03"/>
  </r>
  <r>
    <x v="19"/>
    <x v="73"/>
    <x v="1"/>
    <n v="6778.6005639904988"/>
    <n v="10.849058902936743"/>
    <d v="2023-10-09T07:34:03"/>
  </r>
  <r>
    <x v="19"/>
    <x v="74"/>
    <x v="0"/>
    <n v="4616.8446683826924"/>
    <n v="8.5398677807254764"/>
    <d v="2023-10-09T07:34:03"/>
  </r>
  <r>
    <x v="19"/>
    <x v="74"/>
    <x v="1"/>
    <n v="6695.2698204442322"/>
    <n v="9.9778654778043432"/>
    <d v="2023-10-09T07:34:03"/>
  </r>
  <r>
    <x v="19"/>
    <x v="75"/>
    <x v="0"/>
    <n v="4417.603502614661"/>
    <n v="7.9024790083525085"/>
    <d v="2023-10-09T07:34:03"/>
  </r>
  <r>
    <x v="19"/>
    <x v="75"/>
    <x v="1"/>
    <n v="6397.7244589434576"/>
    <n v="9.4186620341341101"/>
    <d v="2023-10-09T07:34:03"/>
  </r>
  <r>
    <x v="19"/>
    <x v="76"/>
    <x v="0"/>
    <n v="4123.3550080076702"/>
    <n v="7.4307304687136746"/>
    <d v="2023-10-09T07:34:03"/>
  </r>
  <r>
    <x v="19"/>
    <x v="76"/>
    <x v="1"/>
    <n v="6160.3800581539235"/>
    <n v="8.7622763040904132"/>
    <d v="2023-10-09T07:34:03"/>
  </r>
  <r>
    <x v="19"/>
    <x v="77"/>
    <x v="0"/>
    <n v="3933.6805756342851"/>
    <n v="6.7649168222597353"/>
    <d v="2023-10-09T07:34:03"/>
  </r>
  <r>
    <x v="19"/>
    <x v="77"/>
    <x v="1"/>
    <n v="5685.1716289604856"/>
    <n v="8.4528980830404521"/>
    <d v="2023-10-09T07:34:03"/>
  </r>
  <r>
    <x v="19"/>
    <x v="78"/>
    <x v="0"/>
    <n v="3738.9216364193908"/>
    <n v="6.09125384486215"/>
    <d v="2023-10-09T07:34:03"/>
  </r>
  <r>
    <x v="19"/>
    <x v="78"/>
    <x v="1"/>
    <n v="5337.419254724201"/>
    <n v="7.9710584632632742"/>
    <d v="2023-10-09T07:34:03"/>
  </r>
  <r>
    <x v="19"/>
    <x v="79"/>
    <x v="0"/>
    <n v="3446.4290247780486"/>
    <n v="5.5657741172007764"/>
    <d v="2023-10-09T07:34:03"/>
  </r>
  <r>
    <x v="19"/>
    <x v="79"/>
    <x v="1"/>
    <n v="5119.5881903478394"/>
    <n v="7.2889411828419544"/>
    <d v="2023-10-09T07:34:03"/>
  </r>
  <r>
    <x v="19"/>
    <x v="80"/>
    <x v="0"/>
    <n v="2856.259814029263"/>
    <n v="5.6124799868473332"/>
    <d v="2023-10-09T07:34:03"/>
  </r>
  <r>
    <x v="19"/>
    <x v="80"/>
    <x v="1"/>
    <n v="4762.136722136308"/>
    <n v="6.7985269286959626"/>
    <d v="2023-10-09T07:34:03"/>
  </r>
  <r>
    <x v="19"/>
    <x v="81"/>
    <x v="0"/>
    <n v="2577.9503525655009"/>
    <n v="5.1644113110746455"/>
    <d v="2023-10-09T07:34:03"/>
  </r>
  <r>
    <x v="19"/>
    <x v="81"/>
    <x v="1"/>
    <n v="4562.8228006510681"/>
    <n v="6.0736601426265242"/>
    <d v="2023-10-09T07:34:03"/>
  </r>
  <r>
    <x v="19"/>
    <x v="82"/>
    <x v="0"/>
    <n v="2288.500393854561"/>
    <n v="4.7543669278737202"/>
    <d v="2023-10-09T07:34:03"/>
  </r>
  <r>
    <x v="19"/>
    <x v="82"/>
    <x v="1"/>
    <n v="4222.5335140430452"/>
    <n v="5.5228352237530949"/>
    <d v="2023-10-09T07:34:03"/>
  </r>
  <r>
    <x v="19"/>
    <x v="83"/>
    <x v="0"/>
    <n v="1986.5786427663659"/>
    <n v="4.4009488879247236"/>
    <d v="2023-10-09T07:34:03"/>
  </r>
  <r>
    <x v="19"/>
    <x v="83"/>
    <x v="1"/>
    <n v="3838.0866597202712"/>
    <n v="5.0259539317851436"/>
    <d v="2023-10-09T07:34:03"/>
  </r>
  <r>
    <x v="19"/>
    <x v="84"/>
    <x v="0"/>
    <n v="1668.6681060817696"/>
    <n v="4.1441480597788294"/>
    <d v="2023-10-09T07:34:03"/>
  </r>
  <r>
    <x v="19"/>
    <x v="84"/>
    <x v="1"/>
    <n v="3602.4219108292582"/>
    <n v="4.3220346861299097"/>
    <d v="2023-10-09T07:34:03"/>
  </r>
  <r>
    <x v="19"/>
    <x v="85"/>
    <x v="0"/>
    <n v="1391.0166056634685"/>
    <n v="3.8715320266017388"/>
    <d v="2023-10-09T07:34:03"/>
  </r>
  <r>
    <x v="19"/>
    <x v="85"/>
    <x v="1"/>
    <n v="3177.7565185277949"/>
    <n v="3.8327993875511215"/>
    <d v="2023-10-09T07:34:03"/>
  </r>
  <r>
    <x v="19"/>
    <x v="86"/>
    <x v="0"/>
    <n v="1225.5606869501612"/>
    <n v="3.3267032269124543"/>
    <d v="2023-10-09T07:34:03"/>
  </r>
  <r>
    <x v="19"/>
    <x v="86"/>
    <x v="1"/>
    <n v="2761.2236758759009"/>
    <n v="3.3355548922984131"/>
    <d v="2023-10-09T07:34:03"/>
  </r>
  <r>
    <x v="19"/>
    <x v="87"/>
    <x v="0"/>
    <n v="1141.3944983025385"/>
    <n v="2.5351437243924906"/>
    <d v="2023-10-09T07:34:03"/>
  </r>
  <r>
    <x v="19"/>
    <x v="87"/>
    <x v="1"/>
    <n v="2372.5346713192198"/>
    <n v="2.8000998457512787"/>
    <d v="2023-10-09T07:34:03"/>
  </r>
  <r>
    <x v="19"/>
    <x v="88"/>
    <x v="0"/>
    <n v="981.94178061067453"/>
    <n v="1.8656207487493828"/>
    <d v="2023-10-09T07:34:03"/>
  </r>
  <r>
    <x v="19"/>
    <x v="88"/>
    <x v="1"/>
    <n v="2054.9333532743485"/>
    <n v="2.1555930015178162"/>
    <d v="2023-10-09T07:34:03"/>
  </r>
  <r>
    <x v="19"/>
    <x v="89"/>
    <x v="0"/>
    <n v="748.811252540027"/>
    <n v="1.2907851479491115"/>
    <d v="2023-10-09T07:34:03"/>
  </r>
  <r>
    <x v="19"/>
    <x v="89"/>
    <x v="1"/>
    <n v="1847.1544900968502"/>
    <n v="1.3418238953516923"/>
    <d v="2023-10-09T07:34:03"/>
  </r>
  <r>
    <x v="19"/>
    <x v="90"/>
    <x v="0"/>
    <n v="592.14881712582473"/>
    <n v="0.5"/>
    <d v="2023-10-09T07:34:03"/>
  </r>
  <r>
    <x v="19"/>
    <x v="90"/>
    <x v="1"/>
    <n v="1554.9787881696993"/>
    <n v="0.5"/>
    <d v="2023-10-09T07:34:03"/>
  </r>
  <r>
    <x v="20"/>
    <x v="0"/>
    <x v="0"/>
    <n v="10000"/>
    <n v="70.993352148043343"/>
    <d v="2023-10-09T07:34:03"/>
  </r>
  <r>
    <x v="20"/>
    <x v="0"/>
    <x v="1"/>
    <n v="10000"/>
    <n v="75.955448229518979"/>
    <d v="2023-10-09T07:34:03"/>
  </r>
  <r>
    <x v="20"/>
    <x v="1"/>
    <x v="0"/>
    <n v="9959.7261490842011"/>
    <n v="70.279772686295331"/>
    <d v="2023-10-09T07:34:03"/>
  </r>
  <r>
    <x v="20"/>
    <x v="1"/>
    <x v="1"/>
    <n v="9984.8630198607516"/>
    <n v="75.070376160167143"/>
    <d v="2023-10-09T07:34:03"/>
  </r>
  <r>
    <x v="20"/>
    <x v="2"/>
    <x v="0"/>
    <n v="9951.200739001104"/>
    <n v="69.339554535065048"/>
    <d v="2023-10-09T07:34:03"/>
  </r>
  <r>
    <x v="20"/>
    <x v="2"/>
    <x v="1"/>
    <n v="9980.3749525741259"/>
    <n v="74.103909656392105"/>
    <d v="2023-10-09T07:34:03"/>
  </r>
  <r>
    <x v="20"/>
    <x v="3"/>
    <x v="0"/>
    <n v="9947.2337319964954"/>
    <n v="68.367008096767961"/>
    <d v="2023-10-09T07:34:03"/>
  </r>
  <r>
    <x v="20"/>
    <x v="3"/>
    <x v="1"/>
    <n v="9976.3454562896968"/>
    <n v="73.133638647010898"/>
    <d v="2023-10-09T07:34:03"/>
  </r>
  <r>
    <x v="20"/>
    <x v="4"/>
    <x v="0"/>
    <n v="9935.3981236836953"/>
    <n v="67.447855116202462"/>
    <d v="2023-10-09T07:34:03"/>
  </r>
  <r>
    <x v="20"/>
    <x v="4"/>
    <x v="1"/>
    <n v="9967.2179398229073"/>
    <n v="72.200153168595165"/>
    <d v="2023-10-09T07:34:03"/>
  </r>
  <r>
    <x v="20"/>
    <x v="5"/>
    <x v="0"/>
    <n v="9927.0994600211307"/>
    <n v="66.503820882917793"/>
    <d v="2023-10-09T07:34:03"/>
  </r>
  <r>
    <x v="20"/>
    <x v="5"/>
    <x v="1"/>
    <n v="9967.2179398229073"/>
    <n v="71.200153168595165"/>
    <d v="2023-10-09T07:34:03"/>
  </r>
  <r>
    <x v="20"/>
    <x v="6"/>
    <x v="0"/>
    <n v="9927.0994600211307"/>
    <n v="65.503820882917793"/>
    <d v="2023-10-09T07:34:03"/>
  </r>
  <r>
    <x v="20"/>
    <x v="6"/>
    <x v="1"/>
    <n v="9967.2179398229073"/>
    <n v="70.200153168595136"/>
    <d v="2023-10-09T07:34:03"/>
  </r>
  <r>
    <x v="20"/>
    <x v="7"/>
    <x v="0"/>
    <n v="9927.0994600211307"/>
    <n v="64.503820882917793"/>
    <d v="2023-10-09T07:34:03"/>
  </r>
  <r>
    <x v="20"/>
    <x v="7"/>
    <x v="1"/>
    <n v="9962.9402348189196"/>
    <n v="69.230079745184028"/>
    <d v="2023-10-09T07:34:03"/>
  </r>
  <r>
    <x v="20"/>
    <x v="8"/>
    <x v="0"/>
    <n v="9923.0836342534712"/>
    <n v="63.529722931374096"/>
    <d v="2023-10-09T07:34:03"/>
  </r>
  <r>
    <x v="20"/>
    <x v="8"/>
    <x v="1"/>
    <n v="9962.9402348189196"/>
    <n v="68.230079745184028"/>
    <d v="2023-10-09T07:34:03"/>
  </r>
  <r>
    <x v="20"/>
    <x v="9"/>
    <x v="0"/>
    <n v="9919.1681104897343"/>
    <n v="62.554603483373057"/>
    <d v="2023-10-09T07:34:03"/>
  </r>
  <r>
    <x v="20"/>
    <x v="9"/>
    <x v="1"/>
    <n v="9962.9402348189196"/>
    <n v="67.230079745184028"/>
    <d v="2023-10-09T07:34:03"/>
  </r>
  <r>
    <x v="20"/>
    <x v="10"/>
    <x v="0"/>
    <n v="9919.1681104897343"/>
    <n v="61.554603483373057"/>
    <d v="2023-10-09T07:34:03"/>
  </r>
  <r>
    <x v="20"/>
    <x v="10"/>
    <x v="1"/>
    <n v="9962.9402348189196"/>
    <n v="66.230079745184028"/>
    <d v="2023-10-09T07:34:03"/>
  </r>
  <r>
    <x v="20"/>
    <x v="11"/>
    <x v="0"/>
    <n v="9919.1681104897343"/>
    <n v="60.554603483373057"/>
    <d v="2023-10-09T07:34:03"/>
  </r>
  <r>
    <x v="20"/>
    <x v="11"/>
    <x v="1"/>
    <n v="9955.1878994249073"/>
    <n v="65.281265280686497"/>
    <d v="2023-10-09T07:34:03"/>
  </r>
  <r>
    <x v="20"/>
    <x v="12"/>
    <x v="0"/>
    <n v="9919.1681104897343"/>
    <n v="59.554603483373057"/>
    <d v="2023-10-09T07:34:03"/>
  </r>
  <r>
    <x v="20"/>
    <x v="12"/>
    <x v="1"/>
    <n v="9955.1878994249073"/>
    <n v="64.281265280686497"/>
    <d v="2023-10-09T07:34:03"/>
  </r>
  <r>
    <x v="20"/>
    <x v="13"/>
    <x v="0"/>
    <n v="9908.6113769041622"/>
    <n v="58.617520848103759"/>
    <d v="2023-10-09T07:34:03"/>
  </r>
  <r>
    <x v="20"/>
    <x v="13"/>
    <x v="1"/>
    <n v="9955.1878994249073"/>
    <n v="63.28126528068649"/>
    <d v="2023-10-09T07:34:03"/>
  </r>
  <r>
    <x v="20"/>
    <x v="14"/>
    <x v="0"/>
    <n v="9901.3527455732656"/>
    <n v="57.660126507001294"/>
    <d v="2023-10-09T07:34:03"/>
  </r>
  <r>
    <x v="20"/>
    <x v="14"/>
    <x v="1"/>
    <n v="9955.1878994249073"/>
    <n v="62.28126528068649"/>
    <d v="2023-10-09T07:34:03"/>
  </r>
  <r>
    <x v="20"/>
    <x v="15"/>
    <x v="0"/>
    <n v="9901.3527455732656"/>
    <n v="56.660126507001294"/>
    <d v="2023-10-09T07:34:03"/>
  </r>
  <r>
    <x v="20"/>
    <x v="15"/>
    <x v="1"/>
    <n v="9939.7590912170435"/>
    <n v="61.37716411325448"/>
    <d v="2023-10-09T07:34:03"/>
  </r>
  <r>
    <x v="20"/>
    <x v="16"/>
    <x v="0"/>
    <n v="9885.9100562392177"/>
    <n v="55.747853724998905"/>
    <d v="2023-10-09T07:34:03"/>
  </r>
  <r>
    <x v="20"/>
    <x v="16"/>
    <x v="1"/>
    <n v="9931.7421859389797"/>
    <n v="60.426304178426946"/>
    <d v="2023-10-09T07:34:03"/>
  </r>
  <r>
    <x v="20"/>
    <x v="17"/>
    <x v="0"/>
    <n v="9866.8138124792513"/>
    <n v="54.854780490011251"/>
    <d v="2023-10-09T07:34:03"/>
  </r>
  <r>
    <x v="20"/>
    <x v="17"/>
    <x v="1"/>
    <n v="9927.9094414975243"/>
    <n v="59.449439180875387"/>
    <d v="2023-10-09T07:34:03"/>
  </r>
  <r>
    <x v="20"/>
    <x v="18"/>
    <x v="0"/>
    <n v="9843.2886392896908"/>
    <n v="53.984686832450919"/>
    <d v="2023-10-09T07:34:03"/>
  </r>
  <r>
    <x v="20"/>
    <x v="18"/>
    <x v="1"/>
    <n v="9924.0381655053498"/>
    <n v="58.472434814794461"/>
    <d v="2023-10-09T07:34:03"/>
  </r>
  <r>
    <x v="20"/>
    <x v="19"/>
    <x v="0"/>
    <n v="9839.1315933806709"/>
    <n v="53.007284182276152"/>
    <d v="2023-10-09T07:34:03"/>
  </r>
  <r>
    <x v="20"/>
    <x v="19"/>
    <x v="1"/>
    <n v="9915.8506686988585"/>
    <n v="57.520302530915785"/>
    <d v="2023-10-09T07:34:03"/>
  </r>
  <r>
    <x v="20"/>
    <x v="20"/>
    <x v="0"/>
    <n v="9812.2545840018647"/>
    <n v="52.151108290929386"/>
    <d v="2023-10-09T07:34:03"/>
  </r>
  <r>
    <x v="20"/>
    <x v="20"/>
    <x v="1"/>
    <n v="9906.9184521716616"/>
    <n v="56.571712834847467"/>
    <d v="2023-10-09T07:34:03"/>
  </r>
  <r>
    <x v="20"/>
    <x v="21"/>
    <x v="0"/>
    <n v="9798.6407392496076"/>
    <n v="51.22287030244371"/>
    <d v="2023-10-09T07:34:03"/>
  </r>
  <r>
    <x v="20"/>
    <x v="21"/>
    <x v="1"/>
    <n v="9901.9477783954808"/>
    <n v="55.599860245721707"/>
    <d v="2023-10-09T07:34:03"/>
  </r>
  <r>
    <x v="20"/>
    <x v="22"/>
    <x v="0"/>
    <n v="9788.9052067176617"/>
    <n v="50.273316613191938"/>
    <d v="2023-10-09T07:34:03"/>
  </r>
  <r>
    <x v="20"/>
    <x v="22"/>
    <x v="1"/>
    <n v="9885.977098851632"/>
    <n v="54.688873420858172"/>
    <d v="2023-10-09T07:34:03"/>
  </r>
  <r>
    <x v="20"/>
    <x v="23"/>
    <x v="0"/>
    <n v="9783.9395890246724"/>
    <n v="49.298577936543772"/>
    <d v="2023-10-09T07:34:03"/>
  </r>
  <r>
    <x v="20"/>
    <x v="23"/>
    <x v="1"/>
    <n v="9885.977098851632"/>
    <n v="53.688873420858165"/>
    <d v="2023-10-09T07:34:03"/>
  </r>
  <r>
    <x v="20"/>
    <x v="24"/>
    <x v="0"/>
    <n v="9773.081588380197"/>
    <n v="48.352793690898523"/>
    <d v="2023-10-09T07:34:03"/>
  </r>
  <r>
    <x v="20"/>
    <x v="24"/>
    <x v="1"/>
    <n v="9869.5019818562032"/>
    <n v="52.777661377340131"/>
    <d v="2023-10-09T07:34:03"/>
  </r>
  <r>
    <x v="20"/>
    <x v="25"/>
    <x v="0"/>
    <n v="9742.3590102843009"/>
    <n v="47.503697716270963"/>
    <d v="2023-10-09T07:34:03"/>
  </r>
  <r>
    <x v="20"/>
    <x v="25"/>
    <x v="1"/>
    <n v="9869.5019818562032"/>
    <n v="51.777661377340138"/>
    <d v="2023-10-09T07:34:03"/>
  </r>
  <r>
    <x v="20"/>
    <x v="26"/>
    <x v="0"/>
    <n v="9732.6232954674851"/>
    <n v="46.550716344487526"/>
    <d v="2023-10-09T07:34:03"/>
  </r>
  <r>
    <x v="20"/>
    <x v="26"/>
    <x v="1"/>
    <n v="9864.2480603997392"/>
    <n v="50.804973018703784"/>
    <d v="2023-10-09T07:34:03"/>
  </r>
  <r>
    <x v="20"/>
    <x v="27"/>
    <x v="0"/>
    <n v="9718.1726103264809"/>
    <n v="45.619192634125021"/>
    <d v="2023-10-09T07:34:03"/>
  </r>
  <r>
    <x v="20"/>
    <x v="27"/>
    <x v="1"/>
    <n v="9853.7717295618386"/>
    <n v="49.858456248739905"/>
    <d v="2023-10-09T07:34:03"/>
  </r>
  <r>
    <x v="20"/>
    <x v="28"/>
    <x v="0"/>
    <n v="9689.499463262664"/>
    <n v="44.752709257011887"/>
    <d v="2023-10-09T07:34:03"/>
  </r>
  <r>
    <x v="20"/>
    <x v="28"/>
    <x v="1"/>
    <n v="9853.7717295618386"/>
    <n v="48.858456248739905"/>
    <d v="2023-10-09T07:34:03"/>
  </r>
  <r>
    <x v="20"/>
    <x v="29"/>
    <x v="0"/>
    <n v="9675.3308921549979"/>
    <n v="43.817513000140018"/>
    <d v="2023-10-09T07:34:03"/>
  </r>
  <r>
    <x v="20"/>
    <x v="29"/>
    <x v="1"/>
    <n v="9853.7717295618386"/>
    <n v="47.858456248739905"/>
    <d v="2023-10-09T07:34:03"/>
  </r>
  <r>
    <x v="20"/>
    <x v="30"/>
    <x v="0"/>
    <n v="9670.4323425319071"/>
    <n v="42.839455451052665"/>
    <d v="2023-10-09T07:34:03"/>
  </r>
  <r>
    <x v="20"/>
    <x v="30"/>
    <x v="1"/>
    <n v="9843.6095274357212"/>
    <n v="46.907347481517796"/>
    <d v="2023-10-09T07:34:03"/>
  </r>
  <r>
    <x v="20"/>
    <x v="31"/>
    <x v="0"/>
    <n v="9652.3804906359328"/>
    <n v="41.918638568616259"/>
    <d v="2023-10-09T07:34:03"/>
  </r>
  <r>
    <x v="20"/>
    <x v="31"/>
    <x v="1"/>
    <n v="9834.1236343570672"/>
    <n v="45.952111524826719"/>
    <d v="2023-10-09T07:34:03"/>
  </r>
  <r>
    <x v="20"/>
    <x v="32"/>
    <x v="0"/>
    <n v="9624.9030905204181"/>
    <n v="41.036881473868029"/>
    <d v="2023-10-09T07:34:03"/>
  </r>
  <r>
    <x v="20"/>
    <x v="32"/>
    <x v="1"/>
    <n v="9829.2080609991372"/>
    <n v="44.974842062941953"/>
    <d v="2023-10-09T07:34:03"/>
  </r>
  <r>
    <x v="20"/>
    <x v="33"/>
    <x v="0"/>
    <n v="9615.8958956469542"/>
    <n v="40.074852308303001"/>
    <d v="2023-10-09T07:34:03"/>
  </r>
  <r>
    <x v="20"/>
    <x v="33"/>
    <x v="1"/>
    <n v="9814.4256534546257"/>
    <n v="44.041829705832789"/>
    <d v="2023-10-09T07:34:03"/>
  </r>
  <r>
    <x v="20"/>
    <x v="34"/>
    <x v="0"/>
    <n v="9602.6934603322861"/>
    <n v="39.129262503718095"/>
    <d v="2023-10-09T07:34:03"/>
  </r>
  <r>
    <x v="20"/>
    <x v="34"/>
    <x v="1"/>
    <n v="9814.4256534546257"/>
    <n v="43.041829705832789"/>
    <d v="2023-10-09T07:34:03"/>
  </r>
  <r>
    <x v="20"/>
    <x v="35"/>
    <x v="0"/>
    <n v="9593.9969206683181"/>
    <n v="38.164278244949955"/>
    <d v="2023-10-09T07:34:03"/>
  </r>
  <r>
    <x v="20"/>
    <x v="35"/>
    <x v="1"/>
    <n v="9814.4256534546257"/>
    <n v="42.041829705832775"/>
    <d v="2023-10-09T07:34:03"/>
  </r>
  <r>
    <x v="20"/>
    <x v="36"/>
    <x v="0"/>
    <n v="9576.9661121986883"/>
    <n v="37.231256983458756"/>
    <d v="2023-10-09T07:34:03"/>
  </r>
  <r>
    <x v="20"/>
    <x v="36"/>
    <x v="1"/>
    <n v="9810.0730373000843"/>
    <n v="41.06026133609479"/>
    <d v="2023-10-09T07:34:03"/>
  </r>
  <r>
    <x v="20"/>
    <x v="37"/>
    <x v="0"/>
    <n v="9567.6974433920714"/>
    <n v="36.266840242424117"/>
    <d v="2023-10-09T07:34:03"/>
  </r>
  <r>
    <x v="20"/>
    <x v="37"/>
    <x v="1"/>
    <n v="9810.0730373000843"/>
    <n v="40.060261336094797"/>
    <d v="2023-10-09T07:34:03"/>
  </r>
  <r>
    <x v="20"/>
    <x v="38"/>
    <x v="0"/>
    <n v="9559.018520780628"/>
    <n v="35.299314040633107"/>
    <d v="2023-10-09T07:34:03"/>
  </r>
  <r>
    <x v="20"/>
    <x v="38"/>
    <x v="1"/>
    <n v="9795.7862472632387"/>
    <n v="39.117958506413252"/>
    <d v="2023-10-09T07:34:03"/>
  </r>
  <r>
    <x v="20"/>
    <x v="39"/>
    <x v="0"/>
    <n v="9544.6561886877371"/>
    <n v="34.351678347421732"/>
    <d v="2023-10-09T07:34:03"/>
  </r>
  <r>
    <x v="20"/>
    <x v="39"/>
    <x v="1"/>
    <n v="9775.6528418422258"/>
    <n v="38.197493963299927"/>
    <d v="2023-10-09T07:34:03"/>
  </r>
  <r>
    <x v="20"/>
    <x v="40"/>
    <x v="0"/>
    <n v="9534.8230201869101"/>
    <n v="33.386589247867526"/>
    <d v="2023-10-09T07:34:03"/>
  </r>
  <r>
    <x v="20"/>
    <x v="40"/>
    <x v="1"/>
    <n v="9764.3298826450009"/>
    <n v="37.241208912622021"/>
    <d v="2023-10-09T07:34:03"/>
  </r>
  <r>
    <x v="20"/>
    <x v="41"/>
    <x v="0"/>
    <n v="9520.2523500420848"/>
    <n v="32.436921909912648"/>
    <d v="2023-10-09T07:34:03"/>
  </r>
  <r>
    <x v="20"/>
    <x v="41"/>
    <x v="1"/>
    <n v="9748.279249089328"/>
    <n v="36.301703658984977"/>
    <d v="2023-10-09T07:34:03"/>
  </r>
  <r>
    <x v="20"/>
    <x v="42"/>
    <x v="0"/>
    <n v="9466.7301311254196"/>
    <n v="31.617484247943896"/>
    <d v="2023-10-09T07:34:03"/>
  </r>
  <r>
    <x v="20"/>
    <x v="42"/>
    <x v="1"/>
    <n v="9717.2247103170994"/>
    <n v="35.416119598467098"/>
    <d v="2023-10-09T07:34:03"/>
  </r>
  <r>
    <x v="20"/>
    <x v="43"/>
    <x v="0"/>
    <n v="9445.152936518647"/>
    <n v="30.688571293098565"/>
    <d v="2023-10-09T07:34:03"/>
  </r>
  <r>
    <x v="20"/>
    <x v="43"/>
    <x v="1"/>
    <n v="9692.1429764262521"/>
    <n v="34.506476996454296"/>
    <d v="2023-10-09T07:34:03"/>
  </r>
  <r>
    <x v="20"/>
    <x v="44"/>
    <x v="0"/>
    <n v="9439.5276112672309"/>
    <n v="29.706561656535449"/>
    <d v="2023-10-09T07:34:03"/>
  </r>
  <r>
    <x v="20"/>
    <x v="44"/>
    <x v="1"/>
    <n v="9666.9844762630819"/>
    <n v="33.5949794616403"/>
    <d v="2023-10-09T07:34:03"/>
  </r>
  <r>
    <x v="20"/>
    <x v="45"/>
    <x v="0"/>
    <n v="9395.6197672564958"/>
    <n v="28.843050486976864"/>
    <d v="2023-10-09T07:34:03"/>
  </r>
  <r>
    <x v="20"/>
    <x v="45"/>
    <x v="1"/>
    <n v="9630.4139253905978"/>
    <n v="32.720654395179224"/>
    <d v="2023-10-09T07:34:03"/>
  </r>
  <r>
    <x v="20"/>
    <x v="46"/>
    <x v="0"/>
    <n v="9321.7154828138719"/>
    <n v="28.067759433417365"/>
    <d v="2023-10-09T07:34:03"/>
  </r>
  <r>
    <x v="20"/>
    <x v="46"/>
    <x v="1"/>
    <n v="9623.4934642299468"/>
    <n v="31.7438249608518"/>
    <d v="2023-10-09T07:34:03"/>
  </r>
  <r>
    <x v="20"/>
    <x v="47"/>
    <x v="0"/>
    <n v="9292.8554217188012"/>
    <n v="27.153374369343641"/>
    <d v="2023-10-09T07:34:03"/>
  </r>
  <r>
    <x v="20"/>
    <x v="47"/>
    <x v="1"/>
    <n v="9579.159735131745"/>
    <n v="30.888425876809592"/>
    <d v="2023-10-09T07:34:03"/>
  </r>
  <r>
    <x v="20"/>
    <x v="48"/>
    <x v="0"/>
    <n v="9241.51134491833"/>
    <n v="26.301455440667958"/>
    <d v="2023-10-09T07:34:03"/>
  </r>
  <r>
    <x v="20"/>
    <x v="48"/>
    <x v="1"/>
    <n v="9556.650094863704"/>
    <n v="29.960002478234678"/>
    <d v="2023-10-09T07:34:03"/>
  </r>
  <r>
    <x v="20"/>
    <x v="49"/>
    <x v="0"/>
    <n v="9188.4483063432599"/>
    <n v="25.450458142723317"/>
    <d v="2023-10-09T07:34:03"/>
  </r>
  <r>
    <x v="20"/>
    <x v="49"/>
    <x v="1"/>
    <n v="9518.9979876209527"/>
    <n v="29.07653062270164"/>
    <d v="2023-10-09T07:34:03"/>
  </r>
  <r>
    <x v="20"/>
    <x v="50"/>
    <x v="0"/>
    <n v="9126.4419903759608"/>
    <n v="24.61997502485087"/>
    <d v="2023-10-09T07:34:03"/>
  </r>
  <r>
    <x v="20"/>
    <x v="50"/>
    <x v="1"/>
    <n v="9510.8379870496083"/>
    <n v="28.101048389330174"/>
    <d v="2023-10-09T07:34:03"/>
  </r>
  <r>
    <x v="20"/>
    <x v="51"/>
    <x v="0"/>
    <n v="9060.7617795866172"/>
    <n v="23.794817392678603"/>
    <d v="2023-10-09T07:34:03"/>
  </r>
  <r>
    <x v="20"/>
    <x v="51"/>
    <x v="1"/>
    <n v="9464.8851644264869"/>
    <n v="27.235053827200055"/>
    <d v="2023-10-09T07:34:03"/>
  </r>
  <r>
    <x v="20"/>
    <x v="52"/>
    <x v="0"/>
    <n v="8965.9431168055216"/>
    <n v="23.04116999676366"/>
    <d v="2023-10-09T07:34:03"/>
  </r>
  <r>
    <x v="20"/>
    <x v="52"/>
    <x v="1"/>
    <n v="9443.0956766100662"/>
    <n v="26.296743674426963"/>
    <d v="2023-10-09T07:34:03"/>
  </r>
  <r>
    <x v="20"/>
    <x v="53"/>
    <x v="0"/>
    <n v="8875.5744251955621"/>
    <n v="22.270678076171194"/>
    <d v="2023-10-09T07:34:03"/>
  </r>
  <r>
    <x v="20"/>
    <x v="53"/>
    <x v="1"/>
    <n v="9360.9572706401013"/>
    <n v="25.523099093362479"/>
    <d v="2023-10-09T07:34:03"/>
  </r>
  <r>
    <x v="20"/>
    <x v="54"/>
    <x v="0"/>
    <n v="8774.6928492980496"/>
    <n v="21.520972912742856"/>
    <d v="2023-10-09T07:34:03"/>
  </r>
  <r>
    <x v="20"/>
    <x v="54"/>
    <x v="1"/>
    <n v="9321.6278230480148"/>
    <n v="24.628675574537862"/>
    <d v="2023-10-09T07:34:03"/>
  </r>
  <r>
    <x v="20"/>
    <x v="55"/>
    <x v="0"/>
    <n v="8691.0187469598095"/>
    <n v="20.723355520577584"/>
    <d v="2023-10-09T07:34:03"/>
  </r>
  <r>
    <x v="20"/>
    <x v="55"/>
    <x v="1"/>
    <n v="9269.3687154837735"/>
    <n v="23.764708900100384"/>
    <d v="2023-10-09T07:34:03"/>
  </r>
  <r>
    <x v="20"/>
    <x v="56"/>
    <x v="0"/>
    <n v="8625.0825634541598"/>
    <n v="19.877957041304448"/>
    <d v="2023-10-09T07:34:03"/>
  </r>
  <r>
    <x v="20"/>
    <x v="56"/>
    <x v="1"/>
    <n v="9192.7906449941511"/>
    <n v="22.958509301618562"/>
    <d v="2023-10-09T07:34:03"/>
  </r>
  <r>
    <x v="20"/>
    <x v="57"/>
    <x v="0"/>
    <n v="8481.4700371577219"/>
    <n v="19.206074378626099"/>
    <d v="2023-10-09T07:34:03"/>
  </r>
  <r>
    <x v="20"/>
    <x v="57"/>
    <x v="1"/>
    <n v="9116.8162443945439"/>
    <n v="22.145665841446842"/>
    <d v="2023-10-09T07:34:03"/>
  </r>
  <r>
    <x v="20"/>
    <x v="58"/>
    <x v="0"/>
    <n v="8363.8338307748181"/>
    <n v="18.469172817779832"/>
    <d v="2023-10-09T07:34:03"/>
  </r>
  <r>
    <x v="20"/>
    <x v="58"/>
    <x v="1"/>
    <n v="9033.2439424380937"/>
    <n v="21.345923703769287"/>
    <d v="2023-10-09T07:34:03"/>
  </r>
  <r>
    <x v="20"/>
    <x v="59"/>
    <x v="0"/>
    <n v="8256.5759253082797"/>
    <n v="17.702603220023647"/>
    <d v="2023-10-09T07:34:03"/>
  </r>
  <r>
    <x v="20"/>
    <x v="59"/>
    <x v="1"/>
    <n v="8970.5388798170206"/>
    <n v="20.491639024638133"/>
    <d v="2023-10-09T07:34:03"/>
  </r>
  <r>
    <x v="20"/>
    <x v="60"/>
    <x v="0"/>
    <n v="8121.1835693859712"/>
    <n v="16.989396512904698"/>
    <d v="2023-10-09T07:34:03"/>
  </r>
  <r>
    <x v="20"/>
    <x v="60"/>
    <x v="1"/>
    <n v="8883.1502299418644"/>
    <n v="19.688308257729108"/>
    <d v="2023-10-09T07:34:03"/>
  </r>
  <r>
    <x v="20"/>
    <x v="61"/>
    <x v="0"/>
    <n v="8005.2077858876091"/>
    <n v="16.228287336372215"/>
    <d v="2023-10-09T07:34:03"/>
  </r>
  <r>
    <x v="20"/>
    <x v="61"/>
    <x v="1"/>
    <n v="8831.4498312026244"/>
    <n v="18.800638985640965"/>
    <d v="2023-10-09T07:34:03"/>
  </r>
  <r>
    <x v="20"/>
    <x v="62"/>
    <x v="0"/>
    <n v="7893.9709740232893"/>
    <n v="15.449920345302866"/>
    <d v="2023-10-09T07:34:03"/>
  </r>
  <r>
    <x v="20"/>
    <x v="62"/>
    <x v="1"/>
    <n v="8678.1812006799137"/>
    <n v="18.123853471505807"/>
    <d v="2023-10-09T07:34:03"/>
  </r>
  <r>
    <x v="20"/>
    <x v="63"/>
    <x v="0"/>
    <n v="7729.2212292781787"/>
    <n v="14.768580594218834"/>
    <d v="2023-10-09T07:34:03"/>
  </r>
  <r>
    <x v="20"/>
    <x v="63"/>
    <x v="1"/>
    <n v="8611.7107379203571"/>
    <n v="17.259885176646488"/>
    <d v="2023-10-09T07:34:03"/>
  </r>
  <r>
    <x v="20"/>
    <x v="64"/>
    <x v="0"/>
    <n v="7554.5263192049788"/>
    <n v="14.098534888962966"/>
    <d v="2023-10-09T07:34:03"/>
  </r>
  <r>
    <x v="20"/>
    <x v="64"/>
    <x v="1"/>
    <n v="8550.4641776353601"/>
    <n v="16.379935421465472"/>
    <d v="2023-10-09T07:34:03"/>
  </r>
  <r>
    <x v="20"/>
    <x v="65"/>
    <x v="0"/>
    <n v="7429.6197076865274"/>
    <n v="13.327153173804453"/>
    <d v="2023-10-09T07:34:03"/>
  </r>
  <r>
    <x v="20"/>
    <x v="65"/>
    <x v="1"/>
    <n v="8410.6129156041607"/>
    <n v="15.64398621442797"/>
    <d v="2023-10-09T07:34:03"/>
  </r>
  <r>
    <x v="20"/>
    <x v="66"/>
    <x v="0"/>
    <n v="7166.0880255457587"/>
    <n v="12.798869574847759"/>
    <d v="2023-10-09T07:34:03"/>
  </r>
  <r>
    <x v="20"/>
    <x v="66"/>
    <x v="1"/>
    <n v="8268.6064994688259"/>
    <n v="14.904071539379881"/>
    <d v="2023-10-09T07:34:03"/>
  </r>
  <r>
    <x v="20"/>
    <x v="67"/>
    <x v="0"/>
    <n v="6948.2397769802737"/>
    <n v="12.184476186336973"/>
    <d v="2023-10-09T07:34:03"/>
  </r>
  <r>
    <x v="20"/>
    <x v="67"/>
    <x v="1"/>
    <n v="8154.9614202288694"/>
    <n v="14.10480232976845"/>
    <d v="2023-10-09T07:34:03"/>
  </r>
  <r>
    <x v="20"/>
    <x v="68"/>
    <x v="0"/>
    <n v="6761.6515677846837"/>
    <n v="11.506910056988403"/>
    <d v="2023-10-09T07:34:03"/>
  </r>
  <r>
    <x v="20"/>
    <x v="68"/>
    <x v="1"/>
    <n v="7942.2375904002602"/>
    <n v="13.469191536551634"/>
    <d v="2023-10-09T07:34:03"/>
  </r>
  <r>
    <x v="20"/>
    <x v="69"/>
    <x v="0"/>
    <n v="6503.7224174513512"/>
    <n v="10.94342975702612"/>
    <d v="2023-10-09T07:34:03"/>
  </r>
  <r>
    <x v="20"/>
    <x v="69"/>
    <x v="1"/>
    <n v="7759.466432462179"/>
    <n v="12.774675705506811"/>
    <d v="2023-10-09T07:34:03"/>
  </r>
  <r>
    <x v="20"/>
    <x v="70"/>
    <x v="0"/>
    <n v="6278.9104750382903"/>
    <n v="10.31734936273878"/>
    <d v="2023-10-09T07:34:03"/>
  </r>
  <r>
    <x v="20"/>
    <x v="70"/>
    <x v="1"/>
    <n v="7545.3750759026234"/>
    <n v="12.122955538740444"/>
    <d v="2023-10-09T07:34:03"/>
  </r>
  <r>
    <x v="20"/>
    <x v="71"/>
    <x v="0"/>
    <n v="5993.3662601571614"/>
    <n v="9.7850810504603789"/>
    <d v="2023-10-09T07:34:03"/>
  </r>
  <r>
    <x v="20"/>
    <x v="71"/>
    <x v="1"/>
    <n v="7304.5031769208226"/>
    <n v="11.506231896432114"/>
    <d v="2023-10-09T07:34:03"/>
  </r>
  <r>
    <x v="20"/>
    <x v="72"/>
    <x v="0"/>
    <n v="5767.477362839677"/>
    <n v="9.1487403399628668"/>
    <d v="2023-10-09T07:34:03"/>
  </r>
  <r>
    <x v="20"/>
    <x v="72"/>
    <x v="1"/>
    <n v="7024.4450497629177"/>
    <n v="10.945040182374134"/>
    <d v="2023-10-09T07:34:03"/>
  </r>
  <r>
    <x v="20"/>
    <x v="73"/>
    <x v="0"/>
    <n v="5480.3429516328333"/>
    <n v="8.6018782160252076"/>
    <d v="2023-10-09T07:34:03"/>
  </r>
  <r>
    <x v="20"/>
    <x v="73"/>
    <x v="1"/>
    <n v="6744.4880412151315"/>
    <n v="10.378603439622056"/>
    <d v="2023-10-09T07:34:03"/>
  </r>
  <r>
    <x v="20"/>
    <x v="74"/>
    <x v="0"/>
    <n v="5171.6492424330063"/>
    <n v="8.085476140159269"/>
    <d v="2023-10-09T07:34:03"/>
  </r>
  <r>
    <x v="20"/>
    <x v="74"/>
    <x v="1"/>
    <n v="6426.8765002656219"/>
    <n v="9.8667968039659648"/>
    <d v="2023-10-09T07:34:03"/>
  </r>
  <r>
    <x v="20"/>
    <x v="75"/>
    <x v="0"/>
    <n v="4888.2060641345679"/>
    <n v="7.5253208271189571"/>
    <d v="2023-10-09T07:34:03"/>
  </r>
  <r>
    <x v="20"/>
    <x v="75"/>
    <x v="1"/>
    <n v="6045.6271252533516"/>
    <n v="9.45748580171478"/>
    <d v="2023-10-09T07:34:03"/>
  </r>
  <r>
    <x v="20"/>
    <x v="76"/>
    <x v="0"/>
    <n v="4588.799479468048"/>
    <n v="6.983703749372534"/>
    <d v="2023-10-09T07:34:03"/>
  </r>
  <r>
    <x v="20"/>
    <x v="76"/>
    <x v="1"/>
    <n v="5795.2113604396609"/>
    <n v="8.8445459999253941"/>
    <d v="2023-10-09T07:34:03"/>
  </r>
  <r>
    <x v="20"/>
    <x v="77"/>
    <x v="0"/>
    <n v="4357.2365136019025"/>
    <n v="6.3282766605090544"/>
    <d v="2023-10-09T07:34:03"/>
  </r>
  <r>
    <x v="20"/>
    <x v="77"/>
    <x v="1"/>
    <n v="5503.6836735082707"/>
    <n v="8.2865529062380467"/>
    <d v="2023-10-09T07:34:03"/>
  </r>
  <r>
    <x v="20"/>
    <x v="78"/>
    <x v="0"/>
    <n v="3786.778834829247"/>
    <n v="6.2062749065166711"/>
    <d v="2023-10-09T07:34:03"/>
  </r>
  <r>
    <x v="20"/>
    <x v="78"/>
    <x v="1"/>
    <n v="5273.4858941568045"/>
    <n v="7.6264508833625877"/>
    <d v="2023-10-09T07:34:03"/>
  </r>
  <r>
    <x v="20"/>
    <x v="79"/>
    <x v="0"/>
    <n v="3377.641958317337"/>
    <n v="5.897481233469569"/>
    <d v="2023-10-09T07:34:03"/>
  </r>
  <r>
    <x v="20"/>
    <x v="79"/>
    <x v="1"/>
    <n v="4969.6107634295895"/>
    <n v="7.0622095970507424"/>
    <d v="2023-10-09T07:34:03"/>
  </r>
  <r>
    <x v="20"/>
    <x v="80"/>
    <x v="0"/>
    <n v="3185.4148539354687"/>
    <n v="5.2231977369835407"/>
    <d v="2023-10-09T07:34:03"/>
  </r>
  <r>
    <x v="20"/>
    <x v="80"/>
    <x v="1"/>
    <n v="4637.2038318931154"/>
    <n v="6.5326059900780296"/>
    <d v="2023-10-09T07:34:03"/>
  </r>
  <r>
    <x v="20"/>
    <x v="81"/>
    <x v="0"/>
    <n v="2788.4451531953564"/>
    <n v="4.8956034287498484"/>
    <d v="2023-10-09T07:34:03"/>
  </r>
  <r>
    <x v="20"/>
    <x v="81"/>
    <x v="1"/>
    <n v="4385.2006016162122"/>
    <n v="5.8792802553162407"/>
    <d v="2023-10-09T07:34:03"/>
  </r>
  <r>
    <x v="20"/>
    <x v="82"/>
    <x v="0"/>
    <n v="2338.3960165068379"/>
    <n v="4.7415839702704021"/>
    <d v="2023-10-09T07:34:03"/>
  </r>
  <r>
    <x v="20"/>
    <x v="82"/>
    <x v="1"/>
    <n v="4041.4437790089801"/>
    <n v="5.3368306728392509"/>
    <d v="2023-10-09T07:34:03"/>
  </r>
  <r>
    <x v="20"/>
    <x v="83"/>
    <x v="0"/>
    <n v="2183.6353796542917"/>
    <n v="4.0421974530060236"/>
    <d v="2023-10-09T07:34:03"/>
  </r>
  <r>
    <x v="20"/>
    <x v="83"/>
    <x v="1"/>
    <n v="3776.042916191172"/>
    <n v="4.676789476901261"/>
    <d v="2023-10-09T07:34:03"/>
  </r>
  <r>
    <x v="20"/>
    <x v="84"/>
    <x v="0"/>
    <n v="1858.5717760905391"/>
    <n v="3.6617266438724156"/>
    <d v="2023-10-09T07:34:03"/>
  </r>
  <r>
    <x v="20"/>
    <x v="84"/>
    <x v="1"/>
    <n v="3457.4034680673667"/>
    <n v="4.0617286100227652"/>
    <d v="2023-10-09T07:34:03"/>
  </r>
  <r>
    <x v="20"/>
    <x v="85"/>
    <x v="0"/>
    <n v="1493.9280034697574"/>
    <n v="3.4334532121806456"/>
    <d v="2023-10-09T07:34:03"/>
  </r>
  <r>
    <x v="20"/>
    <x v="85"/>
    <x v="1"/>
    <n v="2782.832734941971"/>
    <n v="3.9251070838665609"/>
    <d v="2023-10-09T07:34:03"/>
  </r>
  <r>
    <x v="20"/>
    <x v="86"/>
    <x v="0"/>
    <n v="1166.0871043117947"/>
    <n v="3.25818228701824"/>
    <d v="2023-10-09T07:34:03"/>
  </r>
  <r>
    <x v="20"/>
    <x v="86"/>
    <x v="1"/>
    <n v="2518.2502434213943"/>
    <n v="3.2849694003069483"/>
    <d v="2023-10-09T07:34:03"/>
  </r>
  <r>
    <x v="20"/>
    <x v="87"/>
    <x v="0"/>
    <n v="983.64286146234178"/>
    <n v="2.7697647919201787"/>
    <d v="2023-10-09T07:34:03"/>
  </r>
  <r>
    <x v="20"/>
    <x v="87"/>
    <x v="1"/>
    <n v="2211.6160366983904"/>
    <n v="2.6710974029261578"/>
    <d v="2023-10-09T07:34:03"/>
  </r>
  <r>
    <x v="20"/>
    <x v="88"/>
    <x v="0"/>
    <n v="858.11538507239595"/>
    <n v="2.1017922223623602"/>
    <d v="2023-10-09T07:34:03"/>
  </r>
  <r>
    <x v="20"/>
    <x v="88"/>
    <x v="1"/>
    <n v="1897.854315085598"/>
    <n v="2.0300328878663962"/>
    <d v="2023-10-09T07:34:03"/>
  </r>
  <r>
    <x v="20"/>
    <x v="89"/>
    <x v="0"/>
    <n v="755.16511076395079"/>
    <n v="1.3201616177790994"/>
    <d v="2023-10-09T07:34:03"/>
  </r>
  <r>
    <x v="20"/>
    <x v="89"/>
    <x v="1"/>
    <n v="1583.7347645424779"/>
    <n v="1.3335011540262465"/>
    <d v="2023-10-09T07:34:03"/>
  </r>
  <r>
    <x v="20"/>
    <x v="90"/>
    <x v="0"/>
    <n v="619.35743893449467"/>
    <n v="0.5"/>
    <d v="2023-10-09T07:34:03"/>
  </r>
  <r>
    <x v="20"/>
    <x v="90"/>
    <x v="1"/>
    <n v="1320.0447539176409"/>
    <n v="0.5"/>
    <d v="2023-10-09T07:34:03"/>
  </r>
  <r>
    <x v="21"/>
    <x v="0"/>
    <x v="0"/>
    <n v="10000"/>
    <n v="71.450607625712777"/>
    <d v="2023-10-09T07:34:03"/>
  </r>
  <r>
    <x v="21"/>
    <x v="0"/>
    <x v="1"/>
    <n v="10000"/>
    <n v="76.573889068264606"/>
    <d v="2023-10-09T07:34:03"/>
  </r>
  <r>
    <x v="21"/>
    <x v="1"/>
    <x v="0"/>
    <n v="9982.4070561098597"/>
    <n v="70.576049299218411"/>
    <d v="2023-10-09T07:34:03"/>
  </r>
  <r>
    <x v="21"/>
    <x v="1"/>
    <x v="1"/>
    <n v="9986.1634210591619"/>
    <n v="75.679836199027847"/>
    <d v="2023-10-09T07:34:03"/>
  </r>
  <r>
    <x v="21"/>
    <x v="2"/>
    <x v="0"/>
    <n v="9964.3491029346096"/>
    <n v="69.703045052165194"/>
    <d v="2023-10-09T07:34:03"/>
  </r>
  <r>
    <x v="21"/>
    <x v="2"/>
    <x v="1"/>
    <n v="9975.9899169567343"/>
    <n v="74.756504517496225"/>
    <d v="2023-10-09T07:34:03"/>
  </r>
  <r>
    <x v="21"/>
    <x v="3"/>
    <x v="0"/>
    <n v="9960.0656745854903"/>
    <n v="68.732806531125931"/>
    <d v="2023-10-09T07:34:03"/>
  </r>
  <r>
    <x v="21"/>
    <x v="3"/>
    <x v="1"/>
    <n v="9971.4833425489905"/>
    <n v="73.790064465537171"/>
    <d v="2023-10-09T07:34:03"/>
  </r>
  <r>
    <x v="21"/>
    <x v="4"/>
    <x v="0"/>
    <n v="9956.0745804008366"/>
    <n v="67.760159033876874"/>
    <d v="2023-10-09T07:34:03"/>
  </r>
  <r>
    <x v="21"/>
    <x v="4"/>
    <x v="1"/>
    <n v="9971.4833425489905"/>
    <n v="72.790064465537185"/>
    <d v="2023-10-09T07:34:03"/>
  </r>
  <r>
    <x v="21"/>
    <x v="5"/>
    <x v="0"/>
    <n v="9956.0745804008366"/>
    <n v="66.760159033876874"/>
    <d v="2023-10-09T07:34:03"/>
  </r>
  <r>
    <x v="21"/>
    <x v="5"/>
    <x v="1"/>
    <n v="9971.4833425489905"/>
    <n v="71.790064465537185"/>
    <d v="2023-10-09T07:34:03"/>
  </r>
  <r>
    <x v="21"/>
    <x v="6"/>
    <x v="0"/>
    <n v="9951.919376873002"/>
    <n v="65.787824495798958"/>
    <d v="2023-10-09T07:34:03"/>
  </r>
  <r>
    <x v="21"/>
    <x v="6"/>
    <x v="1"/>
    <n v="9971.4833425489905"/>
    <n v="70.790064465537171"/>
    <d v="2023-10-09T07:34:03"/>
  </r>
  <r>
    <x v="21"/>
    <x v="7"/>
    <x v="0"/>
    <n v="9951.919376873002"/>
    <n v="64.787824495798958"/>
    <d v="2023-10-09T07:34:03"/>
  </r>
  <r>
    <x v="21"/>
    <x v="7"/>
    <x v="1"/>
    <n v="9966.9434858762888"/>
    <n v="69.822080982801538"/>
    <d v="2023-10-09T07:34:03"/>
  </r>
  <r>
    <x v="21"/>
    <x v="8"/>
    <x v="0"/>
    <n v="9951.919376873002"/>
    <n v="63.787824495798965"/>
    <d v="2023-10-09T07:34:03"/>
  </r>
  <r>
    <x v="21"/>
    <x v="8"/>
    <x v="1"/>
    <n v="9966.9434858762888"/>
    <n v="68.822080982801538"/>
    <d v="2023-10-09T07:34:03"/>
  </r>
  <r>
    <x v="21"/>
    <x v="9"/>
    <x v="0"/>
    <n v="9947.8542176262999"/>
    <n v="62.813686865645202"/>
    <d v="2023-10-09T07:34:03"/>
  </r>
  <r>
    <x v="21"/>
    <x v="9"/>
    <x v="1"/>
    <n v="9966.9434858762888"/>
    <n v="67.822080982801538"/>
    <d v="2023-10-09T07:34:03"/>
  </r>
  <r>
    <x v="21"/>
    <x v="10"/>
    <x v="0"/>
    <n v="9932.1267175750509"/>
    <n v="61.912360446967796"/>
    <d v="2023-10-09T07:34:03"/>
  </r>
  <r>
    <x v="21"/>
    <x v="10"/>
    <x v="1"/>
    <n v="9966.9434858762888"/>
    <n v="66.822080982801538"/>
    <d v="2023-10-09T07:34:03"/>
  </r>
  <r>
    <x v="21"/>
    <x v="11"/>
    <x v="0"/>
    <n v="9924.3988328470896"/>
    <n v="60.960180738191426"/>
    <d v="2023-10-09T07:34:03"/>
  </r>
  <r>
    <x v="21"/>
    <x v="11"/>
    <x v="1"/>
    <n v="9962.8178661460479"/>
    <n v="65.849545068718768"/>
    <d v="2023-10-09T07:34:03"/>
  </r>
  <r>
    <x v="21"/>
    <x v="12"/>
    <x v="0"/>
    <n v="9916.7080803490771"/>
    <n v="60.007069714076877"/>
    <d v="2023-10-09T07:34:03"/>
  </r>
  <r>
    <x v="21"/>
    <x v="12"/>
    <x v="1"/>
    <n v="9958.9414547004162"/>
    <n v="64.87498168019232"/>
    <d v="2023-10-09T07:34:03"/>
  </r>
  <r>
    <x v="21"/>
    <x v="13"/>
    <x v="0"/>
    <n v="9916.7080803490771"/>
    <n v="59.007069714076884"/>
    <d v="2023-10-09T07:34:03"/>
  </r>
  <r>
    <x v="21"/>
    <x v="13"/>
    <x v="1"/>
    <n v="9958.9414547004162"/>
    <n v="63.87498168019232"/>
    <d v="2023-10-09T07:34:03"/>
  </r>
  <r>
    <x v="21"/>
    <x v="14"/>
    <x v="0"/>
    <n v="9916.7080803490771"/>
    <n v="58.007069714076884"/>
    <d v="2023-10-09T07:34:03"/>
  </r>
  <r>
    <x v="21"/>
    <x v="14"/>
    <x v="1"/>
    <n v="9958.9414547004162"/>
    <n v="62.87498168019232"/>
    <d v="2023-10-09T07:34:03"/>
  </r>
  <r>
    <x v="21"/>
    <x v="15"/>
    <x v="0"/>
    <n v="9913.0835752908606"/>
    <n v="57.028095932960113"/>
    <d v="2023-10-09T07:34:03"/>
  </r>
  <r>
    <x v="21"/>
    <x v="15"/>
    <x v="1"/>
    <n v="9958.9414547004162"/>
    <n v="61.874981680192313"/>
    <d v="2023-10-09T07:34:03"/>
  </r>
  <r>
    <x v="21"/>
    <x v="16"/>
    <x v="0"/>
    <n v="9906.0984610739924"/>
    <n v="56.067955743369367"/>
    <d v="2023-10-09T07:34:03"/>
  </r>
  <r>
    <x v="21"/>
    <x v="16"/>
    <x v="1"/>
    <n v="9955.0878993267725"/>
    <n v="60.898739570916412"/>
    <d v="2023-10-09T07:34:03"/>
  </r>
  <r>
    <x v="21"/>
    <x v="17"/>
    <x v="0"/>
    <n v="9898.3825961209386"/>
    <n v="55.111271389947944"/>
    <d v="2023-10-09T07:34:03"/>
  </r>
  <r>
    <x v="21"/>
    <x v="17"/>
    <x v="1"/>
    <n v="9951.0899019278568"/>
    <n v="59.923005656951439"/>
    <d v="2023-10-09T07:34:03"/>
  </r>
  <r>
    <x v="21"/>
    <x v="18"/>
    <x v="0"/>
    <n v="9890.6766491663093"/>
    <n v="54.153819698358305"/>
    <d v="2023-10-09T07:34:03"/>
  </r>
  <r>
    <x v="21"/>
    <x v="18"/>
    <x v="1"/>
    <n v="9947.2463598668164"/>
    <n v="58.945966264678759"/>
    <d v="2023-10-09T07:34:03"/>
  </r>
  <r>
    <x v="21"/>
    <x v="19"/>
    <x v="0"/>
    <n v="9870.703877371865"/>
    <n v="53.262384954701595"/>
    <d v="2023-10-09T07:34:03"/>
  </r>
  <r>
    <x v="21"/>
    <x v="19"/>
    <x v="1"/>
    <n v="9947.2463598668164"/>
    <n v="57.945966264678759"/>
    <d v="2023-10-09T07:34:03"/>
  </r>
  <r>
    <x v="21"/>
    <x v="20"/>
    <x v="0"/>
    <n v="9845.3069536462735"/>
    <n v="52.398490641663294"/>
    <d v="2023-10-09T07:34:03"/>
  </r>
  <r>
    <x v="21"/>
    <x v="20"/>
    <x v="1"/>
    <n v="9947.2463598668164"/>
    <n v="56.945966264678759"/>
    <d v="2023-10-09T07:34:03"/>
  </r>
  <r>
    <x v="21"/>
    <x v="21"/>
    <x v="0"/>
    <n v="9826.8872369305991"/>
    <n v="51.495770224967963"/>
    <d v="2023-10-09T07:34:03"/>
  </r>
  <r>
    <x v="21"/>
    <x v="21"/>
    <x v="1"/>
    <n v="9947.2463598668164"/>
    <n v="55.945966264678766"/>
    <d v="2023-10-09T07:34:03"/>
  </r>
  <r>
    <x v="21"/>
    <x v="22"/>
    <x v="0"/>
    <n v="9780.4935847529832"/>
    <n v="50.737668039822111"/>
    <d v="2023-10-09T07:34:03"/>
  </r>
  <r>
    <x v="21"/>
    <x v="22"/>
    <x v="1"/>
    <n v="9942.0927283318379"/>
    <n v="54.974707505385027"/>
    <d v="2023-10-09T07:34:03"/>
  </r>
  <r>
    <x v="21"/>
    <x v="23"/>
    <x v="0"/>
    <n v="9770.5755918501945"/>
    <n v="49.788663687968693"/>
    <d v="2023-10-09T07:34:03"/>
  </r>
  <r>
    <x v="21"/>
    <x v="23"/>
    <x v="1"/>
    <n v="9942.0927283318379"/>
    <n v="53.97470750538502"/>
    <d v="2023-10-09T07:34:03"/>
  </r>
  <r>
    <x v="21"/>
    <x v="24"/>
    <x v="0"/>
    <n v="9740.7284618928443"/>
    <n v="48.939691935627394"/>
    <d v="2023-10-09T07:34:03"/>
  </r>
  <r>
    <x v="21"/>
    <x v="24"/>
    <x v="1"/>
    <n v="9931.6699310625918"/>
    <n v="53.030826570882518"/>
    <d v="2023-10-09T07:34:03"/>
  </r>
  <r>
    <x v="21"/>
    <x v="25"/>
    <x v="0"/>
    <n v="9735.3389593005813"/>
    <n v="47.966508243343739"/>
    <d v="2023-10-09T07:34:03"/>
  </r>
  <r>
    <x v="21"/>
    <x v="25"/>
    <x v="1"/>
    <n v="9926.1704653410707"/>
    <n v="52.059930592524957"/>
    <d v="2023-10-09T07:34:03"/>
  </r>
  <r>
    <x v="21"/>
    <x v="26"/>
    <x v="0"/>
    <n v="9725.2388425113932"/>
    <n v="47.015804439004981"/>
    <d v="2023-10-09T07:34:03"/>
  </r>
  <r>
    <x v="21"/>
    <x v="26"/>
    <x v="1"/>
    <n v="9920.8352569585331"/>
    <n v="51.087658396361569"/>
    <d v="2023-10-09T07:34:03"/>
  </r>
  <r>
    <x v="21"/>
    <x v="27"/>
    <x v="0"/>
    <n v="9715.5979340253798"/>
    <n v="46.061962649420337"/>
    <d v="2023-10-09T07:34:03"/>
  </r>
  <r>
    <x v="21"/>
    <x v="27"/>
    <x v="1"/>
    <n v="9915.6052799694116"/>
    <n v="50.11434081078572"/>
    <d v="2023-10-09T07:34:03"/>
  </r>
  <r>
    <x v="21"/>
    <x v="28"/>
    <x v="0"/>
    <n v="9710.850254323037"/>
    <n v="45.084238104154416"/>
    <d v="2023-10-09T07:34:03"/>
  </r>
  <r>
    <x v="21"/>
    <x v="28"/>
    <x v="1"/>
    <n v="9905.2698981580925"/>
    <n v="49.166109531968345"/>
    <d v="2023-10-09T07:34:03"/>
  </r>
  <r>
    <x v="21"/>
    <x v="29"/>
    <x v="0"/>
    <n v="9667.9376716825609"/>
    <n v="44.282131891545184"/>
    <d v="2023-10-09T07:34:03"/>
  </r>
  <r>
    <x v="21"/>
    <x v="29"/>
    <x v="1"/>
    <n v="9895.6258403533539"/>
    <n v="48.213538444604083"/>
    <d v="2023-10-09T07:34:03"/>
  </r>
  <r>
    <x v="21"/>
    <x v="30"/>
    <x v="0"/>
    <n v="9653.9375265306462"/>
    <n v="43.345624761667594"/>
    <d v="2023-10-09T07:34:03"/>
  </r>
  <r>
    <x v="21"/>
    <x v="30"/>
    <x v="1"/>
    <n v="9890.6982862524856"/>
    <n v="47.237309369085374"/>
    <d v="2023-10-09T07:34:03"/>
  </r>
  <r>
    <x v="21"/>
    <x v="31"/>
    <x v="0"/>
    <n v="9634.3339938478621"/>
    <n v="42.432805215019755"/>
    <d v="2023-10-09T07:34:03"/>
  </r>
  <r>
    <x v="21"/>
    <x v="31"/>
    <x v="1"/>
    <n v="9880.4587385322902"/>
    <n v="46.285745268901636"/>
    <d v="2023-10-09T07:34:03"/>
  </r>
  <r>
    <x v="21"/>
    <x v="32"/>
    <x v="0"/>
    <n v="9629.8648169916742"/>
    <n v="41.452266040913322"/>
    <d v="2023-10-09T07:34:03"/>
  </r>
  <r>
    <x v="21"/>
    <x v="32"/>
    <x v="1"/>
    <n v="9880.4587385322902"/>
    <n v="45.285745268901643"/>
    <d v="2023-10-09T07:34:03"/>
  </r>
  <r>
    <x v="21"/>
    <x v="33"/>
    <x v="0"/>
    <n v="9602.5197048410337"/>
    <n v="40.56888588051094"/>
    <d v="2023-10-09T07:34:03"/>
  </r>
  <r>
    <x v="21"/>
    <x v="33"/>
    <x v="1"/>
    <n v="9865.6756153812457"/>
    <n v="44.352854021868268"/>
    <d v="2023-10-09T07:34:03"/>
  </r>
  <r>
    <x v="21"/>
    <x v="34"/>
    <x v="0"/>
    <n v="9589.1866490373231"/>
    <n v="39.624598706946642"/>
    <d v="2023-10-09T07:34:03"/>
  </r>
  <r>
    <x v="21"/>
    <x v="34"/>
    <x v="1"/>
    <n v="9865.6756153812457"/>
    <n v="43.352854021868261"/>
    <d v="2023-10-09T07:34:03"/>
  </r>
  <r>
    <x v="21"/>
    <x v="35"/>
    <x v="0"/>
    <n v="9567.347625074719"/>
    <n v="38.71390695434939"/>
    <d v="2023-10-09T07:34:03"/>
  </r>
  <r>
    <x v="21"/>
    <x v="35"/>
    <x v="1"/>
    <n v="9860.8045442610146"/>
    <n v="42.374022608945353"/>
    <d v="2023-10-09T07:34:03"/>
  </r>
  <r>
    <x v="21"/>
    <x v="36"/>
    <x v="0"/>
    <n v="9550.1252915306195"/>
    <n v="37.782820464015558"/>
    <d v="2023-10-09T07:34:03"/>
  </r>
  <r>
    <x v="21"/>
    <x v="36"/>
    <x v="1"/>
    <n v="9855.8379243273812"/>
    <n v="41.395124047198273"/>
    <d v="2023-10-09T07:34:03"/>
  </r>
  <r>
    <x v="21"/>
    <x v="37"/>
    <x v="0"/>
    <n v="9545.8823473901048"/>
    <n v="36.79939189438447"/>
    <d v="2023-10-09T07:34:03"/>
  </r>
  <r>
    <x v="21"/>
    <x v="37"/>
    <x v="1"/>
    <n v="9834.0972938750037"/>
    <n v="40.485532526252889"/>
    <d v="2023-10-09T07:34:03"/>
  </r>
  <r>
    <x v="21"/>
    <x v="38"/>
    <x v="0"/>
    <n v="9541.2417295686209"/>
    <n v="35.817046997326905"/>
    <d v="2023-10-09T07:34:03"/>
  </r>
  <r>
    <x v="21"/>
    <x v="38"/>
    <x v="1"/>
    <n v="9818.0447477096841"/>
    <n v="39.550909047069041"/>
    <d v="2023-10-09T07:34:03"/>
  </r>
  <r>
    <x v="21"/>
    <x v="39"/>
    <x v="0"/>
    <n v="9528.2809251189356"/>
    <n v="34.865086863433909"/>
    <d v="2023-10-09T07:34:03"/>
  </r>
  <r>
    <x v="21"/>
    <x v="39"/>
    <x v="1"/>
    <n v="9808.5381185303868"/>
    <n v="38.58875796063176"/>
    <d v="2023-10-09T07:34:03"/>
  </r>
  <r>
    <x v="21"/>
    <x v="40"/>
    <x v="0"/>
    <n v="9494.9873660328285"/>
    <n v="33.985585817869591"/>
    <d v="2023-10-09T07:34:03"/>
  </r>
  <r>
    <x v="21"/>
    <x v="40"/>
    <x v="1"/>
    <n v="9808.5381185303868"/>
    <n v="37.58875796063176"/>
    <d v="2023-10-09T07:34:03"/>
  </r>
  <r>
    <x v="21"/>
    <x v="41"/>
    <x v="0"/>
    <n v="9470.4907225171482"/>
    <n v="33.072200596631134"/>
    <d v="2023-10-09T07:34:03"/>
  </r>
  <r>
    <x v="21"/>
    <x v="41"/>
    <x v="1"/>
    <n v="9791.4947898024038"/>
    <n v="36.653315610674518"/>
    <d v="2023-10-09T07:34:03"/>
  </r>
  <r>
    <x v="21"/>
    <x v="42"/>
    <x v="0"/>
    <n v="9445.8045972048785"/>
    <n v="32.157326370444281"/>
    <d v="2023-10-09T07:34:03"/>
  </r>
  <r>
    <x v="21"/>
    <x v="42"/>
    <x v="1"/>
    <n v="9780.5563595939584"/>
    <n v="35.69374894647585"/>
    <d v="2023-10-09T07:34:03"/>
  </r>
  <r>
    <x v="21"/>
    <x v="43"/>
    <x v="0"/>
    <n v="9422.2861929573282"/>
    <n v="31.236344326779889"/>
    <d v="2023-10-09T07:34:03"/>
  </r>
  <r>
    <x v="21"/>
    <x v="43"/>
    <x v="1"/>
    <n v="9755.4868867248915"/>
    <n v="34.784189202776645"/>
    <d v="2023-10-09T07:34:03"/>
  </r>
  <r>
    <x v="21"/>
    <x v="44"/>
    <x v="0"/>
    <n v="9395.5673842269061"/>
    <n v="30.323751342402844"/>
    <d v="2023-10-09T07:34:03"/>
  </r>
  <r>
    <x v="21"/>
    <x v="44"/>
    <x v="1"/>
    <n v="9736.7220557634755"/>
    <n v="33.850262467614122"/>
    <d v="2023-10-09T07:34:03"/>
  </r>
  <r>
    <x v="21"/>
    <x v="45"/>
    <x v="0"/>
    <n v="9350.304873711797"/>
    <n v="29.46812073751537"/>
    <d v="2023-10-09T07:34:03"/>
  </r>
  <r>
    <x v="21"/>
    <x v="45"/>
    <x v="1"/>
    <n v="9704.6967537241817"/>
    <n v="32.960317655913052"/>
    <d v="2023-10-09T07:34:03"/>
  </r>
  <r>
    <x v="21"/>
    <x v="46"/>
    <x v="0"/>
    <n v="9313.1470975597713"/>
    <n v="28.583698311307959"/>
    <d v="2023-10-09T07:34:03"/>
  </r>
  <r>
    <x v="21"/>
    <x v="46"/>
    <x v="1"/>
    <n v="9682.5641120067612"/>
    <n v="32.034516243436066"/>
    <d v="2023-10-09T07:34:03"/>
  </r>
  <r>
    <x v="21"/>
    <x v="47"/>
    <x v="0"/>
    <n v="9288.5569594117023"/>
    <n v="27.65804592248173"/>
    <d v="2023-10-09T07:34:03"/>
  </r>
  <r>
    <x v="21"/>
    <x v="47"/>
    <x v="1"/>
    <n v="9641.1294133294796"/>
    <n v="31.170042188837666"/>
    <d v="2023-10-09T07:34:03"/>
  </r>
  <r>
    <x v="21"/>
    <x v="48"/>
    <x v="0"/>
    <n v="9253.9994872458228"/>
    <n v="26.75946298192066"/>
    <d v="2023-10-09T07:34:03"/>
  </r>
  <r>
    <x v="21"/>
    <x v="48"/>
    <x v="1"/>
    <n v="9615.4724196041934"/>
    <n v="30.251879153851355"/>
    <d v="2023-10-09T07:34:03"/>
  </r>
  <r>
    <x v="21"/>
    <x v="49"/>
    <x v="0"/>
    <n v="9215.3907864646117"/>
    <n v="25.869479341773069"/>
    <d v="2023-10-09T07:34:03"/>
  </r>
  <r>
    <x v="21"/>
    <x v="49"/>
    <x v="1"/>
    <n v="9585.1563064183429"/>
    <n v="29.345978958495746"/>
    <d v="2023-10-09T07:34:03"/>
  </r>
  <r>
    <x v="21"/>
    <x v="50"/>
    <x v="0"/>
    <n v="9156.1339308462666"/>
    <n v="25.033666059204482"/>
    <d v="2023-10-09T07:34:03"/>
  </r>
  <r>
    <x v="21"/>
    <x v="50"/>
    <x v="1"/>
    <n v="9532.4041133338742"/>
    <n v="28.505612208789927"/>
    <d v="2023-10-09T07:34:03"/>
  </r>
  <r>
    <x v="21"/>
    <x v="51"/>
    <x v="0"/>
    <n v="9121.4063367742983"/>
    <n v="24.127072181522085"/>
    <d v="2023-10-09T07:34:03"/>
  </r>
  <r>
    <x v="21"/>
    <x v="51"/>
    <x v="1"/>
    <n v="9491.212306954134"/>
    <n v="27.62715640339248"/>
    <d v="2023-10-09T07:34:03"/>
  </r>
  <r>
    <x v="21"/>
    <x v="52"/>
    <x v="0"/>
    <n v="9068.8318176664525"/>
    <n v="23.264044834984468"/>
    <d v="2023-10-09T07:34:03"/>
  </r>
  <r>
    <x v="21"/>
    <x v="52"/>
    <x v="1"/>
    <n v="9460.4963383955328"/>
    <n v="26.715231791127593"/>
    <d v="2023-10-09T07:34:03"/>
  </r>
  <r>
    <x v="21"/>
    <x v="53"/>
    <x v="0"/>
    <n v="9040.2835966803123"/>
    <n v="22.335931184072695"/>
    <d v="2023-10-09T07:34:03"/>
  </r>
  <r>
    <x v="21"/>
    <x v="53"/>
    <x v="1"/>
    <n v="9417.0250444230878"/>
    <n v="25.836247721569748"/>
    <d v="2023-10-09T07:34:03"/>
  </r>
  <r>
    <x v="21"/>
    <x v="54"/>
    <x v="0"/>
    <n v="8964.4389486704658"/>
    <n v="21.520676545618034"/>
    <d v="2023-10-09T07:34:03"/>
  </r>
  <r>
    <x v="21"/>
    <x v="54"/>
    <x v="1"/>
    <n v="9355.1558378788286"/>
    <n v="25.003805971855158"/>
    <d v="2023-10-09T07:34:03"/>
  </r>
  <r>
    <x v="21"/>
    <x v="55"/>
    <x v="0"/>
    <n v="8911.9684914949539"/>
    <n v="20.644438709896296"/>
    <d v="2023-10-09T07:34:03"/>
  </r>
  <r>
    <x v="21"/>
    <x v="55"/>
    <x v="1"/>
    <n v="9315.8899893608686"/>
    <n v="24.107087862743004"/>
    <d v="2023-10-09T07:34:03"/>
  </r>
  <r>
    <x v="21"/>
    <x v="56"/>
    <x v="0"/>
    <n v="8769.586767567589"/>
    <n v="19.971500860837278"/>
    <d v="2023-10-09T07:34:03"/>
  </r>
  <r>
    <x v="21"/>
    <x v="56"/>
    <x v="1"/>
    <n v="9253.3792850749087"/>
    <n v="23.266564270547967"/>
    <d v="2023-10-09T07:34:03"/>
  </r>
  <r>
    <x v="21"/>
    <x v="57"/>
    <x v="0"/>
    <n v="8712.046526154063"/>
    <n v="19.100103808130175"/>
    <d v="2023-10-09T07:34:03"/>
  </r>
  <r>
    <x v="21"/>
    <x v="57"/>
    <x v="1"/>
    <n v="9209.3604335391938"/>
    <n v="22.375383772166543"/>
    <d v="2023-10-09T07:34:03"/>
  </r>
  <r>
    <x v="21"/>
    <x v="58"/>
    <x v="0"/>
    <n v="8564.5963513172846"/>
    <n v="18.420327721317765"/>
    <d v="2023-10-09T07:34:03"/>
  </r>
  <r>
    <x v="21"/>
    <x v="58"/>
    <x v="1"/>
    <n v="9132.3207774147395"/>
    <n v="21.559923067760057"/>
    <d v="2023-10-09T07:34:03"/>
  </r>
  <r>
    <x v="21"/>
    <x v="59"/>
    <x v="0"/>
    <n v="8454.3708900043148"/>
    <n v="17.653967387197248"/>
    <d v="2023-10-09T07:34:03"/>
  </r>
  <r>
    <x v="21"/>
    <x v="59"/>
    <x v="1"/>
    <n v="9047.2947065489861"/>
    <n v="20.757843282505636"/>
    <d v="2023-10-09T07:34:03"/>
  </r>
  <r>
    <x v="21"/>
    <x v="60"/>
    <x v="0"/>
    <n v="8334.2018947608703"/>
    <n v="16.901306610723161"/>
    <d v="2023-10-09T07:34:03"/>
  </r>
  <r>
    <x v="21"/>
    <x v="60"/>
    <x v="1"/>
    <n v="8970.7999347646692"/>
    <n v="19.930583630078484"/>
    <d v="2023-10-09T07:34:03"/>
  </r>
  <r>
    <x v="21"/>
    <x v="61"/>
    <x v="0"/>
    <n v="8193.703219385754"/>
    <n v="16.18254230983608"/>
    <d v="2023-10-09T07:34:03"/>
  </r>
  <r>
    <x v="21"/>
    <x v="61"/>
    <x v="1"/>
    <n v="8844.3456836042023"/>
    <n v="19.208397274010039"/>
    <d v="2023-10-09T07:34:03"/>
  </r>
  <r>
    <x v="21"/>
    <x v="62"/>
    <x v="0"/>
    <n v="8030.7580760043265"/>
    <n v="15.50074316722425"/>
    <d v="2023-10-09T07:34:03"/>
  </r>
  <r>
    <x v="21"/>
    <x v="62"/>
    <x v="1"/>
    <n v="8651.8813909236087"/>
    <n v="18.624572471731454"/>
    <d v="2023-10-09T07:34:03"/>
  </r>
  <r>
    <x v="21"/>
    <x v="63"/>
    <x v="0"/>
    <n v="7850.3584619642061"/>
    <n v="14.845457143126584"/>
    <d v="2023-10-09T07:34:03"/>
  </r>
  <r>
    <x v="21"/>
    <x v="63"/>
    <x v="1"/>
    <n v="8555.3650587483935"/>
    <n v="17.829042677877315"/>
    <d v="2023-10-09T07:34:03"/>
  </r>
  <r>
    <x v="21"/>
    <x v="64"/>
    <x v="0"/>
    <n v="7673.0363957970285"/>
    <n v="14.176977283201158"/>
    <d v="2023-10-09T07:34:03"/>
  </r>
  <r>
    <x v="21"/>
    <x v="64"/>
    <x v="1"/>
    <n v="8489.3130179862674"/>
    <n v="16.963873214918731"/>
    <d v="2023-10-09T07:34:03"/>
  </r>
  <r>
    <x v="21"/>
    <x v="65"/>
    <x v="0"/>
    <n v="7469.9048821937249"/>
    <n v="13.548899702678973"/>
    <d v="2023-10-09T07:34:03"/>
  </r>
  <r>
    <x v="21"/>
    <x v="65"/>
    <x v="1"/>
    <n v="8335.7860301929777"/>
    <n v="16.267101831025446"/>
    <d v="2023-10-09T07:34:03"/>
  </r>
  <r>
    <x v="21"/>
    <x v="66"/>
    <x v="0"/>
    <n v="7231.7177158885861"/>
    <n v="12.978684238758472"/>
    <d v="2023-10-09T07:34:03"/>
  </r>
  <r>
    <x v="21"/>
    <x v="66"/>
    <x v="1"/>
    <n v="8198.31630868303"/>
    <n v="15.531485274664284"/>
    <d v="2023-10-09T07:34:03"/>
  </r>
  <r>
    <x v="21"/>
    <x v="67"/>
    <x v="0"/>
    <n v="7105.8134873529052"/>
    <n v="12.199787581115766"/>
    <d v="2023-10-09T07:34:03"/>
  </r>
  <r>
    <x v="21"/>
    <x v="67"/>
    <x v="1"/>
    <n v="8088.9737129195628"/>
    <n v="14.734673179143069"/>
    <d v="2023-10-09T07:34:03"/>
  </r>
  <r>
    <x v="21"/>
    <x v="68"/>
    <x v="0"/>
    <n v="6905.8031301785795"/>
    <n v="11.538644430761027"/>
    <d v="2023-10-09T07:34:03"/>
  </r>
  <r>
    <x v="21"/>
    <x v="68"/>
    <x v="1"/>
    <n v="7938.5650716726668"/>
    <n v="14.004371522878813"/>
    <d v="2023-10-09T07:34:03"/>
  </r>
  <r>
    <x v="21"/>
    <x v="69"/>
    <x v="0"/>
    <n v="6565.553505000069"/>
    <n v="11.110705054010072"/>
    <d v="2023-10-09T07:34:03"/>
  </r>
  <r>
    <x v="21"/>
    <x v="69"/>
    <x v="1"/>
    <n v="7849.9650150691768"/>
    <n v="13.156791066026429"/>
    <d v="2023-10-09T07:34:03"/>
  </r>
  <r>
    <x v="21"/>
    <x v="70"/>
    <x v="0"/>
    <n v="6362.8243795809994"/>
    <n v="10.448778027166815"/>
    <d v="2023-10-09T07:34:03"/>
  </r>
  <r>
    <x v="21"/>
    <x v="70"/>
    <x v="1"/>
    <n v="7680.9772569682791"/>
    <n v="12.43525078221149"/>
    <d v="2023-10-09T07:34:03"/>
  </r>
  <r>
    <x v="21"/>
    <x v="71"/>
    <x v="0"/>
    <n v="6088.9021793905622"/>
    <n v="9.8963449425348955"/>
    <d v="2023-10-09T07:34:03"/>
  </r>
  <r>
    <x v="21"/>
    <x v="71"/>
    <x v="1"/>
    <n v="7465.5354238710433"/>
    <n v="11.779680506404206"/>
    <d v="2023-10-09T07:34:03"/>
  </r>
  <r>
    <x v="21"/>
    <x v="72"/>
    <x v="0"/>
    <n v="5870.2503186785643"/>
    <n v="9.2463348397356544"/>
    <d v="2023-10-09T07:34:03"/>
  </r>
  <r>
    <x v="21"/>
    <x v="72"/>
    <x v="1"/>
    <n v="7260.0101159337219"/>
    <n v="11.098999594462416"/>
    <d v="2023-10-09T07:34:03"/>
  </r>
  <r>
    <x v="21"/>
    <x v="73"/>
    <x v="0"/>
    <n v="5602.1234004300932"/>
    <n v="8.6649489328074907"/>
    <d v="2023-10-09T07:34:03"/>
  </r>
  <r>
    <x v="21"/>
    <x v="73"/>
    <x v="1"/>
    <n v="7058.1787872797768"/>
    <n v="10.402082051711622"/>
    <d v="2023-10-09T07:34:03"/>
  </r>
  <r>
    <x v="21"/>
    <x v="74"/>
    <x v="0"/>
    <n v="5376.1499628740703"/>
    <n v="8.0081427779489527"/>
    <d v="2023-10-09T07:34:03"/>
  </r>
  <r>
    <x v="21"/>
    <x v="74"/>
    <x v="1"/>
    <n v="6683.0963142281607"/>
    <n v="9.9578270611631208"/>
    <d v="2023-10-09T07:34:03"/>
  </r>
  <r>
    <x v="21"/>
    <x v="75"/>
    <x v="0"/>
    <n v="5083.5863222300159"/>
    <n v="7.4402411916193483"/>
    <d v="2023-10-09T07:34:03"/>
  </r>
  <r>
    <x v="21"/>
    <x v="75"/>
    <x v="1"/>
    <n v="6490.3687128375559"/>
    <n v="9.2386715562161932"/>
    <d v="2023-10-09T07:34:03"/>
  </r>
  <r>
    <x v="21"/>
    <x v="76"/>
    <x v="0"/>
    <n v="4705.8929970589734"/>
    <n v="6.9972625210014563"/>
    <d v="2023-10-09T07:34:03"/>
  </r>
  <r>
    <x v="21"/>
    <x v="76"/>
    <x v="1"/>
    <n v="6259.1644900872816"/>
    <n v="8.5614650805315637"/>
    <d v="2023-10-09T07:34:03"/>
  </r>
  <r>
    <x v="21"/>
    <x v="77"/>
    <x v="0"/>
    <n v="4329.6004606450133"/>
    <n v="6.5619500518714"/>
    <d v="2023-10-09T07:34:03"/>
  </r>
  <r>
    <x v="21"/>
    <x v="77"/>
    <x v="1"/>
    <n v="5773.7761831259395"/>
    <n v="8.239174219743246"/>
    <d v="2023-10-09T07:34:03"/>
  </r>
  <r>
    <x v="21"/>
    <x v="78"/>
    <x v="0"/>
    <n v="3926.229423408161"/>
    <n v="6.1847397099395192"/>
    <d v="2023-10-09T07:34:03"/>
  </r>
  <r>
    <x v="21"/>
    <x v="78"/>
    <x v="1"/>
    <n v="5472.7701628210771"/>
    <n v="7.6648339794306661"/>
    <d v="2023-10-09T07:34:03"/>
  </r>
  <r>
    <x v="21"/>
    <x v="79"/>
    <x v="0"/>
    <n v="3493.9393358799557"/>
    <n v="5.8880881057026366"/>
    <d v="2023-10-09T07:34:03"/>
  </r>
  <r>
    <x v="21"/>
    <x v="79"/>
    <x v="1"/>
    <n v="5238.1967829755367"/>
    <n v="6.985684721054108"/>
    <d v="2023-10-09T07:34:03"/>
  </r>
  <r>
    <x v="21"/>
    <x v="80"/>
    <x v="0"/>
    <n v="3148.2653059908243"/>
    <n v="5.4796907655393845"/>
    <d v="2023-10-09T07:34:03"/>
  </r>
  <r>
    <x v="21"/>
    <x v="80"/>
    <x v="1"/>
    <n v="4849.4762259550089"/>
    <n v="6.5055592105782214"/>
    <d v="2023-10-09T07:34:03"/>
  </r>
  <r>
    <x v="21"/>
    <x v="81"/>
    <x v="0"/>
    <n v="2801.3232215102039"/>
    <n v="5.0964222733493774"/>
    <d v="2023-10-09T07:34:03"/>
  </r>
  <r>
    <x v="21"/>
    <x v="81"/>
    <x v="1"/>
    <n v="4506.7172889101948"/>
    <n v="5.9623127541037473"/>
    <d v="2023-10-09T07:34:03"/>
  </r>
  <r>
    <x v="21"/>
    <x v="82"/>
    <x v="0"/>
    <n v="2402.0809578474264"/>
    <n v="4.8603790530602859"/>
    <d v="2023-10-09T07:34:03"/>
  </r>
  <r>
    <x v="21"/>
    <x v="82"/>
    <x v="1"/>
    <n v="4181.6630967848296"/>
    <n v="5.3869159845233474"/>
    <d v="2023-10-09T07:34:03"/>
  </r>
  <r>
    <x v="21"/>
    <x v="83"/>
    <x v="0"/>
    <n v="2120.4112895840794"/>
    <n v="4.4395999463893565"/>
    <d v="2023-10-09T07:34:03"/>
  </r>
  <r>
    <x v="21"/>
    <x v="83"/>
    <x v="1"/>
    <n v="3663.7668039707191"/>
    <n v="5.0777120441785923"/>
    <d v="2023-10-09T07:34:03"/>
  </r>
  <r>
    <x v="21"/>
    <x v="84"/>
    <x v="0"/>
    <n v="1821.0434834267114"/>
    <n v="4.0872447741059217"/>
    <d v="2023-10-09T07:34:03"/>
  </r>
  <r>
    <x v="21"/>
    <x v="84"/>
    <x v="1"/>
    <n v="3296.0672893151414"/>
    <n v="4.5883880556586867"/>
    <d v="2023-10-09T07:34:03"/>
  </r>
  <r>
    <x v="21"/>
    <x v="85"/>
    <x v="0"/>
    <n v="1712.8752496540408"/>
    <n v="3.3137796203556134"/>
    <d v="2023-10-09T07:34:03"/>
  </r>
  <r>
    <x v="21"/>
    <x v="85"/>
    <x v="1"/>
    <n v="2817.5904473662818"/>
    <n v="4.2826688754142852"/>
    <d v="2023-10-09T07:34:03"/>
  </r>
  <r>
    <x v="21"/>
    <x v="86"/>
    <x v="0"/>
    <n v="1359.0121132474615"/>
    <n v="3.0464389336244766"/>
    <d v="2023-10-09T07:34:03"/>
  </r>
  <r>
    <x v="21"/>
    <x v="86"/>
    <x v="1"/>
    <n v="2633.4524649465411"/>
    <n v="3.5471631179161625"/>
    <d v="2023-10-09T07:34:03"/>
  </r>
  <r>
    <x v="21"/>
    <x v="87"/>
    <x v="0"/>
    <n v="1166.9252069494587"/>
    <n v="2.4656068236689466"/>
    <d v="2023-10-09T07:34:03"/>
  </r>
  <r>
    <x v="21"/>
    <x v="87"/>
    <x v="1"/>
    <n v="2479.5340234458245"/>
    <n v="2.7363174483965027"/>
    <d v="2023-10-09T07:34:03"/>
  </r>
  <r>
    <x v="21"/>
    <x v="88"/>
    <x v="0"/>
    <n v="912.82316446147172"/>
    <n v="2.0127716284942792"/>
    <d v="2023-10-09T07:34:03"/>
  </r>
  <r>
    <x v="21"/>
    <x v="88"/>
    <x v="1"/>
    <n v="2213.261161417935"/>
    <n v="2.0053641645128928"/>
    <d v="2023-10-09T07:34:03"/>
  </r>
  <r>
    <x v="21"/>
    <x v="89"/>
    <x v="0"/>
    <n v="818.90206105155619"/>
    <n v="1.1862736714283881"/>
    <d v="2023-10-09T07:34:03"/>
  </r>
  <r>
    <x v="21"/>
    <x v="89"/>
    <x v="1"/>
    <n v="1805.8037348941841"/>
    <n v="1.3450310932056957"/>
    <d v="2023-10-09T07:34:03"/>
  </r>
  <r>
    <x v="21"/>
    <x v="90"/>
    <x v="0"/>
    <n v="561.99092397812547"/>
    <n v="0.5"/>
    <d v="2023-10-09T07:34:03"/>
  </r>
  <r>
    <x v="21"/>
    <x v="90"/>
    <x v="1"/>
    <n v="1525.9603042125607"/>
    <n v="0.5"/>
    <d v="2023-10-09T07:34:03"/>
  </r>
  <r>
    <x v="22"/>
    <x v="0"/>
    <x v="0"/>
    <n v="10000"/>
    <n v="71.323467302685387"/>
    <d v="2023-10-09T07:34:03"/>
  </r>
  <r>
    <x v="22"/>
    <x v="0"/>
    <x v="1"/>
    <n v="10000"/>
    <n v="76.003146255378269"/>
    <d v="2023-10-09T07:34:03"/>
  </r>
  <r>
    <x v="22"/>
    <x v="1"/>
    <x v="0"/>
    <n v="9990.8491151612925"/>
    <n v="70.388684029184972"/>
    <d v="2023-10-09T07:34:03"/>
  </r>
  <r>
    <x v="22"/>
    <x v="1"/>
    <x v="1"/>
    <n v="9986.1395169617699"/>
    <n v="75.108431299948805"/>
    <d v="2023-10-09T07:34:03"/>
  </r>
  <r>
    <x v="22"/>
    <x v="2"/>
    <x v="0"/>
    <n v="9990.8491151612925"/>
    <n v="69.388684029185001"/>
    <d v="2023-10-09T07:34:03"/>
  </r>
  <r>
    <x v="22"/>
    <x v="2"/>
    <x v="1"/>
    <n v="9986.1395169617699"/>
    <n v="74.108431299948819"/>
    <d v="2023-10-09T07:34:03"/>
  </r>
  <r>
    <x v="22"/>
    <x v="3"/>
    <x v="0"/>
    <n v="9981.7953842068127"/>
    <n v="68.451167739479757"/>
    <d v="2023-10-09T07:34:03"/>
  </r>
  <r>
    <x v="22"/>
    <x v="3"/>
    <x v="1"/>
    <n v="9970.8035017291804"/>
    <n v="73.221647855010531"/>
    <d v="2023-10-09T07:34:03"/>
  </r>
  <r>
    <x v="22"/>
    <x v="4"/>
    <x v="0"/>
    <n v="9981.7953842068127"/>
    <n v="67.451167739479743"/>
    <d v="2023-10-09T07:34:03"/>
  </r>
  <r>
    <x v="22"/>
    <x v="4"/>
    <x v="1"/>
    <n v="9970.8035017291804"/>
    <n v="72.221647855010531"/>
    <d v="2023-10-09T07:34:03"/>
  </r>
  <r>
    <x v="22"/>
    <x v="5"/>
    <x v="0"/>
    <n v="9973.8910203399246"/>
    <n v="66.50422691067449"/>
    <d v="2023-10-09T07:34:03"/>
  </r>
  <r>
    <x v="22"/>
    <x v="5"/>
    <x v="1"/>
    <n v="9966.7891719754552"/>
    <n v="71.250535226861459"/>
    <d v="2023-10-09T07:34:03"/>
  </r>
  <r>
    <x v="22"/>
    <x v="6"/>
    <x v="0"/>
    <n v="9969.9758121002542"/>
    <n v="65.530146762229194"/>
    <d v="2023-10-09T07:34:03"/>
  </r>
  <r>
    <x v="22"/>
    <x v="6"/>
    <x v="1"/>
    <n v="9962.3552076273882"/>
    <n v="70.282024301910937"/>
    <d v="2023-10-09T07:34:03"/>
  </r>
  <r>
    <x v="22"/>
    <x v="7"/>
    <x v="0"/>
    <n v="9969.9758121002542"/>
    <n v="64.530146762229208"/>
    <d v="2023-10-09T07:34:03"/>
  </r>
  <r>
    <x v="22"/>
    <x v="7"/>
    <x v="1"/>
    <n v="9953.5928579619249"/>
    <n v="69.343454833179678"/>
    <d v="2023-10-09T07:34:03"/>
  </r>
  <r>
    <x v="22"/>
    <x v="8"/>
    <x v="0"/>
    <n v="9969.9758121002542"/>
    <n v="63.530146762229201"/>
    <d v="2023-10-09T07:34:03"/>
  </r>
  <r>
    <x v="22"/>
    <x v="8"/>
    <x v="1"/>
    <n v="9953.5928579619249"/>
    <n v="68.343454833179678"/>
    <d v="2023-10-09T07:34:03"/>
  </r>
  <r>
    <x v="22"/>
    <x v="9"/>
    <x v="0"/>
    <n v="9969.9758121002542"/>
    <n v="62.530146762229208"/>
    <d v="2023-10-09T07:34:03"/>
  </r>
  <r>
    <x v="22"/>
    <x v="9"/>
    <x v="1"/>
    <n v="9949.3276232852513"/>
    <n v="67.372539035358585"/>
    <d v="2023-10-09T07:34:03"/>
  </r>
  <r>
    <x v="22"/>
    <x v="10"/>
    <x v="0"/>
    <n v="9969.9758121002542"/>
    <n v="61.530146762229208"/>
    <d v="2023-10-09T07:34:03"/>
  </r>
  <r>
    <x v="22"/>
    <x v="10"/>
    <x v="1"/>
    <n v="9949.3276232852513"/>
    <n v="66.372539035358571"/>
    <d v="2023-10-09T07:34:03"/>
  </r>
  <r>
    <x v="22"/>
    <x v="11"/>
    <x v="0"/>
    <n v="9966.035385677098"/>
    <n v="60.554277200623652"/>
    <d v="2023-10-09T07:34:03"/>
  </r>
  <r>
    <x v="22"/>
    <x v="11"/>
    <x v="1"/>
    <n v="9941.0861206436166"/>
    <n v="65.427149638051546"/>
    <d v="2023-10-09T07:34:03"/>
  </r>
  <r>
    <x v="22"/>
    <x v="12"/>
    <x v="0"/>
    <n v="9962.1754283215105"/>
    <n v="59.577545908415743"/>
    <d v="2023-10-09T07:34:03"/>
  </r>
  <r>
    <x v="22"/>
    <x v="12"/>
    <x v="1"/>
    <n v="9936.9668798753955"/>
    <n v="64.454064346029"/>
    <d v="2023-10-09T07:34:03"/>
  </r>
  <r>
    <x v="22"/>
    <x v="13"/>
    <x v="0"/>
    <n v="9954.5014299089744"/>
    <n v="58.623089223338127"/>
    <d v="2023-10-09T07:34:03"/>
  </r>
  <r>
    <x v="22"/>
    <x v="13"/>
    <x v="1"/>
    <n v="9933.0756924018897"/>
    <n v="63.479117739536655"/>
    <d v="2023-10-09T07:34:03"/>
  </r>
  <r>
    <x v="22"/>
    <x v="14"/>
    <x v="0"/>
    <n v="9950.8175819929456"/>
    <n v="57.644606713669383"/>
    <d v="2023-10-09T07:34:03"/>
  </r>
  <r>
    <x v="22"/>
    <x v="14"/>
    <x v="1"/>
    <n v="9929.0530375819126"/>
    <n v="62.504633088339197"/>
    <d v="2023-10-09T07:34:03"/>
  </r>
  <r>
    <x v="22"/>
    <x v="15"/>
    <x v="0"/>
    <n v="9947.2931798520913"/>
    <n v="56.664853485388939"/>
    <d v="2023-10-09T07:34:03"/>
  </r>
  <r>
    <x v="22"/>
    <x v="15"/>
    <x v="1"/>
    <n v="9925.1479991717624"/>
    <n v="61.52902874207026"/>
    <d v="2023-10-09T07:34:03"/>
  </r>
  <r>
    <x v="22"/>
    <x v="16"/>
    <x v="0"/>
    <n v="9947.2931798520913"/>
    <n v="55.664853485388946"/>
    <d v="2023-10-09T07:34:03"/>
  </r>
  <r>
    <x v="22"/>
    <x v="16"/>
    <x v="1"/>
    <n v="9921.1953276541844"/>
    <n v="60.553343121102984"/>
    <d v="2023-10-09T07:34:03"/>
  </r>
  <r>
    <x v="22"/>
    <x v="17"/>
    <x v="0"/>
    <n v="9940.2953843669129"/>
    <n v="54.703688585125292"/>
    <d v="2023-10-09T07:34:03"/>
  </r>
  <r>
    <x v="22"/>
    <x v="17"/>
    <x v="1"/>
    <n v="9921.1953276541844"/>
    <n v="59.553343121102984"/>
    <d v="2023-10-09T07:34:03"/>
  </r>
  <r>
    <x v="22"/>
    <x v="18"/>
    <x v="0"/>
    <n v="9928.5944342214807"/>
    <n v="53.767568186818657"/>
    <d v="2023-10-09T07:34:03"/>
  </r>
  <r>
    <x v="22"/>
    <x v="18"/>
    <x v="1"/>
    <n v="9921.1953276541844"/>
    <n v="58.553343121102991"/>
    <d v="2023-10-09T07:34:03"/>
  </r>
  <r>
    <x v="22"/>
    <x v="19"/>
    <x v="0"/>
    <n v="9912.7924184335134"/>
    <n v="52.852482196710504"/>
    <d v="2023-10-09T07:34:03"/>
  </r>
  <r>
    <x v="22"/>
    <x v="19"/>
    <x v="1"/>
    <n v="9921.1953276541844"/>
    <n v="57.553343121102984"/>
    <d v="2023-10-09T07:34:03"/>
  </r>
  <r>
    <x v="22"/>
    <x v="20"/>
    <x v="0"/>
    <n v="9888.2802044514156"/>
    <n v="51.982259591724251"/>
    <d v="2023-10-09T07:34:03"/>
  </r>
  <r>
    <x v="22"/>
    <x v="20"/>
    <x v="1"/>
    <n v="9905.3792510907388"/>
    <n v="56.644441101314548"/>
    <d v="2023-10-09T07:34:03"/>
  </r>
  <r>
    <x v="22"/>
    <x v="21"/>
    <x v="0"/>
    <n v="9879.543985051414"/>
    <n v="51.027783992008487"/>
    <d v="2023-10-09T07:34:03"/>
  </r>
  <r>
    <x v="22"/>
    <x v="21"/>
    <x v="1"/>
    <n v="9901.0496633641014"/>
    <n v="55.668992264208988"/>
    <d v="2023-10-09T07:34:03"/>
  </r>
  <r>
    <x v="22"/>
    <x v="22"/>
    <x v="0"/>
    <n v="9855.9011103367739"/>
    <n v="50.148992804186868"/>
    <d v="2023-10-09T07:34:03"/>
  </r>
  <r>
    <x v="22"/>
    <x v="22"/>
    <x v="1"/>
    <n v="9896.2832648875356"/>
    <n v="54.695563593428588"/>
    <d v="2023-10-09T07:34:03"/>
  </r>
  <r>
    <x v="22"/>
    <x v="23"/>
    <x v="0"/>
    <n v="9836.9036800047743"/>
    <n v="49.244876967795051"/>
    <d v="2023-10-09T07:34:03"/>
  </r>
  <r>
    <x v="22"/>
    <x v="23"/>
    <x v="1"/>
    <n v="9885.7989746771764"/>
    <n v="53.753040183665057"/>
    <d v="2023-10-09T07:34:03"/>
  </r>
  <r>
    <x v="22"/>
    <x v="24"/>
    <x v="0"/>
    <n v="9812.0635491440516"/>
    <n v="48.368279055093545"/>
    <d v="2023-10-09T07:34:03"/>
  </r>
  <r>
    <x v="22"/>
    <x v="24"/>
    <x v="1"/>
    <n v="9880.3621632815539"/>
    <n v="52.782343434997074"/>
    <d v="2023-10-09T07:34:03"/>
  </r>
  <r>
    <x v="22"/>
    <x v="25"/>
    <x v="0"/>
    <n v="9777.4973737179807"/>
    <n v="47.537506748839604"/>
    <d v="2023-10-09T07:34:03"/>
  </r>
  <r>
    <x v="22"/>
    <x v="25"/>
    <x v="1"/>
    <n v="9875.2725261865271"/>
    <n v="51.809289339918287"/>
    <d v="2023-10-09T07:34:03"/>
  </r>
  <r>
    <x v="22"/>
    <x v="26"/>
    <x v="0"/>
    <n v="9756.3241580946942"/>
    <n v="46.639587743344961"/>
    <d v="2023-10-09T07:34:03"/>
  </r>
  <r>
    <x v="22"/>
    <x v="26"/>
    <x v="1"/>
    <n v="9875.2725261865271"/>
    <n v="50.809289339918287"/>
    <d v="2023-10-09T07:34:03"/>
  </r>
  <r>
    <x v="22"/>
    <x v="27"/>
    <x v="0"/>
    <n v="9746.3201253237894"/>
    <n v="45.686947356192192"/>
    <d v="2023-10-09T07:34:03"/>
  </r>
  <r>
    <x v="22"/>
    <x v="27"/>
    <x v="1"/>
    <n v="9875.2725261865271"/>
    <n v="49.809289339918287"/>
    <d v="2023-10-09T07:34:03"/>
  </r>
  <r>
    <x v="22"/>
    <x v="28"/>
    <x v="0"/>
    <n v="9736.7984475745125"/>
    <n v="44.731135962284405"/>
    <d v="2023-10-09T07:34:03"/>
  </r>
  <r>
    <x v="22"/>
    <x v="28"/>
    <x v="1"/>
    <n v="9870.1681987164156"/>
    <n v="48.834789488957512"/>
    <d v="2023-10-09T07:34:03"/>
  </r>
  <r>
    <x v="22"/>
    <x v="29"/>
    <x v="0"/>
    <n v="9713.0582127317211"/>
    <n v="43.839243782922367"/>
    <d v="2023-10-09T07:34:03"/>
  </r>
  <r>
    <x v="22"/>
    <x v="29"/>
    <x v="1"/>
    <n v="9859.9203637776282"/>
    <n v="47.885025893128031"/>
    <d v="2023-10-09T07:34:03"/>
  </r>
  <r>
    <x v="22"/>
    <x v="30"/>
    <x v="0"/>
    <n v="9708.3159671296999"/>
    <n v="42.8604138127113"/>
    <d v="2023-10-09T07:34:03"/>
  </r>
  <r>
    <x v="22"/>
    <x v="30"/>
    <x v="1"/>
    <n v="9855.1063000445101"/>
    <n v="46.908172729671435"/>
    <d v="2023-10-09T07:34:03"/>
  </r>
  <r>
    <x v="22"/>
    <x v="31"/>
    <x v="0"/>
    <n v="9689.4456035955627"/>
    <n v="41.942911454042374"/>
    <d v="2023-10-09T07:34:03"/>
  </r>
  <r>
    <x v="22"/>
    <x v="31"/>
    <x v="1"/>
    <n v="9850.1622457240646"/>
    <n v="45.931466206587281"/>
    <d v="2023-10-09T07:34:03"/>
  </r>
  <r>
    <x v="22"/>
    <x v="32"/>
    <x v="0"/>
    <n v="9660.0795467412881"/>
    <n v="41.068895395279853"/>
    <d v="2023-10-09T07:34:03"/>
  </r>
  <r>
    <x v="22"/>
    <x v="32"/>
    <x v="1"/>
    <n v="9850.1622457240646"/>
    <n v="44.931466206587281"/>
    <d v="2023-10-09T07:34:03"/>
  </r>
  <r>
    <x v="22"/>
    <x v="33"/>
    <x v="0"/>
    <n v="9646.741656600685"/>
    <n v="40.124987233246472"/>
    <d v="2023-10-09T07:34:03"/>
  </r>
  <r>
    <x v="22"/>
    <x v="33"/>
    <x v="1"/>
    <n v="9845.4658741340845"/>
    <n v="43.952660396711082"/>
    <d v="2023-10-09T07:34:03"/>
  </r>
  <r>
    <x v="22"/>
    <x v="34"/>
    <x v="0"/>
    <n v="9633.1939785289032"/>
    <n v="39.180713980972193"/>
    <d v="2023-10-09T07:34:03"/>
  </r>
  <r>
    <x v="22"/>
    <x v="34"/>
    <x v="1"/>
    <n v="9830.8164784003911"/>
    <n v="43.01741139874958"/>
    <d v="2023-10-09T07:34:03"/>
  </r>
  <r>
    <x v="22"/>
    <x v="35"/>
    <x v="0"/>
    <n v="9602.1545096154023"/>
    <n v="38.305751421055263"/>
    <d v="2023-10-09T07:34:03"/>
  </r>
  <r>
    <x v="22"/>
    <x v="35"/>
    <x v="1"/>
    <n v="9816.0854674358143"/>
    <n v="42.08121732786239"/>
    <d v="2023-10-09T07:34:03"/>
  </r>
  <r>
    <x v="22"/>
    <x v="36"/>
    <x v="0"/>
    <n v="9584.7105320801766"/>
    <n v="37.374557116989848"/>
    <d v="2023-10-09T07:34:03"/>
  </r>
  <r>
    <x v="22"/>
    <x v="36"/>
    <x v="1"/>
    <n v="9801.4781745837427"/>
    <n v="41.143186452093957"/>
    <d v="2023-10-09T07:34:03"/>
  </r>
  <r>
    <x v="22"/>
    <x v="37"/>
    <x v="0"/>
    <n v="9576.0528232918077"/>
    <n v="36.407895401887615"/>
    <d v="2023-10-09T07:34:03"/>
  </r>
  <r>
    <x v="22"/>
    <x v="37"/>
    <x v="1"/>
    <n v="9786.8019054193956"/>
    <n v="40.20413489570528"/>
    <d v="2023-10-09T07:34:03"/>
  </r>
  <r>
    <x v="22"/>
    <x v="38"/>
    <x v="0"/>
    <n v="9537.4268244848245"/>
    <n v="35.553320195228508"/>
    <d v="2023-10-09T07:34:03"/>
  </r>
  <r>
    <x v="22"/>
    <x v="38"/>
    <x v="1"/>
    <n v="9782.4805798281341"/>
    <n v="39.221673851474591"/>
    <d v="2023-10-09T07:34:03"/>
  </r>
  <r>
    <x v="22"/>
    <x v="39"/>
    <x v="0"/>
    <n v="9528.1818474532338"/>
    <n v="34.587331630492258"/>
    <d v="2023-10-09T07:34:03"/>
  </r>
  <r>
    <x v="22"/>
    <x v="39"/>
    <x v="1"/>
    <n v="9766.5468666114994"/>
    <n v="38.284846644770312"/>
    <d v="2023-10-09T07:34:03"/>
  </r>
  <r>
    <x v="22"/>
    <x v="40"/>
    <x v="0"/>
    <n v="9515.3194605398858"/>
    <n v="33.633409373871579"/>
    <d v="2023-10-09T07:34:03"/>
  </r>
  <r>
    <x v="22"/>
    <x v="40"/>
    <x v="1"/>
    <n v="9752.1498430467636"/>
    <n v="37.340628122320368"/>
    <d v="2023-10-09T07:34:03"/>
  </r>
  <r>
    <x v="22"/>
    <x v="41"/>
    <x v="0"/>
    <n v="9491.4343671030401"/>
    <n v="32.716789245466032"/>
    <d v="2023-10-09T07:34:03"/>
  </r>
  <r>
    <x v="22"/>
    <x v="41"/>
    <x v="1"/>
    <n v="9731.8537185863024"/>
    <n v="36.417460552728159"/>
    <d v="2023-10-09T07:34:03"/>
  </r>
  <r>
    <x v="22"/>
    <x v="42"/>
    <x v="0"/>
    <n v="9466.0227760168564"/>
    <n v="31.803275396385693"/>
    <d v="2023-10-09T07:34:03"/>
  </r>
  <r>
    <x v="22"/>
    <x v="42"/>
    <x v="1"/>
    <n v="9714.5278854079734"/>
    <n v="35.481519242668263"/>
    <d v="2023-10-09T07:34:03"/>
  </r>
  <r>
    <x v="22"/>
    <x v="43"/>
    <x v="0"/>
    <n v="9441.5634562192772"/>
    <n v="30.88436967988887"/>
    <d v="2023-10-09T07:34:03"/>
  </r>
  <r>
    <x v="22"/>
    <x v="43"/>
    <x v="1"/>
    <n v="9692.7143736948656"/>
    <n v="34.56024536110349"/>
    <d v="2023-10-09T07:34:03"/>
  </r>
  <r>
    <x v="22"/>
    <x v="44"/>
    <x v="0"/>
    <n v="9430.0383022701717"/>
    <n v="29.921504686872133"/>
    <d v="2023-10-09T07:34:03"/>
  </r>
  <r>
    <x v="22"/>
    <x v="44"/>
    <x v="1"/>
    <n v="9668.3500404533024"/>
    <n v="33.64607750048561"/>
    <d v="2023-10-09T07:34:03"/>
  </r>
  <r>
    <x v="22"/>
    <x v="45"/>
    <x v="0"/>
    <n v="9359.029359116339"/>
    <n v="29.144731890639299"/>
    <d v="2023-10-09T07:34:03"/>
  </r>
  <r>
    <x v="22"/>
    <x v="45"/>
    <x v="1"/>
    <n v="9636.829703530615"/>
    <n v="32.754492359170726"/>
    <d v="2023-10-09T07:34:03"/>
  </r>
  <r>
    <x v="22"/>
    <x v="46"/>
    <x v="0"/>
    <n v="9330.9415520115163"/>
    <n v="28.230957669616576"/>
    <d v="2023-10-09T07:34:03"/>
  </r>
  <r>
    <x v="22"/>
    <x v="46"/>
    <x v="1"/>
    <n v="9579.3256395213848"/>
    <n v="31.948113962924836"/>
    <d v="2023-10-09T07:34:03"/>
  </r>
  <r>
    <x v="22"/>
    <x v="47"/>
    <x v="0"/>
    <n v="9293.9362950841405"/>
    <n v="27.341372802755497"/>
    <d v="2023-10-09T07:34:03"/>
  </r>
  <r>
    <x v="22"/>
    <x v="47"/>
    <x v="1"/>
    <n v="9543.4934001870843"/>
    <n v="31.066189839218708"/>
    <d v="2023-10-09T07:34:03"/>
  </r>
  <r>
    <x v="22"/>
    <x v="48"/>
    <x v="0"/>
    <n v="9226.2092864537135"/>
    <n v="26.538407774651681"/>
    <d v="2023-10-09T07:34:03"/>
  </r>
  <r>
    <x v="22"/>
    <x v="48"/>
    <x v="1"/>
    <n v="9502.0753183839552"/>
    <n v="30.199423149706298"/>
    <d v="2023-10-09T07:34:03"/>
  </r>
  <r>
    <x v="22"/>
    <x v="49"/>
    <x v="0"/>
    <n v="9139.9272114285741"/>
    <n v="25.784213654849331"/>
    <d v="2023-10-09T07:34:03"/>
  </r>
  <r>
    <x v="22"/>
    <x v="49"/>
    <x v="1"/>
    <n v="9476.5202592614387"/>
    <n v="29.279512728341839"/>
    <d v="2023-10-09T07:34:03"/>
  </r>
  <r>
    <x v="22"/>
    <x v="50"/>
    <x v="0"/>
    <n v="9070.6660891294869"/>
    <n v="24.977276986359627"/>
    <d v="2023-10-09T07:34:03"/>
  </r>
  <r>
    <x v="22"/>
    <x v="50"/>
    <x v="1"/>
    <n v="9372.8921594112326"/>
    <n v="28.597703332472314"/>
    <d v="2023-10-09T07:34:03"/>
  </r>
  <r>
    <x v="22"/>
    <x v="51"/>
    <x v="0"/>
    <n v="9018.1608444660724"/>
    <n v="24.119787797491547"/>
    <d v="2023-10-09T07:34:03"/>
  </r>
  <r>
    <x v="22"/>
    <x v="51"/>
    <x v="1"/>
    <n v="9320.5861212670534"/>
    <n v="27.755384354153851"/>
    <d v="2023-10-09T07:34:03"/>
  </r>
  <r>
    <x v="22"/>
    <x v="52"/>
    <x v="0"/>
    <n v="8942.9700997421714"/>
    <n v="23.318378356881329"/>
    <d v="2023-10-09T07:34:03"/>
  </r>
  <r>
    <x v="22"/>
    <x v="52"/>
    <x v="1"/>
    <n v="9263.813871239734"/>
    <n v="26.922415937112198"/>
    <d v="2023-10-09T07:34:03"/>
  </r>
  <r>
    <x v="22"/>
    <x v="53"/>
    <x v="0"/>
    <n v="8910.8851493003713"/>
    <n v="22.400539278773611"/>
    <d v="2023-10-09T07:34:03"/>
  </r>
  <r>
    <x v="22"/>
    <x v="53"/>
    <x v="1"/>
    <n v="9219.0352575365432"/>
    <n v="26.050754654049616"/>
    <d v="2023-10-09T07:34:03"/>
  </r>
  <r>
    <x v="22"/>
    <x v="54"/>
    <x v="0"/>
    <n v="8834.6228361523627"/>
    <n v="21.589589316965789"/>
    <d v="2023-10-09T07:34:03"/>
  </r>
  <r>
    <x v="22"/>
    <x v="54"/>
    <x v="1"/>
    <n v="9155.3421796707516"/>
    <n v="25.228509474543785"/>
    <d v="2023-10-09T07:34:03"/>
  </r>
  <r>
    <x v="22"/>
    <x v="55"/>
    <x v="0"/>
    <n v="8723.4820856859697"/>
    <n v="20.858279360768556"/>
    <d v="2023-10-09T07:34:03"/>
  </r>
  <r>
    <x v="22"/>
    <x v="55"/>
    <x v="1"/>
    <n v="9095.1850475112642"/>
    <n v="24.39206812725909"/>
    <d v="2023-10-09T07:34:03"/>
  </r>
  <r>
    <x v="22"/>
    <x v="56"/>
    <x v="0"/>
    <n v="8630.1435917758427"/>
    <n v="20.078462387149088"/>
    <d v="2023-10-09T07:34:03"/>
  </r>
  <r>
    <x v="22"/>
    <x v="56"/>
    <x v="1"/>
    <n v="9066.7338142356148"/>
    <n v="23.467040969481399"/>
    <d v="2023-10-09T07:34:03"/>
  </r>
  <r>
    <x v="22"/>
    <x v="57"/>
    <x v="0"/>
    <n v="8518.7838159094408"/>
    <n v="19.334397181405741"/>
    <d v="2023-10-09T07:34:03"/>
  </r>
  <r>
    <x v="22"/>
    <x v="57"/>
    <x v="1"/>
    <n v="9036.0591099309349"/>
    <n v="22.545007169339257"/>
    <d v="2023-10-09T07:34:03"/>
  </r>
  <r>
    <x v="22"/>
    <x v="58"/>
    <x v="0"/>
    <n v="8415.5276538825765"/>
    <n v="18.565489947899628"/>
    <d v="2023-10-09T07:34:03"/>
  </r>
  <r>
    <x v="22"/>
    <x v="58"/>
    <x v="1"/>
    <n v="9003.3572482795389"/>
    <n v="21.625078719837099"/>
    <d v="2023-10-09T07:34:03"/>
  </r>
  <r>
    <x v="22"/>
    <x v="59"/>
    <x v="0"/>
    <n v="8280.178837464864"/>
    <n v="17.860790657032975"/>
    <d v="2023-10-09T07:34:03"/>
  </r>
  <r>
    <x v="22"/>
    <x v="59"/>
    <x v="1"/>
    <n v="8959.5661795660471"/>
    <n v="20.728330345558462"/>
    <d v="2023-10-09T07:34:03"/>
  </r>
  <r>
    <x v="22"/>
    <x v="60"/>
    <x v="0"/>
    <n v="8151.9916330825545"/>
    <n v="17.133782990729724"/>
    <d v="2023-10-09T07:34:03"/>
  </r>
  <r>
    <x v="22"/>
    <x v="60"/>
    <x v="1"/>
    <n v="8874.5520949551428"/>
    <n v="19.922108349128038"/>
    <d v="2023-10-09T07:34:03"/>
  </r>
  <r>
    <x v="22"/>
    <x v="61"/>
    <x v="0"/>
    <n v="8042.5049935309462"/>
    <n v="16.360226990969771"/>
    <d v="2023-10-09T07:34:03"/>
  </r>
  <r>
    <x v="22"/>
    <x v="61"/>
    <x v="1"/>
    <n v="8773.495055812502"/>
    <n v="19.14582087773659"/>
    <d v="2023-10-09T07:34:03"/>
  </r>
  <r>
    <x v="22"/>
    <x v="62"/>
    <x v="0"/>
    <n v="7914.1487797993786"/>
    <n v="15.617457268302982"/>
    <d v="2023-10-09T07:34:03"/>
  </r>
  <r>
    <x v="22"/>
    <x v="62"/>
    <x v="1"/>
    <n v="8711.775685426901"/>
    <n v="18.277918898444547"/>
    <d v="2023-10-09T07:34:03"/>
  </r>
  <r>
    <x v="22"/>
    <x v="63"/>
    <x v="0"/>
    <n v="7712.7965092503837"/>
    <n v="15.012117537408935"/>
    <d v="2023-10-09T07:34:03"/>
  </r>
  <r>
    <x v="22"/>
    <x v="63"/>
    <x v="1"/>
    <n v="8584.0743916098399"/>
    <n v="17.542392753298966"/>
    <d v="2023-10-09T07:34:03"/>
  </r>
  <r>
    <x v="22"/>
    <x v="64"/>
    <x v="0"/>
    <n v="7570.6303086341386"/>
    <n v="14.284635482293504"/>
    <d v="2023-10-09T07:34:03"/>
  </r>
  <r>
    <x v="22"/>
    <x v="64"/>
    <x v="1"/>
    <n v="8472.9217721316254"/>
    <n v="16.76596457983657"/>
    <d v="2023-10-09T07:34:03"/>
  </r>
  <r>
    <x v="22"/>
    <x v="65"/>
    <x v="0"/>
    <n v="7395.0672996678859"/>
    <n v="13.611890392182305"/>
    <d v="2023-10-09T07:34:03"/>
  </r>
  <r>
    <x v="22"/>
    <x v="65"/>
    <x v="1"/>
    <n v="8338.9952594191891"/>
    <n v="16.027200357566613"/>
    <d v="2023-10-09T07:34:03"/>
  </r>
  <r>
    <x v="22"/>
    <x v="66"/>
    <x v="0"/>
    <n v="7231.5920795252132"/>
    <n v="12.90829388739844"/>
    <d v="2023-10-09T07:34:03"/>
  </r>
  <r>
    <x v="22"/>
    <x v="66"/>
    <x v="1"/>
    <n v="8232.7496405118145"/>
    <n v="15.227582621563885"/>
    <d v="2023-10-09T07:34:03"/>
  </r>
  <r>
    <x v="22"/>
    <x v="67"/>
    <x v="0"/>
    <n v="7081.3713146484424"/>
    <n v="12.171517395354439"/>
    <d v="2023-10-09T07:34:03"/>
  </r>
  <r>
    <x v="22"/>
    <x v="67"/>
    <x v="1"/>
    <n v="8049.851025605054"/>
    <n v="14.562204275286533"/>
    <d v="2023-10-09T07:34:03"/>
  </r>
  <r>
    <x v="22"/>
    <x v="68"/>
    <x v="0"/>
    <n v="6851.8897841024909"/>
    <n v="11.562416513710655"/>
    <d v="2023-10-09T07:34:03"/>
  </r>
  <r>
    <x v="22"/>
    <x v="68"/>
    <x v="1"/>
    <n v="7846.8280418489694"/>
    <n v="13.9260392739548"/>
    <d v="2023-10-09T07:34:03"/>
  </r>
  <r>
    <x v="22"/>
    <x v="69"/>
    <x v="0"/>
    <n v="6610.784021788113"/>
    <n v="10.965880362746814"/>
    <d v="2023-10-09T07:34:03"/>
  </r>
  <r>
    <x v="22"/>
    <x v="69"/>
    <x v="1"/>
    <n v="7679.4786286341805"/>
    <n v="13.218616400990134"/>
    <d v="2023-10-09T07:34:03"/>
  </r>
  <r>
    <x v="22"/>
    <x v="70"/>
    <x v="0"/>
    <n v="6350.7546214513241"/>
    <n v="10.394402130148952"/>
    <d v="2023-10-09T07:34:03"/>
  </r>
  <r>
    <x v="22"/>
    <x v="70"/>
    <x v="1"/>
    <n v="7504.6985468695029"/>
    <n v="12.514825609210217"/>
    <d v="2023-10-09T07:34:03"/>
  </r>
  <r>
    <x v="22"/>
    <x v="71"/>
    <x v="0"/>
    <n v="5919.6656554567326"/>
    <n v="10.11494410526689"/>
    <d v="2023-10-09T07:34:03"/>
  </r>
  <r>
    <x v="22"/>
    <x v="71"/>
    <x v="1"/>
    <n v="7260.5699168136789"/>
    <n v="11.918810826616312"/>
    <d v="2023-10-09T07:34:03"/>
  </r>
  <r>
    <x v="22"/>
    <x v="72"/>
    <x v="0"/>
    <n v="5612.7996149310984"/>
    <n v="9.6406175712516102"/>
    <d v="2023-10-09T07:34:03"/>
  </r>
  <r>
    <x v="22"/>
    <x v="72"/>
    <x v="1"/>
    <n v="7018.5903420878331"/>
    <n v="11.312496574469428"/>
    <d v="2023-10-09T07:34:03"/>
  </r>
  <r>
    <x v="22"/>
    <x v="73"/>
    <x v="0"/>
    <n v="5384.6042977923535"/>
    <n v="9.0279897921538819"/>
    <d v="2023-10-09T07:34:03"/>
  </r>
  <r>
    <x v="22"/>
    <x v="73"/>
    <x v="1"/>
    <n v="6872.0664394155738"/>
    <n v="10.543037010841639"/>
    <d v="2023-10-09T07:34:03"/>
  </r>
  <r>
    <x v="22"/>
    <x v="74"/>
    <x v="0"/>
    <n v="5069.6866951595912"/>
    <n v="8.5577294510534987"/>
    <d v="2023-10-09T07:34:03"/>
  </r>
  <r>
    <x v="22"/>
    <x v="74"/>
    <x v="1"/>
    <n v="6609.9497784602363"/>
    <n v="9.9412922798470102"/>
    <d v="2023-10-09T07:34:03"/>
  </r>
  <r>
    <x v="22"/>
    <x v="75"/>
    <x v="0"/>
    <n v="4795.930840281475"/>
    <n v="8.0176715744307927"/>
    <d v="2023-10-09T07:34:03"/>
  </r>
  <r>
    <x v="22"/>
    <x v="75"/>
    <x v="1"/>
    <n v="6280.9617598216546"/>
    <n v="9.4358140042752137"/>
    <d v="2023-10-09T07:34:03"/>
  </r>
  <r>
    <x v="22"/>
    <x v="76"/>
    <x v="0"/>
    <n v="4596.1504194754916"/>
    <n v="7.3444414695710751"/>
    <d v="2023-10-09T07:34:03"/>
  </r>
  <r>
    <x v="22"/>
    <x v="76"/>
    <x v="1"/>
    <n v="6044.1676829376274"/>
    <n v="8.7858949317655153"/>
    <d v="2023-10-09T07:34:03"/>
  </r>
  <r>
    <x v="22"/>
    <x v="77"/>
    <x v="0"/>
    <n v="4308.6979994830153"/>
    <n v="6.8010646221246152"/>
    <d v="2023-10-09T07:34:03"/>
  </r>
  <r>
    <x v="22"/>
    <x v="77"/>
    <x v="1"/>
    <n v="5794.2749726357588"/>
    <n v="8.1432450319167877"/>
    <d v="2023-10-09T07:34:03"/>
  </r>
  <r>
    <x v="22"/>
    <x v="78"/>
    <x v="0"/>
    <n v="4024.5872634265193"/>
    <n v="6.2458804480851642"/>
    <d v="2023-10-09T07:34:03"/>
  </r>
  <r>
    <x v="22"/>
    <x v="78"/>
    <x v="1"/>
    <n v="5449.1711575542431"/>
    <n v="7.6273026883661794"/>
    <d v="2023-10-09T07:34:03"/>
  </r>
  <r>
    <x v="22"/>
    <x v="79"/>
    <x v="0"/>
    <n v="3678.1105008696345"/>
    <n v="5.7871404388387724"/>
    <d v="2023-10-09T07:34:03"/>
  </r>
  <r>
    <x v="22"/>
    <x v="79"/>
    <x v="1"/>
    <n v="5133.0276210367729"/>
    <n v="7.0662737682208867"/>
    <d v="2023-10-09T07:34:03"/>
  </r>
  <r>
    <x v="22"/>
    <x v="80"/>
    <x v="0"/>
    <n v="3249.8927632999948"/>
    <n v="5.4837933692060936"/>
    <d v="2023-10-09T07:34:03"/>
  </r>
  <r>
    <x v="22"/>
    <x v="80"/>
    <x v="1"/>
    <n v="4804.8361137875208"/>
    <n v="6.5147792393689787"/>
    <d v="2023-10-09T07:34:03"/>
  </r>
  <r>
    <x v="22"/>
    <x v="81"/>
    <x v="0"/>
    <n v="2719.3573465735376"/>
    <n v="5.4561109262722578"/>
    <d v="2023-10-09T07:34:03"/>
  </r>
  <r>
    <x v="22"/>
    <x v="81"/>
    <x v="1"/>
    <n v="4454.925697524649"/>
    <n v="5.9872077489053588"/>
    <d v="2023-10-09T07:34:03"/>
  </r>
  <r>
    <x v="22"/>
    <x v="82"/>
    <x v="0"/>
    <n v="2380.2421268653711"/>
    <n v="5.1622124722835565"/>
    <d v="2023-10-09T07:34:03"/>
  </r>
  <r>
    <x v="22"/>
    <x v="82"/>
    <x v="1"/>
    <n v="4177.425497487091"/>
    <n v="5.3517148475681227"/>
    <d v="2023-10-09T07:34:03"/>
  </r>
  <r>
    <x v="22"/>
    <x v="83"/>
    <x v="0"/>
    <n v="2157.9368887016999"/>
    <n v="4.6425018910552964"/>
    <d v="2023-10-09T07:34:03"/>
  </r>
  <r>
    <x v="22"/>
    <x v="83"/>
    <x v="1"/>
    <n v="3780.6416662791253"/>
    <n v="4.8609093640220706"/>
    <d v="2023-10-09T07:34:03"/>
  </r>
  <r>
    <x v="22"/>
    <x v="84"/>
    <x v="0"/>
    <n v="1832.3652801682629"/>
    <n v="4.3785347217471271"/>
    <d v="2023-10-09T07:34:03"/>
  </r>
  <r>
    <x v="22"/>
    <x v="84"/>
    <x v="1"/>
    <n v="3616.8463244708164"/>
    <n v="4.0584009287153986"/>
    <d v="2023-10-09T07:34:03"/>
  </r>
  <r>
    <x v="22"/>
    <x v="85"/>
    <x v="0"/>
    <n v="1596.268184641767"/>
    <n v="3.9521919502213425"/>
    <d v="2023-10-09T07:34:03"/>
  </r>
  <r>
    <x v="22"/>
    <x v="85"/>
    <x v="1"/>
    <n v="2971.4913184920206"/>
    <n v="3.8312222519126258"/>
    <d v="2023-10-09T07:34:03"/>
  </r>
  <r>
    <x v="22"/>
    <x v="86"/>
    <x v="0"/>
    <n v="1403.9254927378342"/>
    <n v="3.4251542948111315"/>
    <d v="2023-10-09T07:34:03"/>
  </r>
  <r>
    <x v="22"/>
    <x v="86"/>
    <x v="1"/>
    <n v="2552.2360588114816"/>
    <n v="3.3784414033141608"/>
    <d v="2023-10-09T07:34:03"/>
  </r>
  <r>
    <x v="22"/>
    <x v="87"/>
    <x v="0"/>
    <n v="1299.1323274268186"/>
    <n v="2.6611088400909981"/>
    <d v="2023-10-09T07:34:03"/>
  </r>
  <r>
    <x v="22"/>
    <x v="87"/>
    <x v="1"/>
    <n v="2211.7056344335738"/>
    <n v="2.8216273577906676"/>
    <d v="2023-10-09T07:34:03"/>
  </r>
  <r>
    <x v="22"/>
    <x v="88"/>
    <x v="0"/>
    <n v="1172.4401838152644"/>
    <n v="1.8946350491962201"/>
    <d v="2023-10-09T07:34:03"/>
  </r>
  <r>
    <x v="22"/>
    <x v="88"/>
    <x v="1"/>
    <n v="2041.9048968722493"/>
    <n v="2.0146892571471238"/>
    <d v="2023-10-09T07:34:03"/>
  </r>
  <r>
    <x v="22"/>
    <x v="89"/>
    <x v="0"/>
    <n v="931.26779262671073"/>
    <n v="1.2558066394874783"/>
    <d v="2023-10-09T07:34:03"/>
  </r>
  <r>
    <x v="22"/>
    <x v="89"/>
    <x v="1"/>
    <n v="1806.9916590530293"/>
    <n v="1.2116024835606263"/>
    <d v="2023-10-09T07:34:03"/>
  </r>
  <r>
    <x v="22"/>
    <x v="90"/>
    <x v="0"/>
    <n v="703.85838080811595"/>
    <n v="0.5"/>
    <d v="2023-10-09T07:34:03"/>
  </r>
  <r>
    <x v="22"/>
    <x v="90"/>
    <x v="1"/>
    <n v="1285.859752355472"/>
    <n v="0.5"/>
    <d v="2023-10-09T07:34:03"/>
  </r>
  <r>
    <x v="23"/>
    <x v="0"/>
    <x v="0"/>
    <n v="10000"/>
    <n v="72.865904677196397"/>
    <d v="2023-10-09T07:34:03"/>
  </r>
  <r>
    <x v="23"/>
    <x v="0"/>
    <x v="1"/>
    <n v="10000"/>
    <n v="76.525016345220322"/>
    <d v="2023-10-09T07:34:03"/>
  </r>
  <r>
    <x v="23"/>
    <x v="1"/>
    <x v="0"/>
    <n v="9977.2474315124255"/>
    <n v="72.031752979225359"/>
    <d v="2023-10-09T07:34:03"/>
  </r>
  <r>
    <x v="23"/>
    <x v="1"/>
    <x v="1"/>
    <n v="9976.4230166959314"/>
    <n v="75.705703880171356"/>
    <d v="2023-10-09T07:34:03"/>
  </r>
  <r>
    <x v="23"/>
    <x v="2"/>
    <x v="0"/>
    <n v="9968.0798056183048"/>
    <n v="71.097540609707067"/>
    <d v="2023-10-09T07:34:03"/>
  </r>
  <r>
    <x v="23"/>
    <x v="2"/>
    <x v="1"/>
    <n v="9971.7785415440594"/>
    <n v="74.740731836467759"/>
    <d v="2023-10-09T07:34:03"/>
  </r>
  <r>
    <x v="23"/>
    <x v="3"/>
    <x v="0"/>
    <n v="9959.2849204509293"/>
    <n v="70.159884168277884"/>
    <d v="2023-10-09T07:34:03"/>
  </r>
  <r>
    <x v="23"/>
    <x v="3"/>
    <x v="1"/>
    <n v="9971.7785415440594"/>
    <n v="73.740731836467745"/>
    <d v="2023-10-09T07:34:03"/>
  </r>
  <r>
    <x v="23"/>
    <x v="4"/>
    <x v="0"/>
    <n v="9950.2146989531993"/>
    <n v="69.223383358800774"/>
    <d v="2023-10-09T07:34:03"/>
  </r>
  <r>
    <x v="23"/>
    <x v="4"/>
    <x v="1"/>
    <n v="9971.7785415440594"/>
    <n v="72.740731836467731"/>
    <d v="2023-10-09T07:34:03"/>
  </r>
  <r>
    <x v="23"/>
    <x v="5"/>
    <x v="0"/>
    <n v="9945.9962379092776"/>
    <n v="68.252531461069353"/>
    <d v="2023-10-09T07:34:03"/>
  </r>
  <r>
    <x v="23"/>
    <x v="5"/>
    <x v="1"/>
    <n v="9967.3099069581658"/>
    <n v="71.773119455174097"/>
    <d v="2023-10-09T07:34:03"/>
  </r>
  <r>
    <x v="23"/>
    <x v="6"/>
    <x v="0"/>
    <n v="9945.9962379092776"/>
    <n v="67.252531461069353"/>
    <d v="2023-10-09T07:34:03"/>
  </r>
  <r>
    <x v="23"/>
    <x v="6"/>
    <x v="1"/>
    <n v="9967.3099069581658"/>
    <n v="70.773119455174097"/>
    <d v="2023-10-09T07:34:03"/>
  </r>
  <r>
    <x v="23"/>
    <x v="7"/>
    <x v="0"/>
    <n v="9945.9962379092776"/>
    <n v="66.252531461069353"/>
    <d v="2023-10-09T07:34:03"/>
  </r>
  <r>
    <x v="23"/>
    <x v="7"/>
    <x v="1"/>
    <n v="9962.7237216194717"/>
    <n v="69.805468595745992"/>
    <d v="2023-10-09T07:34:03"/>
  </r>
  <r>
    <x v="23"/>
    <x v="8"/>
    <x v="0"/>
    <n v="9945.9962379092776"/>
    <n v="65.252531461069353"/>
    <d v="2023-10-09T07:34:03"/>
  </r>
  <r>
    <x v="23"/>
    <x v="8"/>
    <x v="1"/>
    <n v="9962.7237216194717"/>
    <n v="68.805468595745992"/>
    <d v="2023-10-09T07:34:03"/>
  </r>
  <r>
    <x v="23"/>
    <x v="9"/>
    <x v="0"/>
    <n v="9941.8256049876691"/>
    <n v="64.279695389526665"/>
    <d v="2023-10-09T07:34:03"/>
  </r>
  <r>
    <x v="23"/>
    <x v="9"/>
    <x v="1"/>
    <n v="9962.7237216194717"/>
    <n v="67.805468595745992"/>
    <d v="2023-10-09T07:34:03"/>
  </r>
  <r>
    <x v="23"/>
    <x v="10"/>
    <x v="0"/>
    <n v="9937.6114696078293"/>
    <n v="63.306741754911187"/>
    <d v="2023-10-09T07:34:03"/>
  </r>
  <r>
    <x v="23"/>
    <x v="10"/>
    <x v="1"/>
    <n v="9962.7237216194717"/>
    <n v="66.805468595745992"/>
    <d v="2023-10-09T07:34:03"/>
  </r>
  <r>
    <x v="23"/>
    <x v="11"/>
    <x v="0"/>
    <n v="9937.6114696078293"/>
    <n v="62.306741754911187"/>
    <d v="2023-10-09T07:34:03"/>
  </r>
  <r>
    <x v="23"/>
    <x v="11"/>
    <x v="1"/>
    <n v="9962.7237216194717"/>
    <n v="65.805468595746007"/>
    <d v="2023-10-09T07:34:03"/>
  </r>
  <r>
    <x v="23"/>
    <x v="12"/>
    <x v="0"/>
    <n v="9929.8109862901547"/>
    <n v="61.355294789671355"/>
    <d v="2023-10-09T07:34:03"/>
  </r>
  <r>
    <x v="23"/>
    <x v="12"/>
    <x v="1"/>
    <n v="9958.5856111047178"/>
    <n v="64.832605104565658"/>
    <d v="2023-10-09T07:34:03"/>
  </r>
  <r>
    <x v="23"/>
    <x v="13"/>
    <x v="0"/>
    <n v="9926.0000337391666"/>
    <n v="60.378659351441591"/>
    <d v="2023-10-09T07:34:03"/>
  </r>
  <r>
    <x v="23"/>
    <x v="13"/>
    <x v="1"/>
    <n v="9958.5856111047178"/>
    <n v="63.832605104565651"/>
    <d v="2023-10-09T07:34:03"/>
  </r>
  <r>
    <x v="23"/>
    <x v="14"/>
    <x v="0"/>
    <n v="9922.1649602324615"/>
    <n v="59.401803399239235"/>
    <d v="2023-10-09T07:34:03"/>
  </r>
  <r>
    <x v="23"/>
    <x v="14"/>
    <x v="1"/>
    <n v="9954.7187820101863"/>
    <n v="62.857206137042176"/>
    <d v="2023-10-09T07:34:03"/>
  </r>
  <r>
    <x v="23"/>
    <x v="15"/>
    <x v="0"/>
    <n v="9914.83636189358"/>
    <n v="58.445340946687608"/>
    <d v="2023-10-09T07:34:03"/>
  </r>
  <r>
    <x v="23"/>
    <x v="15"/>
    <x v="1"/>
    <n v="9954.7187820101863"/>
    <n v="61.857206137042184"/>
    <d v="2023-10-09T07:34:03"/>
  </r>
  <r>
    <x v="23"/>
    <x v="16"/>
    <x v="0"/>
    <n v="9911.300059182011"/>
    <n v="57.466015556989895"/>
    <d v="2023-10-09T07:34:03"/>
  </r>
  <r>
    <x v="23"/>
    <x v="16"/>
    <x v="1"/>
    <n v="9954.7187820101863"/>
    <n v="60.857206137042198"/>
    <d v="2023-10-09T07:34:03"/>
  </r>
  <r>
    <x v="23"/>
    <x v="17"/>
    <x v="0"/>
    <n v="9907.6658826818457"/>
    <n v="56.486910948245196"/>
    <d v="2023-10-09T07:34:03"/>
  </r>
  <r>
    <x v="23"/>
    <x v="17"/>
    <x v="1"/>
    <n v="9950.7848252678759"/>
    <n v="59.881067836616573"/>
    <d v="2023-10-09T07:34:03"/>
  </r>
  <r>
    <x v="23"/>
    <x v="18"/>
    <x v="0"/>
    <n v="9893.6181316963994"/>
    <n v="55.566405646036856"/>
    <d v="2023-10-09T07:34:03"/>
  </r>
  <r>
    <x v="23"/>
    <x v="18"/>
    <x v="1"/>
    <n v="9939.2594017155443"/>
    <n v="58.949925276607388"/>
    <d v="2023-10-09T07:34:03"/>
  </r>
  <r>
    <x v="23"/>
    <x v="19"/>
    <x v="0"/>
    <n v="9873.610606510887"/>
    <n v="54.677990206310298"/>
    <d v="2023-10-09T07:34:03"/>
  </r>
  <r>
    <x v="23"/>
    <x v="19"/>
    <x v="1"/>
    <n v="9931.2175386556064"/>
    <n v="57.997255454715813"/>
    <d v="2023-10-09T07:34:03"/>
  </r>
  <r>
    <x v="23"/>
    <x v="20"/>
    <x v="0"/>
    <n v="9857.522762114555"/>
    <n v="53.766410704764027"/>
    <d v="2023-10-09T07:34:03"/>
  </r>
  <r>
    <x v="23"/>
    <x v="20"/>
    <x v="1"/>
    <n v="9927.2626338745304"/>
    <n v="57.02016168565612"/>
    <d v="2023-10-09T07:34:03"/>
  </r>
  <r>
    <x v="23"/>
    <x v="21"/>
    <x v="0"/>
    <n v="9853.3254635055928"/>
    <n v="52.789101017022929"/>
    <d v="2023-10-09T07:34:03"/>
  </r>
  <r>
    <x v="23"/>
    <x v="21"/>
    <x v="1"/>
    <n v="9923.0858650420832"/>
    <n v="56.04395183047037"/>
    <d v="2023-10-09T07:34:03"/>
  </r>
  <r>
    <x v="23"/>
    <x v="22"/>
    <x v="0"/>
    <n v="9853.3254635055928"/>
    <n v="51.789101017022922"/>
    <d v="2023-10-09T07:34:03"/>
  </r>
  <r>
    <x v="23"/>
    <x v="22"/>
    <x v="1"/>
    <n v="9918.574267455635"/>
    <n v="55.069216747812604"/>
    <d v="2023-10-09T07:34:03"/>
  </r>
  <r>
    <x v="23"/>
    <x v="23"/>
    <x v="0"/>
    <n v="9834.1667256139881"/>
    <n v="50.889021475003553"/>
    <d v="2023-10-09T07:34:03"/>
  </r>
  <r>
    <x v="23"/>
    <x v="23"/>
    <x v="1"/>
    <n v="9903.9989114364671"/>
    <n v="54.149524285091111"/>
    <d v="2023-10-09T07:34:03"/>
  </r>
  <r>
    <x v="23"/>
    <x v="24"/>
    <x v="0"/>
    <n v="9824.7875239875339"/>
    <n v="49.937125191345501"/>
    <d v="2023-10-09T07:34:03"/>
  </r>
  <r>
    <x v="23"/>
    <x v="24"/>
    <x v="1"/>
    <n v="9898.8323017497933"/>
    <n v="53.177526189094259"/>
    <d v="2023-10-09T07:34:03"/>
  </r>
  <r>
    <x v="23"/>
    <x v="25"/>
    <x v="0"/>
    <n v="9795.6877317097315"/>
    <n v="49.083986760770877"/>
    <d v="2023-10-09T07:34:03"/>
  </r>
  <r>
    <x v="23"/>
    <x v="25"/>
    <x v="1"/>
    <n v="9898.8323017497933"/>
    <n v="52.177526189094252"/>
    <d v="2023-10-09T07:34:03"/>
  </r>
  <r>
    <x v="23"/>
    <x v="26"/>
    <x v="0"/>
    <n v="9786.0676868885257"/>
    <n v="48.131746509138203"/>
    <d v="2023-10-09T07:34:03"/>
  </r>
  <r>
    <x v="23"/>
    <x v="26"/>
    <x v="1"/>
    <n v="9893.9570263426958"/>
    <n v="51.202990436802089"/>
    <d v="2023-10-09T07:34:03"/>
  </r>
  <r>
    <x v="23"/>
    <x v="27"/>
    <x v="0"/>
    <n v="9780.8468665124292"/>
    <n v="47.157171382476676"/>
    <d v="2023-10-09T07:34:03"/>
  </r>
  <r>
    <x v="23"/>
    <x v="27"/>
    <x v="1"/>
    <n v="9878.3551205756175"/>
    <n v="50.283070902552531"/>
    <d v="2023-10-09T07:34:03"/>
  </r>
  <r>
    <x v="23"/>
    <x v="28"/>
    <x v="0"/>
    <n v="9751.2521610657677"/>
    <n v="46.298774247547883"/>
    <d v="2023-10-09T07:34:03"/>
  </r>
  <r>
    <x v="23"/>
    <x v="28"/>
    <x v="1"/>
    <n v="9873.2250489996113"/>
    <n v="49.308937903024621"/>
    <d v="2023-10-09T07:34:03"/>
  </r>
  <r>
    <x v="23"/>
    <x v="29"/>
    <x v="0"/>
    <n v="9732.194724786832"/>
    <n v="45.38845671348264"/>
    <d v="2023-10-09T07:34:03"/>
  </r>
  <r>
    <x v="23"/>
    <x v="29"/>
    <x v="1"/>
    <n v="9868.1367148457502"/>
    <n v="48.334105388328311"/>
    <d v="2023-10-09T07:34:03"/>
  </r>
  <r>
    <x v="23"/>
    <x v="30"/>
    <x v="0"/>
    <n v="9722.7629486000606"/>
    <n v="44.432001730401112"/>
    <d v="2023-10-09T07:34:03"/>
  </r>
  <r>
    <x v="23"/>
    <x v="30"/>
    <x v="1"/>
    <n v="9868.1367148457502"/>
    <n v="47.334105388328311"/>
    <d v="2023-10-09T07:34:03"/>
  </r>
  <r>
    <x v="23"/>
    <x v="31"/>
    <x v="0"/>
    <n v="9713.1835206523501"/>
    <n v="43.475328765690854"/>
    <d v="2023-10-09T07:34:03"/>
  </r>
  <r>
    <x v="23"/>
    <x v="31"/>
    <x v="1"/>
    <n v="9853.5156081236837"/>
    <n v="46.403600021548428"/>
    <d v="2023-10-09T07:34:03"/>
  </r>
  <r>
    <x v="23"/>
    <x v="32"/>
    <x v="0"/>
    <n v="9680.25305220876"/>
    <n v="42.621523054222251"/>
    <d v="2023-10-09T07:34:03"/>
  </r>
  <r>
    <x v="23"/>
    <x v="32"/>
    <x v="1"/>
    <n v="9848.6110066532256"/>
    <n v="45.426459982614297"/>
    <d v="2023-10-09T07:34:03"/>
  </r>
  <r>
    <x v="23"/>
    <x v="33"/>
    <x v="0"/>
    <n v="9670.5658470480957"/>
    <n v="41.663717052170199"/>
    <d v="2023-10-09T07:34:03"/>
  </r>
  <r>
    <x v="23"/>
    <x v="33"/>
    <x v="1"/>
    <n v="9828.5086801865691"/>
    <n v="44.518348426217372"/>
    <d v="2023-10-09T07:34:03"/>
  </r>
  <r>
    <x v="23"/>
    <x v="34"/>
    <x v="0"/>
    <n v="9648.6144890495798"/>
    <n v="40.75736775099201"/>
    <d v="2023-10-09T07:34:03"/>
  </r>
  <r>
    <x v="23"/>
    <x v="34"/>
    <x v="1"/>
    <n v="9809.8819214341202"/>
    <n v="43.601929366679549"/>
    <d v="2023-10-09T07:34:03"/>
  </r>
  <r>
    <x v="23"/>
    <x v="35"/>
    <x v="0"/>
    <n v="9630.6592688899837"/>
    <n v="39.832422830902267"/>
    <d v="2023-10-09T07:34:03"/>
  </r>
  <r>
    <x v="23"/>
    <x v="35"/>
    <x v="1"/>
    <n v="9795.2166034440797"/>
    <n v="42.66646122194495"/>
    <d v="2023-10-09T07:34:03"/>
  </r>
  <r>
    <x v="23"/>
    <x v="36"/>
    <x v="0"/>
    <n v="9604.0620509387008"/>
    <n v="38.941348930820915"/>
    <d v="2023-10-09T07:34:03"/>
  </r>
  <r>
    <x v="23"/>
    <x v="36"/>
    <x v="1"/>
    <n v="9770.5258383165237"/>
    <n v="41.773018658823965"/>
    <d v="2023-10-09T07:34:03"/>
  </r>
  <r>
    <x v="23"/>
    <x v="37"/>
    <x v="0"/>
    <n v="9582.1193601294108"/>
    <n v="38.029378165500546"/>
    <d v="2023-10-09T07:34:03"/>
  </r>
  <r>
    <x v="23"/>
    <x v="37"/>
    <x v="1"/>
    <n v="9746.5595105336361"/>
    <n v="40.87450705508293"/>
    <d v="2023-10-09T07:34:03"/>
  </r>
  <r>
    <x v="23"/>
    <x v="38"/>
    <x v="0"/>
    <n v="9564.5574658302776"/>
    <n v="37.09828746682571"/>
    <d v="2023-10-09T07:34:03"/>
  </r>
  <r>
    <x v="23"/>
    <x v="38"/>
    <x v="1"/>
    <n v="9746.5595105336361"/>
    <n v="39.874507055082923"/>
    <d v="2023-10-09T07:34:03"/>
  </r>
  <r>
    <x v="23"/>
    <x v="39"/>
    <x v="0"/>
    <n v="9555.983454517429"/>
    <n v="36.131124917022738"/>
    <d v="2023-10-09T07:34:03"/>
  </r>
  <r>
    <x v="23"/>
    <x v="39"/>
    <x v="1"/>
    <n v="9720.7882953291773"/>
    <n v="38.978894566060148"/>
    <d v="2023-10-09T07:34:03"/>
  </r>
  <r>
    <x v="23"/>
    <x v="40"/>
    <x v="0"/>
    <n v="9537.6535789134814"/>
    <n v="35.199602355624805"/>
    <d v="2023-10-09T07:34:03"/>
  </r>
  <r>
    <x v="23"/>
    <x v="40"/>
    <x v="1"/>
    <n v="9704.5944923672105"/>
    <n v="38.043103290833471"/>
    <d v="2023-10-09T07:34:03"/>
  </r>
  <r>
    <x v="23"/>
    <x v="41"/>
    <x v="0"/>
    <n v="9524.716841354566"/>
    <n v="34.246732328783096"/>
    <d v="2023-10-09T07:34:03"/>
  </r>
  <r>
    <x v="23"/>
    <x v="41"/>
    <x v="1"/>
    <n v="9695.0212964278653"/>
    <n v="37.080174636319484"/>
    <d v="2023-10-09T07:34:03"/>
  </r>
  <r>
    <x v="23"/>
    <x v="42"/>
    <x v="0"/>
    <n v="9504.6426288927578"/>
    <n v="33.318006873351514"/>
    <d v="2023-10-09T07:34:03"/>
  </r>
  <r>
    <x v="23"/>
    <x v="42"/>
    <x v="1"/>
    <n v="9684.6682412877562"/>
    <n v="36.11927938989588"/>
    <d v="2023-10-09T07:34:03"/>
  </r>
  <r>
    <x v="23"/>
    <x v="43"/>
    <x v="0"/>
    <n v="9484.5442429318482"/>
    <n v="32.387550433032821"/>
    <d v="2023-10-09T07:34:03"/>
  </r>
  <r>
    <x v="23"/>
    <x v="43"/>
    <x v="1"/>
    <n v="9661.5025847758934"/>
    <n v="35.204684738008766"/>
    <d v="2023-10-09T07:34:03"/>
  </r>
  <r>
    <x v="23"/>
    <x v="44"/>
    <x v="0"/>
    <n v="9451.1749015505375"/>
    <n v="31.500136071040547"/>
    <d v="2023-10-09T07:34:03"/>
  </r>
  <r>
    <x v="23"/>
    <x v="44"/>
    <x v="1"/>
    <n v="9629.8765421323897"/>
    <n v="34.318660429665002"/>
    <d v="2023-10-09T07:34:03"/>
  </r>
  <r>
    <x v="23"/>
    <x v="45"/>
    <x v="0"/>
    <n v="9421.4574192550735"/>
    <n v="30.5979177574456"/>
    <d v="2023-10-09T07:34:03"/>
  </r>
  <r>
    <x v="23"/>
    <x v="45"/>
    <x v="1"/>
    <n v="9611.3356969648521"/>
    <n v="33.383898661537174"/>
    <d v="2023-10-09T07:34:03"/>
  </r>
  <r>
    <x v="23"/>
    <x v="46"/>
    <x v="0"/>
    <n v="9383.297418254806"/>
    <n v="29.72031999202634"/>
    <d v="2023-10-09T07:34:03"/>
  </r>
  <r>
    <x v="23"/>
    <x v="46"/>
    <x v="1"/>
    <n v="9585.9779541031276"/>
    <n v="32.470886285600436"/>
    <d v="2023-10-09T07:34:03"/>
  </r>
  <r>
    <x v="23"/>
    <x v="47"/>
    <x v="0"/>
    <n v="9332.9657963276932"/>
    <n v="28.877901850839812"/>
    <d v="2023-10-09T07:34:03"/>
  </r>
  <r>
    <x v="23"/>
    <x v="47"/>
    <x v="1"/>
    <n v="9548.5397315373666"/>
    <n v="31.596238767763932"/>
    <d v="2023-10-09T07:34:03"/>
  </r>
  <r>
    <x v="23"/>
    <x v="48"/>
    <x v="0"/>
    <n v="9308.0988875257244"/>
    <n v="27.953714399228375"/>
    <d v="2023-10-09T07:34:03"/>
  </r>
  <r>
    <x v="23"/>
    <x v="48"/>
    <x v="1"/>
    <n v="9504.9367381749034"/>
    <n v="30.738889805844245"/>
    <d v="2023-10-09T07:34:03"/>
  </r>
  <r>
    <x v="23"/>
    <x v="49"/>
    <x v="0"/>
    <n v="9252.0559135133735"/>
    <n v="27.120011254435578"/>
    <d v="2023-10-09T07:34:03"/>
  </r>
  <r>
    <x v="23"/>
    <x v="49"/>
    <x v="1"/>
    <n v="9420.9422923306611"/>
    <n v="30.008491159230591"/>
    <d v="2023-10-09T07:34:03"/>
  </r>
  <r>
    <x v="23"/>
    <x v="50"/>
    <x v="0"/>
    <n v="9188.9822216680368"/>
    <n v="26.302732511945738"/>
    <d v="2023-10-09T07:34:03"/>
  </r>
  <r>
    <x v="23"/>
    <x v="50"/>
    <x v="1"/>
    <n v="9339.6529713856398"/>
    <n v="29.265323529319193"/>
    <d v="2023-10-09T07:34:03"/>
  </r>
  <r>
    <x v="23"/>
    <x v="51"/>
    <x v="0"/>
    <n v="9124.7154884603133"/>
    <n v="25.484465008534002"/>
    <d v="2023-10-09T07:34:03"/>
  </r>
  <r>
    <x v="23"/>
    <x v="51"/>
    <x v="1"/>
    <n v="9309.852430097013"/>
    <n v="28.357400414313087"/>
    <d v="2023-10-09T07:34:03"/>
  </r>
  <r>
    <x v="23"/>
    <x v="52"/>
    <x v="0"/>
    <n v="9104.8455484303977"/>
    <n v="24.538989801816705"/>
    <d v="2023-10-09T07:34:03"/>
  </r>
  <r>
    <x v="23"/>
    <x v="52"/>
    <x v="1"/>
    <n v="9294.8542527819391"/>
    <n v="27.402351117098537"/>
    <d v="2023-10-09T07:34:03"/>
  </r>
  <r>
    <x v="23"/>
    <x v="53"/>
    <x v="0"/>
    <n v="9050.0080368795043"/>
    <n v="23.684651372011668"/>
    <d v="2023-10-09T07:34:03"/>
  </r>
  <r>
    <x v="23"/>
    <x v="53"/>
    <x v="1"/>
    <n v="9238.6219893493981"/>
    <n v="26.566096326797059"/>
    <d v="2023-10-09T07:34:03"/>
  </r>
  <r>
    <x v="23"/>
    <x v="54"/>
    <x v="0"/>
    <n v="8996.9972736860873"/>
    <n v="22.821256511061588"/>
    <d v="2023-10-09T07:34:03"/>
  </r>
  <r>
    <x v="23"/>
    <x v="54"/>
    <x v="1"/>
    <n v="9201.2985397580906"/>
    <n v="25.671828863144142"/>
    <d v="2023-10-09T07:34:03"/>
  </r>
  <r>
    <x v="23"/>
    <x v="55"/>
    <x v="0"/>
    <n v="8925.8084532607591"/>
    <n v="21.999282280912514"/>
    <d v="2023-10-09T07:34:03"/>
  </r>
  <r>
    <x v="23"/>
    <x v="55"/>
    <x v="1"/>
    <n v="9169.5435258380312"/>
    <n v="24.759001335109637"/>
    <d v="2023-10-09T07:34:03"/>
  </r>
  <r>
    <x v="23"/>
    <x v="56"/>
    <x v="0"/>
    <n v="8804.9885533835386"/>
    <n v="21.294290175228717"/>
    <d v="2023-10-09T07:34:03"/>
  </r>
  <r>
    <x v="23"/>
    <x v="56"/>
    <x v="1"/>
    <n v="9139.6389052174782"/>
    <n v="23.838376049918757"/>
    <d v="2023-10-09T07:34:03"/>
  </r>
  <r>
    <x v="23"/>
    <x v="57"/>
    <x v="0"/>
    <n v="8659.7335273961908"/>
    <n v="20.643085568324317"/>
    <d v="2023-10-09T07:34:03"/>
  </r>
  <r>
    <x v="23"/>
    <x v="57"/>
    <x v="1"/>
    <n v="9091.6666269929574"/>
    <n v="22.961521245965773"/>
    <d v="2023-10-09T07:34:03"/>
  </r>
  <r>
    <x v="23"/>
    <x v="58"/>
    <x v="0"/>
    <n v="8574.6191037573808"/>
    <n v="19.843032306215434"/>
    <d v="2023-10-09T07:34:03"/>
  </r>
  <r>
    <x v="23"/>
    <x v="58"/>
    <x v="1"/>
    <n v="9039.4824493476917"/>
    <n v="22.09118973323265"/>
    <d v="2023-10-09T07:34:03"/>
  </r>
  <r>
    <x v="23"/>
    <x v="59"/>
    <x v="0"/>
    <n v="8517.5557255803378"/>
    <n v="18.972620982021265"/>
    <d v="2023-10-09T07:34:03"/>
  </r>
  <r>
    <x v="23"/>
    <x v="59"/>
    <x v="1"/>
    <n v="8939.7755258056422"/>
    <n v="21.332000153773869"/>
    <d v="2023-10-09T07:34:03"/>
  </r>
  <r>
    <x v="23"/>
    <x v="60"/>
    <x v="0"/>
    <n v="8414.8451599485907"/>
    <n v="18.198095522990222"/>
    <d v="2023-10-09T07:34:03"/>
  </r>
  <r>
    <x v="23"/>
    <x v="60"/>
    <x v="1"/>
    <n v="8873.5398007627755"/>
    <n v="20.48749871074881"/>
    <d v="2023-10-09T07:34:03"/>
  </r>
  <r>
    <x v="23"/>
    <x v="61"/>
    <x v="0"/>
    <n v="8269.2060940286065"/>
    <n v="17.509798251308027"/>
    <d v="2023-10-09T07:34:03"/>
  </r>
  <r>
    <x v="23"/>
    <x v="61"/>
    <x v="1"/>
    <n v="8788.5294201328907"/>
    <n v="19.680835364927567"/>
    <d v="2023-10-09T07:34:03"/>
  </r>
  <r>
    <x v="23"/>
    <x v="62"/>
    <x v="0"/>
    <n v="8155.5783731324173"/>
    <n v="16.746787526595657"/>
    <d v="2023-10-09T07:34:03"/>
  </r>
  <r>
    <x v="23"/>
    <x v="62"/>
    <x v="1"/>
    <n v="8751.4584630661393"/>
    <n v="18.762084899198744"/>
    <d v="2023-10-09T07:34:03"/>
  </r>
  <r>
    <x v="23"/>
    <x v="63"/>
    <x v="0"/>
    <n v="7960.4512812144612"/>
    <n v="16.145029823556225"/>
    <d v="2023-10-09T07:34:03"/>
  </r>
  <r>
    <x v="23"/>
    <x v="63"/>
    <x v="1"/>
    <n v="8629.384902294225"/>
    <n v="18.020425181386354"/>
    <d v="2023-10-09T07:34:03"/>
  </r>
  <r>
    <x v="23"/>
    <x v="64"/>
    <x v="0"/>
    <n v="7885.2716918571887"/>
    <n v="15.294192333559762"/>
    <d v="2023-10-09T07:34:03"/>
  </r>
  <r>
    <x v="23"/>
    <x v="64"/>
    <x v="1"/>
    <n v="8487.0746889181082"/>
    <n v="17.314205492906297"/>
    <d v="2023-10-09T07:34:03"/>
  </r>
  <r>
    <x v="23"/>
    <x v="65"/>
    <x v="0"/>
    <n v="7713.4840648060126"/>
    <n v="14.623674986764005"/>
    <d v="2023-10-09T07:34:03"/>
  </r>
  <r>
    <x v="23"/>
    <x v="65"/>
    <x v="1"/>
    <n v="8358.7756031836307"/>
    <n v="16.57228721378296"/>
    <d v="2023-10-09T07:34:03"/>
  </r>
  <r>
    <x v="23"/>
    <x v="66"/>
    <x v="0"/>
    <n v="7575.8016823305097"/>
    <n v="13.880358213573228"/>
    <d v="2023-10-09T07:34:03"/>
  </r>
  <r>
    <x v="23"/>
    <x v="66"/>
    <x v="1"/>
    <n v="8173.3493503184927"/>
    <n v="15.936914230846405"/>
    <d v="2023-10-09T07:34:03"/>
  </r>
  <r>
    <x v="23"/>
    <x v="67"/>
    <x v="0"/>
    <n v="7391.7980819346349"/>
    <n v="13.213434693557325"/>
    <d v="2023-10-09T07:34:03"/>
  </r>
  <r>
    <x v="23"/>
    <x v="67"/>
    <x v="1"/>
    <n v="8054.1282635484195"/>
    <n v="15.165418872286903"/>
    <d v="2023-10-09T07:34:03"/>
  </r>
  <r>
    <x v="23"/>
    <x v="68"/>
    <x v="0"/>
    <n v="7121.3094691118768"/>
    <n v="12.696328932234735"/>
    <d v="2023-10-09T07:34:03"/>
  </r>
  <r>
    <x v="23"/>
    <x v="68"/>
    <x v="1"/>
    <n v="7884.9427168839429"/>
    <n v="14.480091660417433"/>
    <d v="2023-10-09T07:34:03"/>
  </r>
  <r>
    <x v="23"/>
    <x v="69"/>
    <x v="0"/>
    <n v="6924.0294188648377"/>
    <n v="12.043827800166346"/>
    <d v="2023-10-09T07:34:03"/>
  </r>
  <r>
    <x v="23"/>
    <x v="69"/>
    <x v="1"/>
    <n v="7743.5792020394101"/>
    <n v="13.735306315475762"/>
    <d v="2023-10-09T07:34:03"/>
  </r>
  <r>
    <x v="23"/>
    <x v="70"/>
    <x v="0"/>
    <n v="6775.9804627392768"/>
    <n v="11.29604984609842"/>
    <d v="2023-10-09T07:34:03"/>
  </r>
  <r>
    <x v="23"/>
    <x v="70"/>
    <x v="1"/>
    <n v="7534.9240595672354"/>
    <n v="13.101814949549119"/>
    <d v="2023-10-09T07:34:03"/>
  </r>
  <r>
    <x v="23"/>
    <x v="71"/>
    <x v="0"/>
    <n v="6453.8396921030162"/>
    <n v="10.834930261970099"/>
    <d v="2023-10-09T07:34:03"/>
  </r>
  <r>
    <x v="23"/>
    <x v="71"/>
    <x v="1"/>
    <n v="7276.9090623884931"/>
    <n v="12.548633402381032"/>
    <d v="2023-10-09T07:34:03"/>
  </r>
  <r>
    <x v="23"/>
    <x v="72"/>
    <x v="0"/>
    <n v="6250.4292725008145"/>
    <n v="10.171264361516791"/>
    <d v="2023-10-09T07:34:03"/>
  </r>
  <r>
    <x v="23"/>
    <x v="72"/>
    <x v="1"/>
    <n v="7086.4786690664505"/>
    <n v="11.872408595245725"/>
    <d v="2023-10-09T07:34:03"/>
  </r>
  <r>
    <x v="23"/>
    <x v="73"/>
    <x v="0"/>
    <n v="6019.1098392248423"/>
    <n v="9.5429391524616722"/>
    <d v="2023-10-09T07:34:03"/>
  </r>
  <r>
    <x v="23"/>
    <x v="73"/>
    <x v="1"/>
    <n v="6971.1475181157984"/>
    <n v="11.060554516553857"/>
    <d v="2023-10-09T07:34:03"/>
  </r>
  <r>
    <x v="23"/>
    <x v="74"/>
    <x v="0"/>
    <n v="5681.8680966782686"/>
    <n v="9.0796739913611706"/>
    <d v="2023-10-09T07:34:03"/>
  </r>
  <r>
    <x v="23"/>
    <x v="74"/>
    <x v="1"/>
    <n v="6821.8350756420714"/>
    <n v="10.291697921702095"/>
    <d v="2023-10-09T07:34:03"/>
  </r>
  <r>
    <x v="23"/>
    <x v="75"/>
    <x v="0"/>
    <n v="5300.7092838311737"/>
    <n v="8.6966137588631369"/>
    <d v="2023-10-09T07:34:03"/>
  </r>
  <r>
    <x v="23"/>
    <x v="75"/>
    <x v="1"/>
    <n v="6485.4521057911106"/>
    <n v="9.7995669758647974"/>
    <d v="2023-10-09T07:34:03"/>
  </r>
  <r>
    <x v="23"/>
    <x v="76"/>
    <x v="0"/>
    <n v="5025.6090198039155"/>
    <n v="8.145293829339586"/>
    <d v="2023-10-09T07:34:03"/>
  </r>
  <r>
    <x v="23"/>
    <x v="76"/>
    <x v="1"/>
    <n v="6275.4813526852704"/>
    <n v="9.1107203315583796"/>
    <d v="2023-10-09T07:34:03"/>
  </r>
  <r>
    <x v="23"/>
    <x v="77"/>
    <x v="0"/>
    <n v="4675.7648621747858"/>
    <n v="7.7173203230560503"/>
    <d v="2023-10-09T07:34:03"/>
  </r>
  <r>
    <x v="23"/>
    <x v="77"/>
    <x v="1"/>
    <n v="6031.2468561555634"/>
    <n v="8.4594102451191056"/>
    <d v="2023-10-09T07:34:03"/>
  </r>
  <r>
    <x v="23"/>
    <x v="78"/>
    <x v="0"/>
    <n v="4460.5894370370788"/>
    <n v="7.0654783391186466"/>
    <d v="2023-10-09T07:34:03"/>
  </r>
  <r>
    <x v="23"/>
    <x v="78"/>
    <x v="1"/>
    <n v="5692.029420044506"/>
    <n v="7.9337526170677517"/>
    <d v="2023-10-09T07:34:03"/>
  </r>
  <r>
    <x v="23"/>
    <x v="79"/>
    <x v="0"/>
    <n v="4161.3051273414931"/>
    <n v="6.537672660951463"/>
    <d v="2023-10-09T07:34:03"/>
  </r>
  <r>
    <x v="23"/>
    <x v="79"/>
    <x v="1"/>
    <n v="5478.0772491057278"/>
    <n v="7.224085782943261"/>
    <d v="2023-10-09T07:34:03"/>
  </r>
  <r>
    <x v="23"/>
    <x v="80"/>
    <x v="0"/>
    <n v="3993.2010697452179"/>
    <n v="5.7918440024433648"/>
    <d v="2023-10-09T07:34:03"/>
  </r>
  <r>
    <x v="23"/>
    <x v="80"/>
    <x v="1"/>
    <n v="5183.0065928526992"/>
    <n v="6.6068906991883498"/>
    <d v="2023-10-09T07:34:03"/>
  </r>
  <r>
    <x v="23"/>
    <x v="81"/>
    <x v="0"/>
    <n v="3622.6333680191074"/>
    <n v="5.333159192434791"/>
    <d v="2023-10-09T07:34:03"/>
  </r>
  <r>
    <x v="23"/>
    <x v="81"/>
    <x v="1"/>
    <n v="4678.4934096125598"/>
    <n v="6.2654374997495728"/>
    <d v="2023-10-09T07:34:03"/>
  </r>
  <r>
    <x v="23"/>
    <x v="82"/>
    <x v="0"/>
    <n v="3349.976513613482"/>
    <n v="4.7265332883114972"/>
    <d v="2023-10-09T07:34:03"/>
  </r>
  <r>
    <x v="23"/>
    <x v="82"/>
    <x v="1"/>
    <n v="4345.0766681952327"/>
    <n v="5.7078447415095219"/>
    <d v="2023-10-09T07:34:03"/>
  </r>
  <r>
    <x v="23"/>
    <x v="83"/>
    <x v="0"/>
    <n v="2994.3647808697906"/>
    <n v="4.2284777527126423"/>
    <d v="2023-10-09T07:34:03"/>
  </r>
  <r>
    <x v="23"/>
    <x v="83"/>
    <x v="1"/>
    <n v="3982.1946304217045"/>
    <n v="5.1824155467057018"/>
    <d v="2023-10-09T07:34:03"/>
  </r>
  <r>
    <x v="23"/>
    <x v="84"/>
    <x v="0"/>
    <n v="2644.0607836702961"/>
    <n v="3.7224530305546262"/>
    <d v="2023-10-09T07:34:03"/>
  </r>
  <r>
    <x v="23"/>
    <x v="84"/>
    <x v="1"/>
    <n v="3462.8348117303353"/>
    <n v="4.8846894412434407"/>
    <d v="2023-10-09T07:34:03"/>
  </r>
  <r>
    <x v="23"/>
    <x v="85"/>
    <x v="0"/>
    <n v="2325.2067793993733"/>
    <n v="3.1643457953059517"/>
    <d v="2023-10-09T07:34:03"/>
  </r>
  <r>
    <x v="23"/>
    <x v="85"/>
    <x v="1"/>
    <n v="3267.3411013822383"/>
    <n v="4.1470370752967618"/>
    <d v="2023-10-09T07:34:03"/>
  </r>
  <r>
    <x v="23"/>
    <x v="86"/>
    <x v="0"/>
    <n v="1997.0174364203694"/>
    <n v="2.6022037128600921"/>
    <d v="2023-10-09T07:34:03"/>
  </r>
  <r>
    <x v="23"/>
    <x v="86"/>
    <x v="1"/>
    <n v="3086.7503450658505"/>
    <n v="3.3604074843402247"/>
    <d v="2023-10-09T07:34:03"/>
  </r>
  <r>
    <x v="23"/>
    <x v="87"/>
    <x v="0"/>
    <n v="1655.2037785851844"/>
    <n v="2.0363266588707756"/>
    <d v="2023-10-09T07:34:03"/>
  </r>
  <r>
    <x v="23"/>
    <x v="87"/>
    <x v="1"/>
    <n v="2611.7146126329676"/>
    <n v="2.880677102547172"/>
    <d v="2023-10-09T07:34:03"/>
  </r>
  <r>
    <x v="23"/>
    <x v="88"/>
    <x v="0"/>
    <n v="992.37103141017951"/>
    <n v="2.0624827916333861"/>
    <d v="2023-10-09T07:34:03"/>
  </r>
  <r>
    <x v="23"/>
    <x v="88"/>
    <x v="1"/>
    <n v="2414.8517729158016"/>
    <n v="2.0747539647850481"/>
    <d v="2023-10-09T07:34:03"/>
  </r>
  <r>
    <x v="23"/>
    <x v="89"/>
    <x v="0"/>
    <n v="866.18023970267257"/>
    <n v="1.2901154845394884"/>
    <d v="2023-10-09T07:34:03"/>
  </r>
  <r>
    <x v="23"/>
    <x v="89"/>
    <x v="1"/>
    <n v="2108.6837896958982"/>
    <n v="1.3033986045464776"/>
    <d v="2023-10-09T07:34:03"/>
  </r>
  <r>
    <x v="23"/>
    <x v="90"/>
    <x v="0"/>
    <n v="684.38241979120733"/>
    <n v="0.5"/>
    <d v="2023-10-09T07:34:03"/>
  </r>
  <r>
    <x v="23"/>
    <x v="90"/>
    <x v="1"/>
    <n v="1694.1136140714627"/>
    <n v="0.5"/>
    <d v="2023-10-09T07:34:03"/>
  </r>
  <r>
    <x v="24"/>
    <x v="0"/>
    <x v="0"/>
    <n v="10000"/>
    <n v="72.19084659127104"/>
    <d v="2023-10-09T07:34:03"/>
  </r>
  <r>
    <x v="24"/>
    <x v="0"/>
    <x v="1"/>
    <n v="10000"/>
    <n v="77.179184073380952"/>
    <d v="2023-10-09T07:34:03"/>
  </r>
  <r>
    <x v="24"/>
    <x v="1"/>
    <x v="0"/>
    <n v="9982.6057972427952"/>
    <n v="71.316411398402536"/>
    <d v="2023-10-09T07:34:03"/>
  </r>
  <r>
    <x v="24"/>
    <x v="1"/>
    <x v="1"/>
    <n v="9981.0163551501646"/>
    <n v="76.325753047986126"/>
    <d v="2023-10-09T07:34:03"/>
  </r>
  <r>
    <x v="24"/>
    <x v="2"/>
    <x v="0"/>
    <n v="9973.4649050885437"/>
    <n v="70.381316141689254"/>
    <d v="2023-10-09T07:34:03"/>
  </r>
  <r>
    <x v="24"/>
    <x v="2"/>
    <x v="1"/>
    <n v="9966.7405924512368"/>
    <n v="75.434361318356935"/>
    <d v="2023-10-09T07:34:03"/>
  </r>
  <r>
    <x v="24"/>
    <x v="3"/>
    <x v="0"/>
    <n v="9973.4649050885437"/>
    <n v="69.381316141689254"/>
    <d v="2023-10-09T07:34:03"/>
  </r>
  <r>
    <x v="24"/>
    <x v="3"/>
    <x v="1"/>
    <n v="9966.7405924512368"/>
    <n v="74.434361318356935"/>
    <d v="2023-10-09T07:34:03"/>
  </r>
  <r>
    <x v="24"/>
    <x v="4"/>
    <x v="0"/>
    <n v="9973.4649050885437"/>
    <n v="68.381316141689268"/>
    <d v="2023-10-09T07:34:03"/>
  </r>
  <r>
    <x v="24"/>
    <x v="4"/>
    <x v="1"/>
    <n v="9966.7405924512368"/>
    <n v="73.434361318356949"/>
    <d v="2023-10-09T07:34:03"/>
  </r>
  <r>
    <x v="24"/>
    <x v="5"/>
    <x v="0"/>
    <n v="9964.6011996049328"/>
    <n v="67.441697885229956"/>
    <d v="2023-10-09T07:34:03"/>
  </r>
  <r>
    <x v="24"/>
    <x v="5"/>
    <x v="1"/>
    <n v="9966.7405924512368"/>
    <n v="72.434361318356949"/>
    <d v="2023-10-09T07:34:03"/>
  </r>
  <r>
    <x v="24"/>
    <x v="6"/>
    <x v="0"/>
    <n v="9956.246931169504"/>
    <n v="66.497868540450028"/>
    <d v="2023-10-09T07:34:03"/>
  </r>
  <r>
    <x v="24"/>
    <x v="6"/>
    <x v="1"/>
    <n v="9966.7405924512368"/>
    <n v="71.434361318356949"/>
    <d v="2023-10-09T07:34:03"/>
  </r>
  <r>
    <x v="24"/>
    <x v="7"/>
    <x v="0"/>
    <n v="9944.3500642824274"/>
    <n v="65.576824716749229"/>
    <d v="2023-10-09T07:34:03"/>
  </r>
  <r>
    <x v="24"/>
    <x v="7"/>
    <x v="1"/>
    <n v="9966.7405924512368"/>
    <n v="70.434361318356949"/>
    <d v="2023-10-09T07:34:03"/>
  </r>
  <r>
    <x v="24"/>
    <x v="8"/>
    <x v="0"/>
    <n v="9944.3500642824274"/>
    <n v="64.576824716749229"/>
    <d v="2023-10-09T07:34:03"/>
  </r>
  <r>
    <x v="24"/>
    <x v="8"/>
    <x v="1"/>
    <n v="9962.100010821554"/>
    <n v="69.466938396690338"/>
    <d v="2023-10-09T07:34:03"/>
  </r>
  <r>
    <x v="24"/>
    <x v="9"/>
    <x v="0"/>
    <n v="9944.3500642824274"/>
    <n v="63.576824716749236"/>
    <d v="2023-10-09T07:34:03"/>
  </r>
  <r>
    <x v="24"/>
    <x v="9"/>
    <x v="1"/>
    <n v="9957.7272696989476"/>
    <n v="68.497223878453354"/>
    <d v="2023-10-09T07:34:03"/>
  </r>
  <r>
    <x v="24"/>
    <x v="10"/>
    <x v="0"/>
    <n v="9944.3500642824274"/>
    <n v="62.576824716749236"/>
    <d v="2023-10-09T07:34:03"/>
  </r>
  <r>
    <x v="24"/>
    <x v="10"/>
    <x v="1"/>
    <n v="9957.7272696989476"/>
    <n v="67.49722387845334"/>
    <d v="2023-10-09T07:34:03"/>
  </r>
  <r>
    <x v="24"/>
    <x v="11"/>
    <x v="0"/>
    <n v="9944.3500642824274"/>
    <n v="61.576824716749236"/>
    <d v="2023-10-09T07:34:03"/>
  </r>
  <r>
    <x v="24"/>
    <x v="11"/>
    <x v="1"/>
    <n v="9953.4830587603792"/>
    <n v="66.525791802742745"/>
    <d v="2023-10-09T07:34:03"/>
  </r>
  <r>
    <x v="24"/>
    <x v="12"/>
    <x v="0"/>
    <n v="9944.3500642824274"/>
    <n v="60.576824716749236"/>
    <d v="2023-10-09T07:34:03"/>
  </r>
  <r>
    <x v="24"/>
    <x v="12"/>
    <x v="1"/>
    <n v="9953.4830587603792"/>
    <n v="65.525791802742745"/>
    <d v="2023-10-09T07:34:03"/>
  </r>
  <r>
    <x v="24"/>
    <x v="13"/>
    <x v="0"/>
    <n v="9944.3500642824274"/>
    <n v="59.576824716749236"/>
    <d v="2023-10-09T07:34:03"/>
  </r>
  <r>
    <x v="24"/>
    <x v="13"/>
    <x v="1"/>
    <n v="9953.4830587603792"/>
    <n v="64.525791802742745"/>
    <d v="2023-10-09T07:34:03"/>
  </r>
  <r>
    <x v="24"/>
    <x v="14"/>
    <x v="0"/>
    <n v="9944.3500642824274"/>
    <n v="58.576824716749236"/>
    <d v="2023-10-09T07:34:03"/>
  </r>
  <r>
    <x v="24"/>
    <x v="14"/>
    <x v="1"/>
    <n v="9953.4830587603792"/>
    <n v="63.525791802742738"/>
    <d v="2023-10-09T07:34:03"/>
  </r>
  <r>
    <x v="24"/>
    <x v="15"/>
    <x v="0"/>
    <n v="9940.5088592255088"/>
    <n v="57.599266726102172"/>
    <d v="2023-10-09T07:34:03"/>
  </r>
  <r>
    <x v="24"/>
    <x v="15"/>
    <x v="1"/>
    <n v="9953.4830587603792"/>
    <n v="62.525791802742745"/>
    <d v="2023-10-09T07:34:03"/>
  </r>
  <r>
    <x v="24"/>
    <x v="16"/>
    <x v="0"/>
    <n v="9929.3911340131381"/>
    <n v="56.663199544209633"/>
    <d v="2023-10-09T07:34:03"/>
  </r>
  <r>
    <x v="24"/>
    <x v="16"/>
    <x v="1"/>
    <n v="9949.4778655700429"/>
    <n v="61.550760477713446"/>
    <d v="2023-10-09T07:34:03"/>
  </r>
  <r>
    <x v="24"/>
    <x v="17"/>
    <x v="0"/>
    <n v="9922.3099888083834"/>
    <n v="55.703280913526328"/>
    <d v="2023-10-09T07:34:03"/>
  </r>
  <r>
    <x v="24"/>
    <x v="17"/>
    <x v="1"/>
    <n v="9949.4778655700429"/>
    <n v="60.550760477713446"/>
    <d v="2023-10-09T07:34:03"/>
  </r>
  <r>
    <x v="24"/>
    <x v="18"/>
    <x v="0"/>
    <n v="9907.6173316899767"/>
    <n v="54.78514548813795"/>
    <d v="2023-10-09T07:34:03"/>
  </r>
  <r>
    <x v="24"/>
    <x v="18"/>
    <x v="1"/>
    <n v="9941.556766382444"/>
    <n v="59.598606910743257"/>
    <d v="2023-10-09T07:34:03"/>
  </r>
  <r>
    <x v="24"/>
    <x v="19"/>
    <x v="0"/>
    <n v="9885.7772934226796"/>
    <n v="53.905074313117204"/>
    <d v="2023-10-09T07:34:03"/>
  </r>
  <r>
    <x v="24"/>
    <x v="19"/>
    <x v="1"/>
    <n v="9941.556766382444"/>
    <n v="58.598606910743257"/>
    <d v="2023-10-09T07:34:03"/>
  </r>
  <r>
    <x v="24"/>
    <x v="20"/>
    <x v="0"/>
    <n v="9869.3059910284373"/>
    <n v="52.994204301507274"/>
    <d v="2023-10-09T07:34:03"/>
  </r>
  <r>
    <x v="24"/>
    <x v="20"/>
    <x v="1"/>
    <n v="9933.1972976081124"/>
    <n v="57.647500884732821"/>
    <d v="2023-10-09T07:34:03"/>
  </r>
  <r>
    <x v="24"/>
    <x v="21"/>
    <x v="0"/>
    <n v="9856.7842282651036"/>
    <n v="52.060891362671555"/>
    <d v="2023-10-09T07:34:03"/>
  </r>
  <r>
    <x v="24"/>
    <x v="21"/>
    <x v="1"/>
    <n v="9933.1972976081124"/>
    <n v="56.647500884732814"/>
    <d v="2023-10-09T07:34:03"/>
  </r>
  <r>
    <x v="24"/>
    <x v="22"/>
    <x v="0"/>
    <n v="9843.8566508668282"/>
    <n v="51.128604398065697"/>
    <d v="2023-10-09T07:34:03"/>
  </r>
  <r>
    <x v="24"/>
    <x v="22"/>
    <x v="1"/>
    <n v="9924.4604473964282"/>
    <n v="55.696929496755651"/>
    <d v="2023-10-09T07:34:03"/>
  </r>
  <r>
    <x v="24"/>
    <x v="23"/>
    <x v="0"/>
    <n v="9834.8496348523659"/>
    <n v="50.174971416122297"/>
    <d v="2023-10-09T07:34:03"/>
  </r>
  <r>
    <x v="24"/>
    <x v="23"/>
    <x v="1"/>
    <n v="9924.4604473964282"/>
    <n v="54.696929496755651"/>
    <d v="2023-10-09T07:34:03"/>
  </r>
  <r>
    <x v="24"/>
    <x v="24"/>
    <x v="0"/>
    <n v="9830.1312534455592"/>
    <n v="49.198814990075739"/>
    <d v="2023-10-09T07:34:03"/>
  </r>
  <r>
    <x v="24"/>
    <x v="24"/>
    <x v="1"/>
    <n v="9919.7066065923464"/>
    <n v="53.722902399495169"/>
    <d v="2023-10-09T07:34:03"/>
  </r>
  <r>
    <x v="24"/>
    <x v="25"/>
    <x v="0"/>
    <n v="9816.501211369703"/>
    <n v="48.266432452047859"/>
    <d v="2023-10-09T07:34:03"/>
  </r>
  <r>
    <x v="24"/>
    <x v="25"/>
    <x v="1"/>
    <n v="9919.7066065923464"/>
    <n v="52.722902399495169"/>
    <d v="2023-10-09T07:34:03"/>
  </r>
  <r>
    <x v="24"/>
    <x v="26"/>
    <x v="0"/>
    <n v="9792.9654960394764"/>
    <n v="47.381230891497736"/>
    <d v="2023-10-09T07:34:03"/>
  </r>
  <r>
    <x v="24"/>
    <x v="26"/>
    <x v="1"/>
    <n v="9899.75136389006"/>
    <n v="51.828169759623115"/>
    <d v="2023-10-09T07:34:03"/>
  </r>
  <r>
    <x v="24"/>
    <x v="27"/>
    <x v="0"/>
    <n v="9774.0221650950589"/>
    <n v="46.472092837261563"/>
    <d v="2023-10-09T07:34:03"/>
  </r>
  <r>
    <x v="24"/>
    <x v="27"/>
    <x v="1"/>
    <n v="9894.9619534633548"/>
    <n v="50.853013884601722"/>
    <d v="2023-10-09T07:34:03"/>
  </r>
  <r>
    <x v="24"/>
    <x v="28"/>
    <x v="0"/>
    <n v="9774.0221650950589"/>
    <n v="45.472092837261556"/>
    <d v="2023-10-09T07:34:03"/>
  </r>
  <r>
    <x v="24"/>
    <x v="28"/>
    <x v="1"/>
    <n v="9894.9619534633548"/>
    <n v="49.853013884601729"/>
    <d v="2023-10-09T07:34:03"/>
  </r>
  <r>
    <x v="24"/>
    <x v="29"/>
    <x v="0"/>
    <n v="9764.106926712122"/>
    <n v="44.517761020169424"/>
    <d v="2023-10-09T07:34:03"/>
  </r>
  <r>
    <x v="24"/>
    <x v="29"/>
    <x v="1"/>
    <n v="9884.6897488315608"/>
    <n v="48.90430171160493"/>
    <d v="2023-10-09T07:34:03"/>
  </r>
  <r>
    <x v="24"/>
    <x v="30"/>
    <x v="0"/>
    <n v="9754.6059954285356"/>
    <n v="43.560634071413716"/>
    <d v="2023-10-09T07:34:03"/>
  </r>
  <r>
    <x v="24"/>
    <x v="30"/>
    <x v="1"/>
    <n v="9869.1451506967896"/>
    <n v="47.980541893161892"/>
    <d v="2023-10-09T07:34:03"/>
  </r>
  <r>
    <x v="24"/>
    <x v="31"/>
    <x v="0"/>
    <n v="9749.8182232298659"/>
    <n v="42.581779543251649"/>
    <d v="2023-10-09T07:34:03"/>
  </r>
  <r>
    <x v="24"/>
    <x v="31"/>
    <x v="1"/>
    <n v="9858.6208135639081"/>
    <n v="47.031228621010072"/>
    <d v="2023-10-09T07:34:03"/>
  </r>
  <r>
    <x v="24"/>
    <x v="32"/>
    <x v="0"/>
    <n v="9730.6162081287985"/>
    <n v="41.664822070979156"/>
    <d v="2023-10-09T07:34:03"/>
  </r>
  <r>
    <x v="24"/>
    <x v="32"/>
    <x v="1"/>
    <n v="9839.2613769565251"/>
    <n v="46.122782075709608"/>
    <d v="2023-10-09T07:34:03"/>
  </r>
  <r>
    <x v="24"/>
    <x v="33"/>
    <x v="0"/>
    <n v="9711.9845704403615"/>
    <n v="40.743793371311511"/>
    <d v="2023-10-09T07:34:03"/>
  </r>
  <r>
    <x v="24"/>
    <x v="33"/>
    <x v="1"/>
    <n v="9834.4028086242561"/>
    <n v="45.145321462039064"/>
    <d v="2023-10-09T07:34:03"/>
  </r>
  <r>
    <x v="24"/>
    <x v="34"/>
    <x v="0"/>
    <n v="9678.4886823085963"/>
    <n v="39.883071480219925"/>
    <d v="2023-10-09T07:34:03"/>
  </r>
  <r>
    <x v="24"/>
    <x v="34"/>
    <x v="1"/>
    <n v="9829.4118767349883"/>
    <n v="44.167990342068286"/>
    <d v="2023-10-09T07:34:03"/>
  </r>
  <r>
    <x v="24"/>
    <x v="35"/>
    <x v="0"/>
    <n v="9660.9794725872871"/>
    <n v="38.954447934333402"/>
    <d v="2023-10-09T07:34:03"/>
  </r>
  <r>
    <x v="24"/>
    <x v="35"/>
    <x v="1"/>
    <n v="9829.4118767349883"/>
    <n v="43.167990342068286"/>
    <d v="2023-10-09T07:34:03"/>
  </r>
  <r>
    <x v="24"/>
    <x v="36"/>
    <x v="0"/>
    <n v="9629.473543502334"/>
    <n v="38.0802640658329"/>
    <d v="2023-10-09T07:34:03"/>
  </r>
  <r>
    <x v="24"/>
    <x v="36"/>
    <x v="1"/>
    <n v="9824.450714262759"/>
    <n v="42.189536873127082"/>
    <d v="2023-10-09T07:34:03"/>
  </r>
  <r>
    <x v="24"/>
    <x v="37"/>
    <x v="0"/>
    <n v="9616.0375977360109"/>
    <n v="37.132772844499847"/>
    <d v="2023-10-09T07:34:03"/>
  </r>
  <r>
    <x v="24"/>
    <x v="37"/>
    <x v="1"/>
    <n v="9795.0760774801092"/>
    <n v="41.314560404705418"/>
    <d v="2023-10-09T07:34:03"/>
  </r>
  <r>
    <x v="24"/>
    <x v="38"/>
    <x v="0"/>
    <n v="9598.0892128502746"/>
    <n v="36.201275969639021"/>
    <d v="2023-10-09T07:34:03"/>
  </r>
  <r>
    <x v="24"/>
    <x v="38"/>
    <x v="1"/>
    <n v="9785.4656813958154"/>
    <n v="40.354644760858363"/>
    <d v="2023-10-09T07:34:03"/>
  </r>
  <r>
    <x v="24"/>
    <x v="39"/>
    <x v="0"/>
    <n v="9584.922153271873"/>
    <n v="35.250319751132515"/>
    <d v="2023-10-09T07:34:03"/>
  </r>
  <r>
    <x v="24"/>
    <x v="39"/>
    <x v="1"/>
    <n v="9780.5874784747357"/>
    <n v="39.374522814699084"/>
    <d v="2023-10-09T07:34:03"/>
  </r>
  <r>
    <x v="24"/>
    <x v="40"/>
    <x v="0"/>
    <n v="9555.2014783612885"/>
    <n v="34.358407786607344"/>
    <d v="2023-10-09T07:34:03"/>
  </r>
  <r>
    <x v="24"/>
    <x v="40"/>
    <x v="1"/>
    <n v="9754.1480687741641"/>
    <n v="38.479895362702777"/>
    <d v="2023-10-09T07:34:03"/>
  </r>
  <r>
    <x v="24"/>
    <x v="41"/>
    <x v="0"/>
    <n v="9545.9634588158096"/>
    <n v="33.391173953611954"/>
    <d v="2023-10-09T07:34:03"/>
  </r>
  <r>
    <x v="24"/>
    <x v="41"/>
    <x v="1"/>
    <n v="9732.3446926089455"/>
    <n v="37.564981739260887"/>
    <d v="2023-10-09T07:34:03"/>
  </r>
  <r>
    <x v="24"/>
    <x v="42"/>
    <x v="0"/>
    <n v="9509.6229355912164"/>
    <n v="32.516865842663826"/>
    <d v="2023-10-09T07:34:03"/>
  </r>
  <r>
    <x v="24"/>
    <x v="42"/>
    <x v="1"/>
    <n v="9717.5745528759871"/>
    <n v="36.621318323715123"/>
    <d v="2023-10-09T07:34:03"/>
  </r>
  <r>
    <x v="24"/>
    <x v="43"/>
    <x v="0"/>
    <n v="9480.0661469316201"/>
    <n v="31.616687481309299"/>
    <d v="2023-10-09T07:34:03"/>
  </r>
  <r>
    <x v="24"/>
    <x v="43"/>
    <x v="1"/>
    <n v="9707.1155126589529"/>
    <n v="35.66023764228585"/>
    <d v="2023-10-09T07:34:03"/>
  </r>
  <r>
    <x v="24"/>
    <x v="44"/>
    <x v="0"/>
    <n v="9465.6171130409184"/>
    <n v="30.664186346582898"/>
    <d v="2023-10-09T07:34:03"/>
  </r>
  <r>
    <x v="24"/>
    <x v="44"/>
    <x v="1"/>
    <n v="9695.9598437939785"/>
    <n v="34.700691189399315"/>
    <d v="2023-10-09T07:34:03"/>
  </r>
  <r>
    <x v="24"/>
    <x v="45"/>
    <x v="0"/>
    <n v="9450.8420765045812"/>
    <n v="29.711343727031316"/>
    <d v="2023-10-09T07:34:03"/>
  </r>
  <r>
    <x v="24"/>
    <x v="45"/>
    <x v="1"/>
    <n v="9674.3030409356088"/>
    <n v="33.777252531707354"/>
    <d v="2023-10-09T07:34:03"/>
  </r>
  <r>
    <x v="24"/>
    <x v="46"/>
    <x v="0"/>
    <n v="9391.6600602750932"/>
    <n v="28.895420472510082"/>
    <d v="2023-10-09T07:34:03"/>
  </r>
  <r>
    <x v="24"/>
    <x v="46"/>
    <x v="1"/>
    <n v="9636.4857416215837"/>
    <n v="32.907845348744843"/>
    <d v="2023-10-09T07:34:03"/>
  </r>
  <r>
    <x v="24"/>
    <x v="47"/>
    <x v="0"/>
    <n v="9353.9515998580355"/>
    <n v="28.009890552612873"/>
    <d v="2023-10-09T07:34:03"/>
  </r>
  <r>
    <x v="24"/>
    <x v="47"/>
    <x v="1"/>
    <n v="9617.939191161593"/>
    <n v="31.970338334727995"/>
    <d v="2023-10-09T07:34:03"/>
  </r>
  <r>
    <x v="24"/>
    <x v="48"/>
    <x v="0"/>
    <n v="9303.1427204524807"/>
    <n v="27.160135126253007"/>
    <d v="2023-10-09T07:34:03"/>
  </r>
  <r>
    <x v="24"/>
    <x v="48"/>
    <x v="1"/>
    <n v="9598.8051347003238"/>
    <n v="31.033070645896089"/>
    <d v="2023-10-09T07:34:03"/>
  </r>
  <r>
    <x v="24"/>
    <x v="49"/>
    <x v="0"/>
    <n v="9259.4385953812416"/>
    <n v="26.285969740087491"/>
    <d v="2023-10-09T07:34:03"/>
  </r>
  <r>
    <x v="24"/>
    <x v="49"/>
    <x v="1"/>
    <n v="9546.2974310889022"/>
    <n v="30.201012346371524"/>
    <d v="2023-10-09T07:34:03"/>
  </r>
  <r>
    <x v="24"/>
    <x v="50"/>
    <x v="0"/>
    <n v="9179.8736310002841"/>
    <n v="25.509465165663951"/>
    <d v="2023-10-09T07:34:03"/>
  </r>
  <r>
    <x v="24"/>
    <x v="50"/>
    <x v="1"/>
    <n v="9504.6617199405355"/>
    <n v="29.331119319907803"/>
    <d v="2023-10-09T07:34:03"/>
  </r>
  <r>
    <x v="24"/>
    <x v="51"/>
    <x v="0"/>
    <n v="9156.7557218735583"/>
    <n v="24.572606147095474"/>
    <d v="2023-10-09T07:34:03"/>
  </r>
  <r>
    <x v="24"/>
    <x v="51"/>
    <x v="1"/>
    <n v="9472.4883977686895"/>
    <n v="28.429044263333743"/>
    <d v="2023-10-09T07:34:03"/>
  </r>
  <r>
    <x v="24"/>
    <x v="52"/>
    <x v="0"/>
    <n v="9105.1078003857529"/>
    <n v="23.709155883743229"/>
    <d v="2023-10-09T07:34:03"/>
  </r>
  <r>
    <x v="24"/>
    <x v="52"/>
    <x v="1"/>
    <n v="9411.3472721406361"/>
    <n v="27.610486213630363"/>
    <d v="2023-10-09T07:34:03"/>
  </r>
  <r>
    <x v="24"/>
    <x v="53"/>
    <x v="0"/>
    <n v="9040.0190112073324"/>
    <n v="22.876263480801732"/>
    <d v="2023-10-09T07:34:03"/>
  </r>
  <r>
    <x v="24"/>
    <x v="53"/>
    <x v="1"/>
    <n v="9336.467718738244"/>
    <n v="26.827915455754137"/>
    <d v="2023-10-09T07:34:03"/>
  </r>
  <r>
    <x v="24"/>
    <x v="54"/>
    <x v="0"/>
    <n v="8948.9434520758568"/>
    <n v="22.103992119238317"/>
    <d v="2023-10-09T07:34:03"/>
  </r>
  <r>
    <x v="24"/>
    <x v="54"/>
    <x v="1"/>
    <n v="9304.0450158894419"/>
    <n v="25.919662881523521"/>
    <d v="2023-10-09T07:34:03"/>
  </r>
  <r>
    <x v="24"/>
    <x v="55"/>
    <x v="0"/>
    <n v="8846.0006174680875"/>
    <n v="21.355402477859212"/>
    <d v="2023-10-09T07:34:03"/>
  </r>
  <r>
    <x v="24"/>
    <x v="55"/>
    <x v="1"/>
    <n v="9236.3394008736686"/>
    <n v="25.105997947201637"/>
    <d v="2023-10-09T07:34:03"/>
  </r>
  <r>
    <x v="24"/>
    <x v="56"/>
    <x v="0"/>
    <n v="8687.7644184754008"/>
    <n v="20.735256195985031"/>
    <d v="2023-10-09T07:34:03"/>
  </r>
  <r>
    <x v="24"/>
    <x v="56"/>
    <x v="1"/>
    <n v="9183.7537480403771"/>
    <n v="24.246890495190993"/>
    <d v="2023-10-09T07:34:03"/>
  </r>
  <r>
    <x v="24"/>
    <x v="57"/>
    <x v="0"/>
    <n v="8587.4176314160777"/>
    <n v="19.971711790873165"/>
    <d v="2023-10-09T07:34:03"/>
  </r>
  <r>
    <x v="24"/>
    <x v="57"/>
    <x v="1"/>
    <n v="9143.3662314042358"/>
    <n v="23.351783803701053"/>
    <d v="2023-10-09T07:34:03"/>
  </r>
  <r>
    <x v="24"/>
    <x v="58"/>
    <x v="0"/>
    <n v="8468.1332804110534"/>
    <n v="19.245995440766123"/>
    <d v="2023-10-09T07:34:03"/>
  </r>
  <r>
    <x v="24"/>
    <x v="58"/>
    <x v="1"/>
    <n v="9074.4810965641536"/>
    <n v="22.525253580309041"/>
    <d v="2023-10-09T07:34:03"/>
  </r>
  <r>
    <x v="24"/>
    <x v="59"/>
    <x v="0"/>
    <n v="8375.2838177067079"/>
    <n v="18.453815932873319"/>
    <d v="2023-10-09T07:34:03"/>
  </r>
  <r>
    <x v="24"/>
    <x v="59"/>
    <x v="1"/>
    <n v="9010.6611923569089"/>
    <n v="21.681252074051972"/>
    <d v="2023-10-09T07:34:03"/>
  </r>
  <r>
    <x v="24"/>
    <x v="60"/>
    <x v="0"/>
    <n v="8280.9184821597064"/>
    <n v="17.65840892198494"/>
    <d v="2023-10-09T07:34:03"/>
  </r>
  <r>
    <x v="24"/>
    <x v="60"/>
    <x v="1"/>
    <n v="8965.3112721304751"/>
    <n v="20.78839482266353"/>
    <d v="2023-10-09T07:34:03"/>
  </r>
  <r>
    <x v="24"/>
    <x v="61"/>
    <x v="0"/>
    <n v="8233.7964282817466"/>
    <n v="16.756606573180761"/>
    <d v="2023-10-09T07:34:03"/>
  </r>
  <r>
    <x v="24"/>
    <x v="61"/>
    <x v="1"/>
    <n v="8853.7001180324896"/>
    <n v="20.044153559775161"/>
    <d v="2023-10-09T07:34:03"/>
  </r>
  <r>
    <x v="24"/>
    <x v="62"/>
    <x v="0"/>
    <n v="8076.4747260097229"/>
    <n v="16.073269115443548"/>
    <d v="2023-10-09T07:34:03"/>
  </r>
  <r>
    <x v="24"/>
    <x v="62"/>
    <x v="1"/>
    <n v="8758.4156375616803"/>
    <n v="19.256778147971037"/>
    <d v="2023-10-09T07:34:03"/>
  </r>
  <r>
    <x v="24"/>
    <x v="63"/>
    <x v="0"/>
    <n v="7866.1071637834029"/>
    <n v="15.489753482042815"/>
    <d v="2023-10-09T07:34:03"/>
  </r>
  <r>
    <x v="24"/>
    <x v="63"/>
    <x v="1"/>
    <n v="8673.4043544062461"/>
    <n v="18.440620352607876"/>
    <d v="2023-10-09T07:34:03"/>
  </r>
  <r>
    <x v="24"/>
    <x v="64"/>
    <x v="0"/>
    <n v="7645.9689800468359"/>
    <n v="14.921329534052322"/>
    <d v="2023-10-09T07:34:03"/>
  </r>
  <r>
    <x v="24"/>
    <x v="64"/>
    <x v="1"/>
    <n v="8499.6675954571347"/>
    <n v="17.807334132716701"/>
    <d v="2023-10-09T07:34:03"/>
  </r>
  <r>
    <x v="24"/>
    <x v="65"/>
    <x v="0"/>
    <n v="7498.7919032017753"/>
    <n v="14.204373676687473"/>
    <d v="2023-10-09T07:34:03"/>
  </r>
  <r>
    <x v="24"/>
    <x v="65"/>
    <x v="1"/>
    <n v="8339.3714800729504"/>
    <n v="17.14000889552824"/>
    <d v="2023-10-09T07:34:03"/>
  </r>
  <r>
    <x v="24"/>
    <x v="66"/>
    <x v="0"/>
    <n v="7353.192649860146"/>
    <n v="13.475731530323788"/>
    <d v="2023-10-09T07:34:03"/>
  </r>
  <r>
    <x v="24"/>
    <x v="66"/>
    <x v="1"/>
    <n v="8129.3053282443589"/>
    <n v="16.569996759673586"/>
    <d v="2023-10-09T07:34:03"/>
  </r>
  <r>
    <x v="24"/>
    <x v="67"/>
    <x v="0"/>
    <n v="7119.8419251127807"/>
    <n v="12.901007314333606"/>
    <d v="2023-10-09T07:34:03"/>
  </r>
  <r>
    <x v="24"/>
    <x v="67"/>
    <x v="1"/>
    <n v="8011.8982978422928"/>
    <n v="15.805487841560163"/>
    <d v="2023-10-09T07:34:03"/>
  </r>
  <r>
    <x v="24"/>
    <x v="68"/>
    <x v="0"/>
    <n v="6948.0470518453667"/>
    <n v="12.207630091073206"/>
    <d v="2023-10-09T07:34:03"/>
  </r>
  <r>
    <x v="24"/>
    <x v="68"/>
    <x v="1"/>
    <n v="7951.7380403272145"/>
    <n v="14.921284172534902"/>
    <d v="2023-10-09T07:34:03"/>
  </r>
  <r>
    <x v="24"/>
    <x v="69"/>
    <x v="0"/>
    <n v="6651.3079160294665"/>
    <n v="11.729950224126252"/>
    <d v="2023-10-09T07:34:03"/>
  </r>
  <r>
    <x v="24"/>
    <x v="69"/>
    <x v="1"/>
    <n v="7764.9181140072151"/>
    <n v="14.268252834276829"/>
    <d v="2023-10-09T07:34:03"/>
  </r>
  <r>
    <x v="24"/>
    <x v="70"/>
    <x v="0"/>
    <n v="6402.8382016622472"/>
    <n v="11.165741733557544"/>
    <d v="2023-10-09T07:34:03"/>
  </r>
  <r>
    <x v="24"/>
    <x v="70"/>
    <x v="1"/>
    <n v="7669.3142394826527"/>
    <n v="13.439884648450537"/>
    <d v="2023-10-09T07:34:03"/>
  </r>
  <r>
    <x v="24"/>
    <x v="71"/>
    <x v="0"/>
    <n v="6099.7169907014741"/>
    <n v="10.695768381515029"/>
    <d v="2023-10-09T07:34:03"/>
  </r>
  <r>
    <x v="24"/>
    <x v="71"/>
    <x v="1"/>
    <n v="7499.5000813256511"/>
    <n v="12.732887594566503"/>
    <d v="2023-10-09T07:34:03"/>
  </r>
  <r>
    <x v="24"/>
    <x v="72"/>
    <x v="0"/>
    <n v="5754.0388857097105"/>
    <n v="10.308286642698512"/>
    <d v="2023-10-09T07:34:03"/>
  </r>
  <r>
    <x v="24"/>
    <x v="72"/>
    <x v="1"/>
    <n v="7345.1410475859784"/>
    <n v="11.989963217309498"/>
    <d v="2023-10-09T07:34:03"/>
  </r>
  <r>
    <x v="24"/>
    <x v="73"/>
    <x v="0"/>
    <n v="5496.4048854281564"/>
    <n v="9.7680322721309238"/>
    <d v="2023-10-09T07:34:03"/>
  </r>
  <r>
    <x v="24"/>
    <x v="73"/>
    <x v="1"/>
    <n v="7142.0922495847153"/>
    <n v="11.316621448374642"/>
    <d v="2023-10-09T07:34:03"/>
  </r>
  <r>
    <x v="24"/>
    <x v="74"/>
    <x v="0"/>
    <n v="5230.8634397598935"/>
    <n v="9.2385180182001676"/>
    <d v="2023-10-09T07:34:03"/>
  </r>
  <r>
    <x v="24"/>
    <x v="74"/>
    <x v="1"/>
    <n v="6883.4042826988443"/>
    <n v="10.723125221237021"/>
    <d v="2023-10-09T07:34:03"/>
  </r>
  <r>
    <x v="24"/>
    <x v="75"/>
    <x v="0"/>
    <n v="4980.1353698772091"/>
    <n v="8.6784642432748491"/>
    <d v="2023-10-09T07:34:03"/>
  </r>
  <r>
    <x v="24"/>
    <x v="75"/>
    <x v="1"/>
    <n v="6621.77195687127"/>
    <n v="10.127050340718567"/>
    <d v="2023-10-09T07:34:03"/>
  </r>
  <r>
    <x v="24"/>
    <x v="76"/>
    <x v="0"/>
    <n v="4654.0618740852096"/>
    <n v="8.2514648818919891"/>
    <d v="2023-10-09T07:34:03"/>
  </r>
  <r>
    <x v="24"/>
    <x v="76"/>
    <x v="1"/>
    <n v="6508.3794941173383"/>
    <n v="9.294777952204166"/>
    <d v="2023-10-09T07:34:03"/>
  </r>
  <r>
    <x v="24"/>
    <x v="77"/>
    <x v="0"/>
    <n v="4358.6884155412909"/>
    <n v="7.776755238225439"/>
    <d v="2023-10-09T07:34:03"/>
  </r>
  <r>
    <x v="24"/>
    <x v="77"/>
    <x v="1"/>
    <n v="6226.0876753787143"/>
    <n v="8.6935346021222166"/>
    <d v="2023-10-09T07:34:03"/>
  </r>
  <r>
    <x v="24"/>
    <x v="78"/>
    <x v="0"/>
    <n v="4078.8290200672723"/>
    <n v="7.2760329260037278"/>
    <d v="2023-10-09T07:34:03"/>
  </r>
  <r>
    <x v="24"/>
    <x v="78"/>
    <x v="1"/>
    <n v="5951.6137896058335"/>
    <n v="8.0714003978475102"/>
    <d v="2023-10-09T07:34:03"/>
  </r>
  <r>
    <x v="24"/>
    <x v="79"/>
    <x v="0"/>
    <n v="3750.1073063516142"/>
    <n v="6.8699970378724835"/>
    <d v="2023-10-09T07:34:03"/>
  </r>
  <r>
    <x v="24"/>
    <x v="79"/>
    <x v="1"/>
    <n v="5723.2430927865198"/>
    <n v="7.3735168651584617"/>
    <d v="2023-10-09T07:34:03"/>
  </r>
  <r>
    <x v="24"/>
    <x v="80"/>
    <x v="0"/>
    <n v="3624.0760530841503"/>
    <n v="6.0915207305968373"/>
    <d v="2023-10-09T07:34:03"/>
  </r>
  <r>
    <x v="24"/>
    <x v="80"/>
    <x v="1"/>
    <n v="5342.638035528269"/>
    <n v="6.8631804475745426"/>
    <d v="2023-10-09T07:34:03"/>
  </r>
  <r>
    <x v="24"/>
    <x v="81"/>
    <x v="0"/>
    <n v="3366.7538650242277"/>
    <n v="5.5188826366532631"/>
    <d v="2023-10-09T07:34:03"/>
  </r>
  <r>
    <x v="24"/>
    <x v="81"/>
    <x v="1"/>
    <n v="5120.1032825150023"/>
    <n v="6.1397429915598449"/>
    <d v="2023-10-09T07:34:03"/>
  </r>
  <r>
    <x v="24"/>
    <x v="82"/>
    <x v="0"/>
    <n v="3044.7411142179881"/>
    <n v="5.0496811982306351"/>
    <d v="2023-10-09T07:34:03"/>
  </r>
  <r>
    <x v="24"/>
    <x v="82"/>
    <x v="1"/>
    <n v="4707.7893721355595"/>
    <n v="5.6336785316985631"/>
    <d v="2023-10-09T07:34:03"/>
  </r>
  <r>
    <x v="24"/>
    <x v="83"/>
    <x v="0"/>
    <n v="2683.3799504446574"/>
    <n v="4.6623704643622634"/>
    <d v="2023-10-09T07:34:03"/>
  </r>
  <r>
    <x v="24"/>
    <x v="83"/>
    <x v="1"/>
    <n v="4405.565951871783"/>
    <n v="4.9858507387053557"/>
    <d v="2023-10-09T07:34:03"/>
  </r>
  <r>
    <x v="24"/>
    <x v="84"/>
    <x v="0"/>
    <n v="2334.7525884922525"/>
    <n v="4.2838993756531725"/>
    <d v="2023-10-09T07:34:03"/>
  </r>
  <r>
    <x v="24"/>
    <x v="84"/>
    <x v="1"/>
    <n v="3969.3359487565563"/>
    <n v="4.4788457149388208"/>
    <d v="2023-10-09T07:34:03"/>
  </r>
  <r>
    <x v="24"/>
    <x v="85"/>
    <x v="0"/>
    <n v="2039.1510273862589"/>
    <n v="3.8324249863063367"/>
    <d v="2023-10-09T07:34:03"/>
  </r>
  <r>
    <x v="24"/>
    <x v="85"/>
    <x v="1"/>
    <n v="3536.6033511763694"/>
    <n v="3.9656903142981355"/>
    <d v="2023-10-09T07:34:03"/>
  </r>
  <r>
    <x v="24"/>
    <x v="86"/>
    <x v="0"/>
    <n v="1719.1407492758547"/>
    <n v="3.4527408313580863"/>
    <d v="2023-10-09T07:34:03"/>
  </r>
  <r>
    <x v="24"/>
    <x v="86"/>
    <x v="1"/>
    <n v="3192.1532537540929"/>
    <n v="3.3396564968401323"/>
    <d v="2023-10-09T07:34:03"/>
  </r>
  <r>
    <x v="24"/>
    <x v="87"/>
    <x v="0"/>
    <n v="1625.8354421292304"/>
    <n v="2.6221961052777121"/>
    <d v="2023-10-09T07:34:03"/>
  </r>
  <r>
    <x v="24"/>
    <x v="87"/>
    <x v="1"/>
    <n v="2884.0193280446952"/>
    <n v="2.643050616126696"/>
    <d v="2023-10-09T07:34:03"/>
  </r>
  <r>
    <x v="24"/>
    <x v="88"/>
    <x v="0"/>
    <n v="1489.2788295658245"/>
    <n v="1.816786873358706"/>
    <d v="2023-10-09T07:34:03"/>
  </r>
  <r>
    <x v="24"/>
    <x v="88"/>
    <x v="1"/>
    <n v="2375.4887543810851"/>
    <n v="2.1018222087933189"/>
    <d v="2023-10-09T07:34:03"/>
  </r>
  <r>
    <x v="24"/>
    <x v="89"/>
    <x v="0"/>
    <n v="1108.4925688112353"/>
    <n v="1.2691258098792395"/>
    <d v="2023-10-09T07:34:03"/>
  </r>
  <r>
    <x v="24"/>
    <x v="89"/>
    <x v="1"/>
    <n v="2053.7257096720919"/>
    <n v="1.3527842474708767"/>
    <d v="2023-10-09T07:34:03"/>
  </r>
  <r>
    <x v="24"/>
    <x v="90"/>
    <x v="0"/>
    <n v="852.57024473206013"/>
    <n v="0.5"/>
    <d v="2023-10-09T07:34:03"/>
  </r>
  <r>
    <x v="24"/>
    <x v="90"/>
    <x v="1"/>
    <n v="1751.384933834307"/>
    <n v="0.5"/>
    <d v="2023-10-09T07:34:03"/>
  </r>
  <r>
    <x v="25"/>
    <x v="0"/>
    <x v="0"/>
    <n v="10000"/>
    <n v="73.054018993071196"/>
    <d v="2023-10-09T07:34:03"/>
  </r>
  <r>
    <x v="25"/>
    <x v="0"/>
    <x v="1"/>
    <n v="10000"/>
    <n v="77.648320230341199"/>
    <d v="2023-10-09T07:34:03"/>
  </r>
  <r>
    <x v="25"/>
    <x v="1"/>
    <x v="0"/>
    <n v="9986.2941379900785"/>
    <n v="72.154193062148764"/>
    <d v="2023-10-09T07:34:03"/>
  </r>
  <r>
    <x v="25"/>
    <x v="1"/>
    <x v="1"/>
    <n v="9985.1162846210154"/>
    <n v="76.764062046963275"/>
    <d v="2023-10-09T07:34:03"/>
  </r>
  <r>
    <x v="25"/>
    <x v="2"/>
    <x v="0"/>
    <n v="9981.8896674349999"/>
    <n v="71.185810200186239"/>
    <d v="2023-10-09T07:34:03"/>
  </r>
  <r>
    <x v="25"/>
    <x v="2"/>
    <x v="1"/>
    <n v="9985.1162846210154"/>
    <n v="75.764062046963275"/>
    <d v="2023-10-09T07:34:03"/>
  </r>
  <r>
    <x v="25"/>
    <x v="3"/>
    <x v="0"/>
    <n v="9977.3184761750963"/>
    <n v="70.218195490738793"/>
    <d v="2023-10-09T07:34:03"/>
  </r>
  <r>
    <x v="25"/>
    <x v="3"/>
    <x v="1"/>
    <n v="9985.1162846210154"/>
    <n v="74.764062046963261"/>
    <d v="2023-10-09T07:34:03"/>
  </r>
  <r>
    <x v="25"/>
    <x v="4"/>
    <x v="0"/>
    <n v="9972.7119978560386"/>
    <n v="69.250398903014315"/>
    <d v="2023-10-09T07:34:03"/>
  </r>
  <r>
    <x v="25"/>
    <x v="4"/>
    <x v="1"/>
    <n v="9985.1162846210154"/>
    <n v="73.764062046963261"/>
    <d v="2023-10-09T07:34:03"/>
  </r>
  <r>
    <x v="25"/>
    <x v="5"/>
    <x v="0"/>
    <n v="9972.7119978560386"/>
    <n v="68.250398903014315"/>
    <d v="2023-10-09T07:34:03"/>
  </r>
  <r>
    <x v="25"/>
    <x v="5"/>
    <x v="1"/>
    <n v="9980.3733022622855"/>
    <n v="72.798879397306152"/>
    <d v="2023-10-09T07:34:03"/>
  </r>
  <r>
    <x v="25"/>
    <x v="6"/>
    <x v="0"/>
    <n v="9972.7119978560386"/>
    <n v="67.250398903014315"/>
    <d v="2023-10-09T07:34:03"/>
  </r>
  <r>
    <x v="25"/>
    <x v="6"/>
    <x v="1"/>
    <n v="9976.1866188932054"/>
    <n v="71.829220902285869"/>
    <d v="2023-10-09T07:34:03"/>
  </r>
  <r>
    <x v="25"/>
    <x v="7"/>
    <x v="0"/>
    <n v="9972.7119978560386"/>
    <n v="66.2503989030143"/>
    <d v="2023-10-09T07:34:03"/>
  </r>
  <r>
    <x v="25"/>
    <x v="7"/>
    <x v="1"/>
    <n v="9976.1866188932054"/>
    <n v="70.829220902285883"/>
    <d v="2023-10-09T07:34:03"/>
  </r>
  <r>
    <x v="25"/>
    <x v="8"/>
    <x v="0"/>
    <n v="9968.7177285871076"/>
    <n v="65.276743795598151"/>
    <d v="2023-10-09T07:34:03"/>
  </r>
  <r>
    <x v="25"/>
    <x v="8"/>
    <x v="1"/>
    <n v="9976.1866188932054"/>
    <n v="69.829220902285883"/>
    <d v="2023-10-09T07:34:03"/>
  </r>
  <r>
    <x v="25"/>
    <x v="9"/>
    <x v="0"/>
    <n v="9964.7363661328527"/>
    <n v="64.302625031807594"/>
    <d v="2023-10-09T07:34:03"/>
  </r>
  <r>
    <x v="25"/>
    <x v="9"/>
    <x v="1"/>
    <n v="9976.1866188932054"/>
    <n v="68.829220902285883"/>
    <d v="2023-10-09T07:34:03"/>
  </r>
  <r>
    <x v="25"/>
    <x v="10"/>
    <x v="0"/>
    <n v="9964.7363661328527"/>
    <n v="63.302625031807587"/>
    <d v="2023-10-09T07:34:03"/>
  </r>
  <r>
    <x v="25"/>
    <x v="10"/>
    <x v="1"/>
    <n v="9976.1866188932054"/>
    <n v="67.829220902285883"/>
    <d v="2023-10-09T07:34:03"/>
  </r>
  <r>
    <x v="25"/>
    <x v="11"/>
    <x v="0"/>
    <n v="9960.6215358892096"/>
    <n v="62.328569410873691"/>
    <d v="2023-10-09T07:34:03"/>
  </r>
  <r>
    <x v="25"/>
    <x v="11"/>
    <x v="1"/>
    <n v="9976.1866188932054"/>
    <n v="66.829220902285883"/>
    <d v="2023-10-09T07:34:03"/>
  </r>
  <r>
    <x v="25"/>
    <x v="12"/>
    <x v="0"/>
    <n v="9960.6215358892096"/>
    <n v="61.328569410873691"/>
    <d v="2023-10-09T07:34:03"/>
  </r>
  <r>
    <x v="25"/>
    <x v="12"/>
    <x v="1"/>
    <n v="9976.1866188932054"/>
    <n v="65.829220902285897"/>
    <d v="2023-10-09T07:34:03"/>
  </r>
  <r>
    <x v="25"/>
    <x v="13"/>
    <x v="0"/>
    <n v="9960.6215358892096"/>
    <n v="60.328569410873676"/>
    <d v="2023-10-09T07:34:03"/>
  </r>
  <r>
    <x v="25"/>
    <x v="13"/>
    <x v="1"/>
    <n v="9976.1866188932054"/>
    <n v="64.829220902285897"/>
    <d v="2023-10-09T07:34:03"/>
  </r>
  <r>
    <x v="25"/>
    <x v="14"/>
    <x v="0"/>
    <n v="9952.8860514153894"/>
    <n v="59.375068784761609"/>
    <d v="2023-10-09T07:34:03"/>
  </r>
  <r>
    <x v="25"/>
    <x v="14"/>
    <x v="1"/>
    <n v="9976.1866188932054"/>
    <n v="63.829220902285897"/>
    <d v="2023-10-09T07:34:03"/>
  </r>
  <r>
    <x v="25"/>
    <x v="15"/>
    <x v="0"/>
    <n v="9952.8860514153894"/>
    <n v="58.375068784761616"/>
    <d v="2023-10-09T07:34:03"/>
  </r>
  <r>
    <x v="25"/>
    <x v="15"/>
    <x v="1"/>
    <n v="9972.1259522141609"/>
    <n v="62.855008668942681"/>
    <d v="2023-10-09T07:34:03"/>
  </r>
  <r>
    <x v="25"/>
    <x v="16"/>
    <x v="0"/>
    <n v="9952.8860514153894"/>
    <n v="57.375068784761623"/>
    <d v="2023-10-09T07:34:03"/>
  </r>
  <r>
    <x v="25"/>
    <x v="16"/>
    <x v="1"/>
    <n v="9964.3675367658307"/>
    <n v="61.903559272957736"/>
    <d v="2023-10-09T07:34:03"/>
  </r>
  <r>
    <x v="25"/>
    <x v="17"/>
    <x v="0"/>
    <n v="9941.5415611148892"/>
    <n v="56.439970054067061"/>
    <d v="2023-10-09T07:34:03"/>
  </r>
  <r>
    <x v="25"/>
    <x v="17"/>
    <x v="1"/>
    <n v="9960.3781650721303"/>
    <n v="60.92815287946506"/>
    <d v="2023-10-09T07:34:03"/>
  </r>
  <r>
    <x v="25"/>
    <x v="18"/>
    <x v="0"/>
    <n v="9934.4875318571558"/>
    <n v="55.479690490996774"/>
    <d v="2023-10-09T07:34:03"/>
  </r>
  <r>
    <x v="25"/>
    <x v="18"/>
    <x v="1"/>
    <n v="9952.6148546821969"/>
    <n v="59.975288482916334"/>
    <d v="2023-10-09T07:34:03"/>
  </r>
  <r>
    <x v="25"/>
    <x v="19"/>
    <x v="0"/>
    <n v="9911.7095127493376"/>
    <n v="54.606038871055219"/>
    <d v="2023-10-09T07:34:03"/>
  </r>
  <r>
    <x v="25"/>
    <x v="19"/>
    <x v="1"/>
    <n v="9952.6148546821969"/>
    <n v="58.975288482916341"/>
    <d v="2023-10-09T07:34:03"/>
  </r>
  <r>
    <x v="25"/>
    <x v="20"/>
    <x v="0"/>
    <n v="9874.1139962543421"/>
    <n v="53.812046668577842"/>
    <d v="2023-10-09T07:34:03"/>
  </r>
  <r>
    <x v="25"/>
    <x v="20"/>
    <x v="1"/>
    <n v="9944.7431475558915"/>
    <n v="58.021574278158518"/>
    <d v="2023-10-09T07:34:03"/>
  </r>
  <r>
    <x v="25"/>
    <x v="21"/>
    <x v="0"/>
    <n v="9857.1574355918929"/>
    <n v="52.903755557198309"/>
    <d v="2023-10-09T07:34:03"/>
  </r>
  <r>
    <x v="25"/>
    <x v="21"/>
    <x v="1"/>
    <n v="9940.3345663848631"/>
    <n v="57.047085343967915"/>
    <d v="2023-10-09T07:34:03"/>
  </r>
  <r>
    <x v="25"/>
    <x v="22"/>
    <x v="0"/>
    <n v="9844.011947642075"/>
    <n v="51.973734437848428"/>
    <d v="2023-10-09T07:34:03"/>
  </r>
  <r>
    <x v="25"/>
    <x v="22"/>
    <x v="1"/>
    <n v="9935.8736026268816"/>
    <n v="56.072473599538348"/>
    <d v="2023-10-09T07:34:03"/>
  </r>
  <r>
    <x v="25"/>
    <x v="23"/>
    <x v="0"/>
    <n v="9826.451399942529"/>
    <n v="51.065721558333742"/>
    <d v="2023-10-09T07:34:03"/>
  </r>
  <r>
    <x v="25"/>
    <x v="23"/>
    <x v="1"/>
    <n v="9931.3861036268609"/>
    <n v="55.097584033983708"/>
    <d v="2023-10-09T07:34:03"/>
  </r>
  <r>
    <x v="25"/>
    <x v="24"/>
    <x v="0"/>
    <n v="9807.9783674076316"/>
    <n v="50.160960575438608"/>
    <d v="2023-10-09T07:34:03"/>
  </r>
  <r>
    <x v="25"/>
    <x v="24"/>
    <x v="1"/>
    <n v="9922.1487042946083"/>
    <n v="54.148413718291891"/>
    <d v="2023-10-09T07:34:03"/>
  </r>
  <r>
    <x v="25"/>
    <x v="25"/>
    <x v="0"/>
    <n v="9780.3920236685099"/>
    <n v="49.301033112974295"/>
    <d v="2023-10-09T07:34:03"/>
  </r>
  <r>
    <x v="25"/>
    <x v="25"/>
    <x v="1"/>
    <n v="9912.8735685709453"/>
    <n v="53.198610698527176"/>
    <d v="2023-10-09T07:34:03"/>
  </r>
  <r>
    <x v="25"/>
    <x v="26"/>
    <x v="0"/>
    <n v="9771.4163685647618"/>
    <n v="48.345859904240477"/>
    <d v="2023-10-09T07:34:03"/>
  </r>
  <r>
    <x v="25"/>
    <x v="26"/>
    <x v="1"/>
    <n v="9908.0243858198555"/>
    <n v="52.224402439045235"/>
    <d v="2023-10-09T07:34:03"/>
  </r>
  <r>
    <x v="25"/>
    <x v="27"/>
    <x v="0"/>
    <n v="9771.4163685647618"/>
    <n v="47.345859904240484"/>
    <d v="2023-10-09T07:34:03"/>
  </r>
  <r>
    <x v="25"/>
    <x v="27"/>
    <x v="1"/>
    <n v="9903.2211554070273"/>
    <n v="51.249489652486389"/>
    <d v="2023-10-09T07:34:03"/>
  </r>
  <r>
    <x v="25"/>
    <x v="28"/>
    <x v="0"/>
    <n v="9747.7154641971083"/>
    <n v="46.459762412955349"/>
    <d v="2023-10-09T07:34:03"/>
  </r>
  <r>
    <x v="25"/>
    <x v="28"/>
    <x v="1"/>
    <n v="9903.2211554070273"/>
    <n v="50.249489652486389"/>
    <d v="2023-10-09T07:34:03"/>
  </r>
  <r>
    <x v="25"/>
    <x v="29"/>
    <x v="0"/>
    <n v="9732.5914837826494"/>
    <n v="45.531181679627032"/>
    <d v="2023-10-09T07:34:03"/>
  </r>
  <r>
    <x v="25"/>
    <x v="29"/>
    <x v="1"/>
    <n v="9898.2419790034801"/>
    <n v="49.274515458633743"/>
    <d v="2023-10-09T07:34:03"/>
  </r>
  <r>
    <x v="25"/>
    <x v="30"/>
    <x v="0"/>
    <n v="9727.5721023971637"/>
    <n v="44.554417557265346"/>
    <d v="2023-10-09T07:34:03"/>
  </r>
  <r>
    <x v="25"/>
    <x v="30"/>
    <x v="1"/>
    <n v="9898.2419790034801"/>
    <n v="48.274515458633743"/>
    <d v="2023-10-09T07:34:03"/>
  </r>
  <r>
    <x v="25"/>
    <x v="31"/>
    <x v="0"/>
    <n v="9704.2455884119445"/>
    <n v="43.660313062268564"/>
    <d v="2023-10-09T07:34:03"/>
  </r>
  <r>
    <x v="25"/>
    <x v="31"/>
    <x v="1"/>
    <n v="9893.0300030190283"/>
    <n v="47.299684656257043"/>
    <d v="2023-10-09T07:34:03"/>
  </r>
  <r>
    <x v="25"/>
    <x v="32"/>
    <x v="0"/>
    <n v="9694.4133803175591"/>
    <n v="42.704086848551356"/>
    <d v="2023-10-09T07:34:03"/>
  </r>
  <r>
    <x v="25"/>
    <x v="32"/>
    <x v="1"/>
    <n v="9882.2717113830604"/>
    <n v="46.35063292713118"/>
    <d v="2023-10-09T07:34:03"/>
  </r>
  <r>
    <x v="25"/>
    <x v="33"/>
    <x v="0"/>
    <n v="9685.0976618438763"/>
    <n v="41.744681317006631"/>
    <d v="2023-10-09T07:34:03"/>
  </r>
  <r>
    <x v="25"/>
    <x v="33"/>
    <x v="1"/>
    <n v="9882.2717113830604"/>
    <n v="45.35063292713118"/>
    <d v="2023-10-09T07:34:03"/>
  </r>
  <r>
    <x v="25"/>
    <x v="34"/>
    <x v="0"/>
    <n v="9661.7807234823522"/>
    <n v="40.844217802001779"/>
    <d v="2023-10-09T07:34:03"/>
  </r>
  <r>
    <x v="25"/>
    <x v="34"/>
    <x v="1"/>
    <n v="9882.2717113830604"/>
    <n v="44.350632927131173"/>
    <d v="2023-10-09T07:34:03"/>
  </r>
  <r>
    <x v="25"/>
    <x v="35"/>
    <x v="0"/>
    <n v="9652.3694403453519"/>
    <n v="39.883554346155222"/>
    <d v="2023-10-09T07:34:03"/>
  </r>
  <r>
    <x v="25"/>
    <x v="35"/>
    <x v="1"/>
    <n v="9867.3808123835188"/>
    <n v="43.416808071113088"/>
    <d v="2023-10-09T07:34:03"/>
  </r>
  <r>
    <x v="25"/>
    <x v="36"/>
    <x v="0"/>
    <n v="9639.1550364608702"/>
    <n v="38.937545613187233"/>
    <d v="2023-10-09T07:34:03"/>
  </r>
  <r>
    <x v="25"/>
    <x v="36"/>
    <x v="1"/>
    <n v="9862.6064136943369"/>
    <n v="42.437583710290383"/>
    <d v="2023-10-09T07:34:03"/>
  </r>
  <r>
    <x v="25"/>
    <x v="37"/>
    <x v="0"/>
    <n v="9630.1738663056931"/>
    <n v="37.973392747651467"/>
    <d v="2023-10-09T07:34:03"/>
  </r>
  <r>
    <x v="25"/>
    <x v="37"/>
    <x v="1"/>
    <n v="9852.6241469732104"/>
    <n v="41.480073116157378"/>
    <d v="2023-10-09T07:34:03"/>
  </r>
  <r>
    <x v="25"/>
    <x v="38"/>
    <x v="0"/>
    <n v="9616.5207300172679"/>
    <n v="37.026595912573299"/>
    <d v="2023-10-09T07:34:03"/>
  </r>
  <r>
    <x v="25"/>
    <x v="38"/>
    <x v="1"/>
    <n v="9847.7717686697979"/>
    <n v="40.50026558429456"/>
    <d v="2023-10-09T07:34:03"/>
  </r>
  <r>
    <x v="25"/>
    <x v="39"/>
    <x v="0"/>
    <n v="9602.8896412383401"/>
    <n v="36.078444605027101"/>
    <d v="2023-10-09T07:34:03"/>
  </r>
  <r>
    <x v="25"/>
    <x v="39"/>
    <x v="1"/>
    <n v="9837.9859966421118"/>
    <n v="39.540053553111399"/>
    <d v="2023-10-09T07:34:03"/>
  </r>
  <r>
    <x v="25"/>
    <x v="40"/>
    <x v="0"/>
    <n v="9563.680080819775"/>
    <n v="35.224310543823727"/>
    <d v="2023-10-09T07:34:03"/>
  </r>
  <r>
    <x v="25"/>
    <x v="40"/>
    <x v="1"/>
    <n v="9828.2703893171238"/>
    <n v="38.57864608417168"/>
    <d v="2023-10-09T07:34:03"/>
  </r>
  <r>
    <x v="25"/>
    <x v="41"/>
    <x v="0"/>
    <n v="9538.1974952462333"/>
    <n v="34.317081239267623"/>
    <d v="2023-10-09T07:34:03"/>
  </r>
  <r>
    <x v="25"/>
    <x v="41"/>
    <x v="1"/>
    <n v="9810.0166471286466"/>
    <n v="37.649499968880441"/>
    <d v="2023-10-09T07:34:03"/>
  </r>
  <r>
    <x v="25"/>
    <x v="42"/>
    <x v="0"/>
    <n v="9519.4957938033203"/>
    <n v="33.383517211372279"/>
    <d v="2023-10-09T07:34:03"/>
  </r>
  <r>
    <x v="25"/>
    <x v="42"/>
    <x v="1"/>
    <n v="9799.2218842912262"/>
    <n v="36.690423630618895"/>
    <d v="2023-10-09T07:34:03"/>
  </r>
  <r>
    <x v="25"/>
    <x v="43"/>
    <x v="0"/>
    <n v="9505.3116763731014"/>
    <n v="32.432587003665795"/>
    <d v="2023-10-09T07:34:03"/>
  </r>
  <r>
    <x v="25"/>
    <x v="43"/>
    <x v="1"/>
    <n v="9778.520524356336"/>
    <n v="35.767039616023602"/>
    <d v="2023-10-09T07:34:03"/>
  </r>
  <r>
    <x v="25"/>
    <x v="44"/>
    <x v="0"/>
    <n v="9472.5903976434965"/>
    <n v="31.542892108821004"/>
    <d v="2023-10-09T07:34:03"/>
  </r>
  <r>
    <x v="25"/>
    <x v="44"/>
    <x v="1"/>
    <n v="9757.9636392376087"/>
    <n v="34.841335904539065"/>
    <d v="2023-10-09T07:34:03"/>
  </r>
  <r>
    <x v="25"/>
    <x v="45"/>
    <x v="0"/>
    <n v="9453.1370964071975"/>
    <n v="30.606774259823382"/>
    <d v="2023-10-09T07:34:03"/>
  </r>
  <r>
    <x v="25"/>
    <x v="45"/>
    <x v="1"/>
    <n v="9746.8609064060165"/>
    <n v="33.880454414722934"/>
    <d v="2023-10-09T07:34:03"/>
  </r>
  <r>
    <x v="25"/>
    <x v="46"/>
    <x v="0"/>
    <n v="9417.4667471057219"/>
    <n v="29.720809082884326"/>
    <d v="2023-10-09T07:34:03"/>
  </r>
  <r>
    <x v="25"/>
    <x v="46"/>
    <x v="1"/>
    <n v="9707.1528876949269"/>
    <n v="33.017000292161903"/>
    <d v="2023-10-09T07:34:03"/>
  </r>
  <r>
    <x v="25"/>
    <x v="47"/>
    <x v="0"/>
    <n v="9394.4650168487278"/>
    <n v="28.792354313742091"/>
    <d v="2023-10-09T07:34:03"/>
  </r>
  <r>
    <x v="25"/>
    <x v="47"/>
    <x v="1"/>
    <n v="9694.6731897825848"/>
    <n v="32.058858571726127"/>
    <d v="2023-10-09T07:34:03"/>
  </r>
  <r>
    <x v="25"/>
    <x v="48"/>
    <x v="0"/>
    <n v="9355.9384641176348"/>
    <n v="27.908858594369374"/>
    <d v="2023-10-09T07:34:03"/>
  </r>
  <r>
    <x v="25"/>
    <x v="48"/>
    <x v="1"/>
    <n v="9651.5104460510702"/>
    <n v="31.199993675149013"/>
    <d v="2023-10-09T07:34:03"/>
  </r>
  <r>
    <x v="25"/>
    <x v="49"/>
    <x v="0"/>
    <n v="9310.430057169453"/>
    <n v="27.042830224384165"/>
    <d v="2023-10-09T07:34:03"/>
  </r>
  <r>
    <x v="25"/>
    <x v="49"/>
    <x v="1"/>
    <n v="9604.9296461707982"/>
    <n v="30.348878707563365"/>
    <d v="2023-10-09T07:34:03"/>
  </r>
  <r>
    <x v="25"/>
    <x v="50"/>
    <x v="0"/>
    <n v="9285.122789260311"/>
    <n v="26.115174611292257"/>
    <d v="2023-10-09T07:34:03"/>
  </r>
  <r>
    <x v="25"/>
    <x v="50"/>
    <x v="1"/>
    <n v="9537.4525144770978"/>
    <n v="29.560058445171737"/>
    <d v="2023-10-09T07:34:03"/>
  </r>
  <r>
    <x v="25"/>
    <x v="51"/>
    <x v="0"/>
    <n v="9187.840607998236"/>
    <n v="25.386391773834912"/>
    <d v="2023-10-09T07:34:03"/>
  </r>
  <r>
    <x v="25"/>
    <x v="51"/>
    <x v="1"/>
    <n v="9509.840740298825"/>
    <n v="28.644434176932968"/>
    <d v="2023-10-09T07:34:03"/>
  </r>
  <r>
    <x v="25"/>
    <x v="52"/>
    <x v="0"/>
    <n v="9116.1343936653848"/>
    <n v="24.582144585876154"/>
    <d v="2023-10-09T07:34:03"/>
  </r>
  <r>
    <x v="25"/>
    <x v="52"/>
    <x v="1"/>
    <n v="9456.800643193048"/>
    <n v="27.802287089144475"/>
    <d v="2023-10-09T07:34:03"/>
  </r>
  <r>
    <x v="25"/>
    <x v="53"/>
    <x v="0"/>
    <n v="9046.5345562862422"/>
    <n v="23.767421427133929"/>
    <d v="2023-10-09T07:34:03"/>
  </r>
  <r>
    <x v="25"/>
    <x v="53"/>
    <x v="1"/>
    <n v="9449.1784744059969"/>
    <n v="26.824310447156989"/>
    <d v="2023-10-09T07:34:03"/>
  </r>
  <r>
    <x v="25"/>
    <x v="54"/>
    <x v="0"/>
    <n v="9020.3881463015805"/>
    <n v="22.834864150224419"/>
    <d v="2023-10-09T07:34:03"/>
  </r>
  <r>
    <x v="25"/>
    <x v="54"/>
    <x v="1"/>
    <n v="9426.4974649221622"/>
    <n v="25.887649130175703"/>
    <d v="2023-10-09T07:34:03"/>
  </r>
  <r>
    <x v="25"/>
    <x v="55"/>
    <x v="0"/>
    <n v="8954.7494211526591"/>
    <n v="21.998579731782971"/>
    <d v="2023-10-09T07:34:03"/>
  </r>
  <r>
    <x v="25"/>
    <x v="55"/>
    <x v="1"/>
    <n v="9326.8257492850007"/>
    <n v="25.158955854759132"/>
    <d v="2023-10-09T07:34:03"/>
  </r>
  <r>
    <x v="25"/>
    <x v="56"/>
    <x v="0"/>
    <n v="8897.7395532021874"/>
    <n v="21.136326086832273"/>
    <d v="2023-10-09T07:34:03"/>
  </r>
  <r>
    <x v="25"/>
    <x v="56"/>
    <x v="1"/>
    <n v="9250.8607353758853"/>
    <n v="24.361447058342783"/>
    <d v="2023-10-09T07:34:03"/>
  </r>
  <r>
    <x v="25"/>
    <x v="57"/>
    <x v="0"/>
    <n v="8848.9671505080205"/>
    <n v="20.250066276948964"/>
    <d v="2023-10-09T07:34:03"/>
  </r>
  <r>
    <x v="25"/>
    <x v="57"/>
    <x v="1"/>
    <n v="9123.7299601167833"/>
    <n v="23.693934349899177"/>
    <d v="2023-10-09T07:34:03"/>
  </r>
  <r>
    <x v="25"/>
    <x v="58"/>
    <x v="0"/>
    <n v="8805.0531702220414"/>
    <n v="19.34856699061482"/>
    <d v="2023-10-09T07:34:03"/>
  </r>
  <r>
    <x v="25"/>
    <x v="58"/>
    <x v="1"/>
    <n v="9113.4468344426787"/>
    <n v="22.720105144125519"/>
    <d v="2023-10-09T07:34:03"/>
  </r>
  <r>
    <x v="25"/>
    <x v="59"/>
    <x v="0"/>
    <n v="8707.7471793799614"/>
    <n v="18.559193051430899"/>
    <d v="2023-10-09T07:34:03"/>
  </r>
  <r>
    <x v="25"/>
    <x v="59"/>
    <x v="1"/>
    <n v="9043.3460928052591"/>
    <n v="21.892347346721735"/>
    <d v="2023-10-09T07:34:03"/>
  </r>
  <r>
    <x v="25"/>
    <x v="60"/>
    <x v="0"/>
    <n v="8601.0656917424567"/>
    <n v="17.783186408685356"/>
    <d v="2023-10-09T07:34:03"/>
  </r>
  <r>
    <x v="25"/>
    <x v="60"/>
    <x v="1"/>
    <n v="8977.9807737612173"/>
    <n v="21.048097024144315"/>
    <d v="2023-10-09T07:34:03"/>
  </r>
  <r>
    <x v="25"/>
    <x v="61"/>
    <x v="0"/>
    <n v="8481.5470745583716"/>
    <n v="17.026734256966144"/>
    <d v="2023-10-09T07:34:03"/>
  </r>
  <r>
    <x v="25"/>
    <x v="61"/>
    <x v="1"/>
    <n v="8897.3581766933094"/>
    <n v="20.234291725311842"/>
    <d v="2023-10-09T07:34:03"/>
  </r>
  <r>
    <x v="25"/>
    <x v="62"/>
    <x v="0"/>
    <n v="8332.2363750268159"/>
    <n v="16.322887431433877"/>
    <d v="2023-10-09T07:34:03"/>
  </r>
  <r>
    <x v="25"/>
    <x v="62"/>
    <x v="1"/>
    <n v="8818.9034588633713"/>
    <n v="19.409851906473246"/>
    <d v="2023-10-09T07:34:03"/>
  </r>
  <r>
    <x v="25"/>
    <x v="63"/>
    <x v="0"/>
    <n v="8235.3430610904852"/>
    <n v="15.50905235351426"/>
    <d v="2023-10-09T07:34:03"/>
  </r>
  <r>
    <x v="25"/>
    <x v="63"/>
    <x v="1"/>
    <n v="8724.8555863326073"/>
    <n v="18.61368695269012"/>
    <d v="2023-10-09T07:34:03"/>
  </r>
  <r>
    <x v="25"/>
    <x v="64"/>
    <x v="0"/>
    <n v="8028.3961804017836"/>
    <n v="14.895938662667199"/>
    <d v="2023-10-09T07:34:03"/>
  </r>
  <r>
    <x v="25"/>
    <x v="64"/>
    <x v="1"/>
    <n v="8688.1137134067121"/>
    <n v="17.690289401298521"/>
    <d v="2023-10-09T07:34:03"/>
  </r>
  <r>
    <x v="25"/>
    <x v="65"/>
    <x v="0"/>
    <n v="7907.0466658962196"/>
    <n v="14.116873259537767"/>
    <d v="2023-10-09T07:34:03"/>
  </r>
  <r>
    <x v="25"/>
    <x v="65"/>
    <x v="1"/>
    <n v="8545.6021281342946"/>
    <n v="16.976964975136116"/>
    <d v="2023-10-09T07:34:03"/>
  </r>
  <r>
    <x v="25"/>
    <x v="66"/>
    <x v="0"/>
    <n v="7760.2737936951007"/>
    <n v="13.374414121088908"/>
    <d v="2023-10-09T07:34:03"/>
  </r>
  <r>
    <x v="25"/>
    <x v="66"/>
    <x v="1"/>
    <n v="8447.5888822052111"/>
    <n v="16.168139148357877"/>
    <d v="2023-10-09T07:34:03"/>
  </r>
  <r>
    <x v="25"/>
    <x v="67"/>
    <x v="0"/>
    <n v="7501.5622095000081"/>
    <n v="12.818422979488091"/>
    <d v="2023-10-09T07:34:03"/>
  </r>
  <r>
    <x v="25"/>
    <x v="67"/>
    <x v="1"/>
    <n v="8333.2472623546018"/>
    <n v="15.383123818062947"/>
    <d v="2023-10-09T07:34:03"/>
  </r>
  <r>
    <x v="25"/>
    <x v="68"/>
    <x v="0"/>
    <n v="7217.7128137260779"/>
    <n v="12.302866876031867"/>
    <d v="2023-10-09T07:34:03"/>
  </r>
  <r>
    <x v="25"/>
    <x v="68"/>
    <x v="1"/>
    <n v="8153.3310822101575"/>
    <n v="14.711543547246425"/>
    <d v="2023-10-09T07:34:03"/>
  </r>
  <r>
    <x v="25"/>
    <x v="69"/>
    <x v="0"/>
    <n v="6986.2062858986228"/>
    <n v="11.69398626430346"/>
    <d v="2023-10-09T07:34:03"/>
  </r>
  <r>
    <x v="25"/>
    <x v="69"/>
    <x v="1"/>
    <n v="8059.8293053861735"/>
    <n v="13.876411129763456"/>
    <d v="2023-10-09T07:34:03"/>
  </r>
  <r>
    <x v="25"/>
    <x v="70"/>
    <x v="0"/>
    <n v="6732.7155420689442"/>
    <n v="11.115446503760644"/>
    <d v="2023-10-09T07:34:03"/>
  </r>
  <r>
    <x v="25"/>
    <x v="70"/>
    <x v="1"/>
    <n v="7946.5571238160273"/>
    <n v="13.067081787085794"/>
    <d v="2023-10-09T07:34:03"/>
  </r>
  <r>
    <x v="25"/>
    <x v="71"/>
    <x v="0"/>
    <n v="6468.7567366739422"/>
    <n v="10.548611745851344"/>
    <d v="2023-10-09T07:34:03"/>
  </r>
  <r>
    <x v="25"/>
    <x v="71"/>
    <x v="1"/>
    <n v="7795.3392765975022"/>
    <n v="12.310864255844702"/>
    <d v="2023-10-09T07:34:03"/>
  </r>
  <r>
    <x v="25"/>
    <x v="72"/>
    <x v="0"/>
    <n v="6135.3213843734529"/>
    <n v="10.094722077763636"/>
    <d v="2023-10-09T07:34:03"/>
  </r>
  <r>
    <x v="25"/>
    <x v="72"/>
    <x v="1"/>
    <n v="7585.5955131575702"/>
    <n v="11.637437840502905"/>
    <d v="2023-10-09T07:34:03"/>
  </r>
  <r>
    <x v="25"/>
    <x v="73"/>
    <x v="0"/>
    <n v="5869.8976672224435"/>
    <n v="9.528574070300321"/>
    <d v="2023-10-09T07:34:03"/>
  </r>
  <r>
    <x v="25"/>
    <x v="73"/>
    <x v="1"/>
    <n v="7389.6807085251066"/>
    <n v="10.932712974124186"/>
    <d v="2023-10-09T07:34:03"/>
  </r>
  <r>
    <x v="25"/>
    <x v="74"/>
    <x v="0"/>
    <n v="5504.7662467075534"/>
    <n v="9.1274398400293073"/>
    <d v="2023-10-09T07:34:03"/>
  </r>
  <r>
    <x v="25"/>
    <x v="74"/>
    <x v="1"/>
    <n v="7208.0876524117357"/>
    <n v="10.195543883497345"/>
    <d v="2023-10-09T07:34:03"/>
  </r>
  <r>
    <x v="25"/>
    <x v="75"/>
    <x v="0"/>
    <n v="5207.8584543666502"/>
    <n v="8.6193030768861494"/>
    <d v="2023-10-09T07:34:03"/>
  </r>
  <r>
    <x v="25"/>
    <x v="75"/>
    <x v="1"/>
    <n v="7025.4412154922511"/>
    <n v="9.4476072756743754"/>
    <d v="2023-10-09T07:34:03"/>
  </r>
  <r>
    <x v="25"/>
    <x v="76"/>
    <x v="0"/>
    <n v="4900.2337048225463"/>
    <n v="8.1290131694969698"/>
    <d v="2023-10-09T07:34:03"/>
  </r>
  <r>
    <x v="25"/>
    <x v="76"/>
    <x v="1"/>
    <n v="6763.1329826225856"/>
    <n v="8.7946403828045252"/>
    <d v="2023-10-09T07:34:03"/>
  </r>
  <r>
    <x v="25"/>
    <x v="77"/>
    <x v="0"/>
    <n v="4540.5337269514848"/>
    <n v="7.7333817378785827"/>
    <d v="2023-10-09T07:34:03"/>
  </r>
  <r>
    <x v="25"/>
    <x v="77"/>
    <x v="1"/>
    <n v="6319.6260476305579"/>
    <n v="8.3767524421751904"/>
    <d v="2023-10-09T07:34:03"/>
  </r>
  <r>
    <x v="25"/>
    <x v="78"/>
    <x v="0"/>
    <n v="4237.0098597263341"/>
    <n v="7.2515547114808907"/>
    <d v="2023-10-09T07:34:03"/>
  </r>
  <r>
    <x v="25"/>
    <x v="78"/>
    <x v="1"/>
    <n v="6007.1652073447285"/>
    <n v="7.7864592842304639"/>
    <d v="2023-10-09T07:34:03"/>
  </r>
  <r>
    <x v="25"/>
    <x v="79"/>
    <x v="0"/>
    <n v="4100.0311423124358"/>
    <n v="6.4771186822966857"/>
    <d v="2023-10-09T07:34:03"/>
  </r>
  <r>
    <x v="25"/>
    <x v="79"/>
    <x v="1"/>
    <n v="5622.8869624114268"/>
    <n v="7.2844290645657281"/>
    <d v="2023-10-09T07:34:03"/>
  </r>
  <r>
    <x v="25"/>
    <x v="80"/>
    <x v="0"/>
    <n v="3761.2840653102626"/>
    <n v="6.0154272618578162"/>
    <d v="2023-10-09T07:34:03"/>
  </r>
  <r>
    <x v="25"/>
    <x v="80"/>
    <x v="1"/>
    <n v="5260.4141364619863"/>
    <n v="6.75191529505872"/>
    <d v="2023-10-09T07:34:03"/>
  </r>
  <r>
    <x v="25"/>
    <x v="81"/>
    <x v="0"/>
    <n v="3510.3230655225861"/>
    <n v="5.4097377324486438"/>
    <d v="2023-10-09T07:34:03"/>
  </r>
  <r>
    <x v="25"/>
    <x v="81"/>
    <x v="1"/>
    <n v="4918.5158521468093"/>
    <n v="6.1865014949042321"/>
    <d v="2023-10-09T07:34:03"/>
  </r>
  <r>
    <x v="25"/>
    <x v="82"/>
    <x v="0"/>
    <n v="3217.8155285564617"/>
    <n v="4.8560452595654828"/>
    <d v="2023-10-09T07:34:03"/>
  </r>
  <r>
    <x v="25"/>
    <x v="82"/>
    <x v="1"/>
    <n v="4688.6787280395984"/>
    <n v="5.465251485174222"/>
    <d v="2023-10-09T07:34:03"/>
  </r>
  <r>
    <x v="25"/>
    <x v="83"/>
    <x v="0"/>
    <n v="2928.4494459802918"/>
    <n v="4.2864750059335339"/>
    <d v="2023-10-09T07:34:03"/>
  </r>
  <r>
    <x v="25"/>
    <x v="83"/>
    <x v="1"/>
    <n v="4170.329804174633"/>
    <n v="5.0824047763797742"/>
    <d v="2023-10-09T07:34:03"/>
  </r>
  <r>
    <x v="25"/>
    <x v="84"/>
    <x v="0"/>
    <n v="2496.7642526135414"/>
    <n v="3.9411484271040633"/>
    <d v="2023-10-09T07:34:03"/>
  </r>
  <r>
    <x v="25"/>
    <x v="84"/>
    <x v="1"/>
    <n v="3769.7164171247014"/>
    <n v="4.5693837676799989"/>
    <d v="2023-10-09T07:34:03"/>
  </r>
  <r>
    <x v="25"/>
    <x v="85"/>
    <x v="0"/>
    <n v="1985.8649909878582"/>
    <n v="3.8264453624598245"/>
    <d v="2023-10-09T07:34:03"/>
  </r>
  <r>
    <x v="25"/>
    <x v="85"/>
    <x v="1"/>
    <n v="3332.1269366956967"/>
    <n v="4.1037930391140485"/>
    <d v="2023-10-09T07:34:03"/>
  </r>
  <r>
    <x v="25"/>
    <x v="86"/>
    <x v="0"/>
    <n v="1679.363927371722"/>
    <n v="3.4335556052352274"/>
    <d v="2023-10-09T07:34:03"/>
  </r>
  <r>
    <x v="25"/>
    <x v="86"/>
    <x v="1"/>
    <n v="3072.015778816432"/>
    <n v="3.4089303976605394"/>
    <d v="2023-10-09T07:34:03"/>
  </r>
  <r>
    <x v="25"/>
    <x v="87"/>
    <x v="0"/>
    <n v="1540.5051288562211"/>
    <n v="2.6979818632794457"/>
    <d v="2023-10-09T07:34:03"/>
  </r>
  <r>
    <x v="25"/>
    <x v="87"/>
    <x v="1"/>
    <n v="2817.3959554994135"/>
    <n v="2.6718225702882732"/>
    <d v="2023-10-09T07:34:03"/>
  </r>
  <r>
    <x v="25"/>
    <x v="88"/>
    <x v="0"/>
    <n v="1392.5072361848256"/>
    <n v="1.9315868855316451"/>
    <d v="2023-10-09T07:34:03"/>
  </r>
  <r>
    <x v="25"/>
    <x v="88"/>
    <x v="1"/>
    <n v="2302.1952938298982"/>
    <n v="2.1578475518526652"/>
    <d v="2023-10-09T07:34:03"/>
  </r>
  <r>
    <x v="25"/>
    <x v="89"/>
    <x v="0"/>
    <n v="1054.2516103156383"/>
    <n v="1.3909101753548849"/>
    <d v="2023-10-09T07:34:03"/>
  </r>
  <r>
    <x v="25"/>
    <x v="89"/>
    <x v="1"/>
    <n v="2121.0048383883714"/>
    <n v="1.2994720062320577"/>
    <d v="2023-10-09T07:34:03"/>
  </r>
  <r>
    <x v="25"/>
    <x v="90"/>
    <x v="0"/>
    <n v="939.24348701447514"/>
    <n v="0.5"/>
    <d v="2023-10-09T07:34:03"/>
  </r>
  <r>
    <x v="25"/>
    <x v="90"/>
    <x v="1"/>
    <n v="1695.6839933742524"/>
    <n v="0.5"/>
    <d v="2023-10-09T07:34:03"/>
  </r>
  <r>
    <x v="26"/>
    <x v="0"/>
    <x v="0"/>
    <n v="10000"/>
    <n v="72.866682104365879"/>
    <d v="2023-10-09T07:34:03"/>
  </r>
  <r>
    <x v="26"/>
    <x v="0"/>
    <x v="1"/>
    <n v="10000"/>
    <n v="77.071293241119264"/>
    <d v="2023-10-09T07:34:03"/>
  </r>
  <r>
    <x v="26"/>
    <x v="1"/>
    <x v="0"/>
    <n v="9978.1863806208239"/>
    <n v="72.025660972998296"/>
    <d v="2023-10-09T07:34:03"/>
  </r>
  <r>
    <x v="26"/>
    <x v="1"/>
    <x v="1"/>
    <n v="9982.7357877021041"/>
    <n v="76.204476702930478"/>
    <d v="2023-10-09T07:34:03"/>
  </r>
  <r>
    <x v="26"/>
    <x v="2"/>
    <x v="0"/>
    <n v="9973.6222317728516"/>
    <n v="71.05839268827124"/>
    <d v="2023-10-09T07:34:03"/>
  </r>
  <r>
    <x v="26"/>
    <x v="2"/>
    <x v="1"/>
    <n v="9977.763884036367"/>
    <n v="75.242200121685087"/>
    <d v="2023-10-09T07:34:03"/>
  </r>
  <r>
    <x v="26"/>
    <x v="3"/>
    <x v="0"/>
    <n v="9964.7712022182004"/>
    <n v="70.121064916899385"/>
    <d v="2023-10-09T07:34:03"/>
  </r>
  <r>
    <x v="26"/>
    <x v="3"/>
    <x v="1"/>
    <n v="9972.9585037762499"/>
    <n v="74.278213977846875"/>
    <d v="2023-10-09T07:34:03"/>
  </r>
  <r>
    <x v="26"/>
    <x v="4"/>
    <x v="0"/>
    <n v="9964.7712022182004"/>
    <n v="69.121064916899371"/>
    <d v="2023-10-09T07:34:03"/>
  </r>
  <r>
    <x v="26"/>
    <x v="4"/>
    <x v="1"/>
    <n v="9968.1146899374526"/>
    <n v="73.314065083595921"/>
    <d v="2023-10-09T07:34:03"/>
  </r>
  <r>
    <x v="26"/>
    <x v="5"/>
    <x v="0"/>
    <n v="9964.7712022182004"/>
    <n v="68.121064916899371"/>
    <d v="2023-10-09T07:34:03"/>
  </r>
  <r>
    <x v="26"/>
    <x v="5"/>
    <x v="1"/>
    <n v="9968.1146899374526"/>
    <n v="72.314065083595921"/>
    <d v="2023-10-09T07:34:03"/>
  </r>
  <r>
    <x v="26"/>
    <x v="6"/>
    <x v="0"/>
    <n v="9960.3638389634016"/>
    <n v="67.150986574539957"/>
    <d v="2023-10-09T07:34:03"/>
  </r>
  <r>
    <x v="26"/>
    <x v="6"/>
    <x v="1"/>
    <n v="9968.1146899374526"/>
    <n v="71.314065083595921"/>
    <d v="2023-10-09T07:34:03"/>
  </r>
  <r>
    <x v="26"/>
    <x v="7"/>
    <x v="0"/>
    <n v="9956.0980116866867"/>
    <n v="66.179544107442496"/>
    <d v="2023-10-09T07:34:03"/>
  </r>
  <r>
    <x v="26"/>
    <x v="7"/>
    <x v="1"/>
    <n v="9968.1146899374526"/>
    <n v="70.314065083595921"/>
    <d v="2023-10-09T07:34:03"/>
  </r>
  <r>
    <x v="26"/>
    <x v="8"/>
    <x v="0"/>
    <n v="9956.0980116866867"/>
    <n v="65.179544107442496"/>
    <d v="2023-10-09T07:34:03"/>
  </r>
  <r>
    <x v="26"/>
    <x v="8"/>
    <x v="1"/>
    <n v="9968.1146899374526"/>
    <n v="69.314065083595921"/>
    <d v="2023-10-09T07:34:03"/>
  </r>
  <r>
    <x v="26"/>
    <x v="9"/>
    <x v="0"/>
    <n v="9944.1288852641792"/>
    <n v="64.25739483215699"/>
    <d v="2023-10-09T07:34:03"/>
  </r>
  <r>
    <x v="26"/>
    <x v="9"/>
    <x v="1"/>
    <n v="9968.1146899374526"/>
    <n v="68.314065083595921"/>
    <d v="2023-10-09T07:34:03"/>
  </r>
  <r>
    <x v="26"/>
    <x v="10"/>
    <x v="0"/>
    <n v="9944.1288852641792"/>
    <n v="63.25739483215699"/>
    <d v="2023-10-09T07:34:03"/>
  </r>
  <r>
    <x v="26"/>
    <x v="10"/>
    <x v="1"/>
    <n v="9968.1146899374526"/>
    <n v="67.314065083595921"/>
    <d v="2023-10-09T07:34:03"/>
  </r>
  <r>
    <x v="26"/>
    <x v="11"/>
    <x v="0"/>
    <n v="9939.7746111385877"/>
    <n v="62.284886693008744"/>
    <d v="2023-10-09T07:34:03"/>
  </r>
  <r>
    <x v="26"/>
    <x v="11"/>
    <x v="1"/>
    <n v="9963.6020990351662"/>
    <n v="66.344325680039276"/>
    <d v="2023-10-09T07:34:03"/>
  </r>
  <r>
    <x v="26"/>
    <x v="12"/>
    <x v="0"/>
    <n v="9939.7746111385877"/>
    <n v="61.284886693008737"/>
    <d v="2023-10-09T07:34:03"/>
  </r>
  <r>
    <x v="26"/>
    <x v="12"/>
    <x v="1"/>
    <n v="9963.6020990351662"/>
    <n v="65.344325680039276"/>
    <d v="2023-10-09T07:34:03"/>
  </r>
  <r>
    <x v="26"/>
    <x v="13"/>
    <x v="0"/>
    <n v="9939.7746111385877"/>
    <n v="60.28488669300873"/>
    <d v="2023-10-09T07:34:03"/>
  </r>
  <r>
    <x v="26"/>
    <x v="13"/>
    <x v="1"/>
    <n v="9959.2723285199336"/>
    <n v="64.372516600033066"/>
    <d v="2023-10-09T07:34:03"/>
  </r>
  <r>
    <x v="26"/>
    <x v="14"/>
    <x v="0"/>
    <n v="9935.7891645497148"/>
    <n v="59.308867623842765"/>
    <d v="2023-10-09T07:34:03"/>
  </r>
  <r>
    <x v="26"/>
    <x v="14"/>
    <x v="1"/>
    <n v="9959.2723285199336"/>
    <n v="63.372516600033059"/>
    <d v="2023-10-09T07:34:03"/>
  </r>
  <r>
    <x v="26"/>
    <x v="15"/>
    <x v="0"/>
    <n v="9928.0115605610699"/>
    <n v="58.354938489152374"/>
    <d v="2023-10-09T07:34:03"/>
  </r>
  <r>
    <x v="26"/>
    <x v="15"/>
    <x v="1"/>
    <n v="9959.2723285199336"/>
    <n v="62.372516600033059"/>
    <d v="2023-10-09T07:34:03"/>
  </r>
  <r>
    <x v="26"/>
    <x v="16"/>
    <x v="0"/>
    <n v="9924.1282653330181"/>
    <n v="57.377577032362169"/>
    <d v="2023-10-09T07:34:03"/>
  </r>
  <r>
    <x v="26"/>
    <x v="16"/>
    <x v="1"/>
    <n v="9959.2723285199336"/>
    <n v="61.372516600033045"/>
    <d v="2023-10-09T07:34:03"/>
  </r>
  <r>
    <x v="26"/>
    <x v="17"/>
    <x v="0"/>
    <n v="9908.7653061983256"/>
    <n v="56.465762377824113"/>
    <d v="2023-10-09T07:34:03"/>
  </r>
  <r>
    <x v="26"/>
    <x v="17"/>
    <x v="1"/>
    <n v="9951.5430362485695"/>
    <n v="60.419795848123655"/>
    <d v="2023-10-09T07:34:03"/>
  </r>
  <r>
    <x v="26"/>
    <x v="18"/>
    <x v="0"/>
    <n v="9897.3255601110977"/>
    <n v="55.530449965121512"/>
    <d v="2023-10-09T07:34:03"/>
  </r>
  <r>
    <x v="26"/>
    <x v="18"/>
    <x v="1"/>
    <n v="9951.5430362485695"/>
    <n v="59.419795848123655"/>
    <d v="2023-10-09T07:34:03"/>
  </r>
  <r>
    <x v="26"/>
    <x v="19"/>
    <x v="0"/>
    <n v="9886.5820228861503"/>
    <n v="54.590250378078927"/>
    <d v="2023-10-09T07:34:03"/>
  </r>
  <r>
    <x v="26"/>
    <x v="19"/>
    <x v="1"/>
    <n v="9947.5975508954489"/>
    <n v="58.443165027499703"/>
    <d v="2023-10-09T07:34:03"/>
  </r>
  <r>
    <x v="26"/>
    <x v="20"/>
    <x v="0"/>
    <n v="9882.7180351312363"/>
    <n v="53.611398817645671"/>
    <d v="2023-10-09T07:34:03"/>
  </r>
  <r>
    <x v="26"/>
    <x v="20"/>
    <x v="1"/>
    <n v="9943.453159495366"/>
    <n v="57.467315506310399"/>
    <d v="2023-10-09T07:34:03"/>
  </r>
  <r>
    <x v="26"/>
    <x v="21"/>
    <x v="0"/>
    <n v="9871.0608826368752"/>
    <n v="52.674120310559893"/>
    <d v="2023-10-09T07:34:03"/>
  </r>
  <r>
    <x v="26"/>
    <x v="21"/>
    <x v="1"/>
    <n v="9931.3678447465118"/>
    <n v="56.536638075875203"/>
    <d v="2023-10-09T07:34:03"/>
  </r>
  <r>
    <x v="26"/>
    <x v="22"/>
    <x v="0"/>
    <n v="9862.2131780347336"/>
    <n v="51.720927370603221"/>
    <d v="2023-10-09T07:34:03"/>
  </r>
  <r>
    <x v="26"/>
    <x v="22"/>
    <x v="1"/>
    <n v="9922.2646601489359"/>
    <n v="55.588048905771828"/>
    <d v="2023-10-09T07:34:03"/>
  </r>
  <r>
    <x v="26"/>
    <x v="23"/>
    <x v="0"/>
    <n v="9857.6737337778832"/>
    <n v="50.744514532327429"/>
    <d v="2023-10-09T07:34:03"/>
  </r>
  <r>
    <x v="26"/>
    <x v="23"/>
    <x v="1"/>
    <n v="9913.0955091457599"/>
    <n v="54.639002781725246"/>
    <d v="2023-10-09T07:34:03"/>
  </r>
  <r>
    <x v="26"/>
    <x v="24"/>
    <x v="0"/>
    <n v="9857.6737337778832"/>
    <n v="49.744514532327422"/>
    <d v="2023-10-09T07:34:03"/>
  </r>
  <r>
    <x v="26"/>
    <x v="24"/>
    <x v="1"/>
    <n v="9908.5517190135251"/>
    <n v="53.663829443944365"/>
    <d v="2023-10-09T07:34:03"/>
  </r>
  <r>
    <x v="26"/>
    <x v="25"/>
    <x v="0"/>
    <n v="9843.7059120337344"/>
    <n v="48.814390512675828"/>
    <d v="2023-10-09T07:34:03"/>
  </r>
  <r>
    <x v="26"/>
    <x v="25"/>
    <x v="1"/>
    <n v="9890.054579633399"/>
    <n v="52.763260519403843"/>
    <d v="2023-10-09T07:34:03"/>
  </r>
  <r>
    <x v="26"/>
    <x v="26"/>
    <x v="0"/>
    <n v="9825.1724370241918"/>
    <n v="47.905527187874888"/>
    <d v="2023-10-09T07:34:03"/>
  </r>
  <r>
    <x v="26"/>
    <x v="26"/>
    <x v="1"/>
    <n v="9880.8138504779727"/>
    <n v="51.812138136424828"/>
    <d v="2023-10-09T07:34:03"/>
  </r>
  <r>
    <x v="26"/>
    <x v="27"/>
    <x v="0"/>
    <n v="9807.0714828589898"/>
    <n v="46.993023774017324"/>
    <d v="2023-10-09T07:34:03"/>
  </r>
  <r>
    <x v="26"/>
    <x v="27"/>
    <x v="1"/>
    <n v="9876.0018648978057"/>
    <n v="50.837139475243688"/>
    <d v="2023-10-09T07:34:03"/>
  </r>
  <r>
    <x v="26"/>
    <x v="28"/>
    <x v="0"/>
    <n v="9788.6569831350607"/>
    <n v="46.080486821800719"/>
    <d v="2023-10-09T07:34:03"/>
  </r>
  <r>
    <x v="26"/>
    <x v="28"/>
    <x v="1"/>
    <n v="9876.0018648978057"/>
    <n v="49.837139475243696"/>
    <d v="2023-10-09T07:34:03"/>
  </r>
  <r>
    <x v="26"/>
    <x v="29"/>
    <x v="0"/>
    <n v="9764.7632323981616"/>
    <n v="45.192019356145558"/>
    <d v="2023-10-09T07:34:03"/>
  </r>
  <r>
    <x v="26"/>
    <x v="29"/>
    <x v="1"/>
    <n v="9871.1782520281777"/>
    <n v="48.861248376415091"/>
    <d v="2023-10-09T07:34:03"/>
  </r>
  <r>
    <x v="26"/>
    <x v="30"/>
    <x v="0"/>
    <n v="9744.6192256171653"/>
    <n v="44.284406377138644"/>
    <d v="2023-10-09T07:34:03"/>
  </r>
  <r>
    <x v="26"/>
    <x v="30"/>
    <x v="1"/>
    <n v="9871.1782520281777"/>
    <n v="47.861248376415091"/>
    <d v="2023-10-09T07:34:03"/>
  </r>
  <r>
    <x v="26"/>
    <x v="31"/>
    <x v="0"/>
    <n v="9709.3107756848967"/>
    <n v="43.443630811920656"/>
    <d v="2023-10-09T07:34:03"/>
  </r>
  <r>
    <x v="26"/>
    <x v="31"/>
    <x v="1"/>
    <n v="9865.89967209116"/>
    <n v="46.886588197797934"/>
    <d v="2023-10-09T07:34:03"/>
  </r>
  <r>
    <x v="26"/>
    <x v="32"/>
    <x v="0"/>
    <n v="9690.535020986641"/>
    <n v="42.526835617045535"/>
    <d v="2023-10-09T07:34:03"/>
  </r>
  <r>
    <x v="26"/>
    <x v="32"/>
    <x v="1"/>
    <n v="9845.0750497375302"/>
    <n v="45.984706615038263"/>
    <d v="2023-10-09T07:34:03"/>
  </r>
  <r>
    <x v="26"/>
    <x v="33"/>
    <x v="0"/>
    <n v="9670.9906636629985"/>
    <n v="41.611768745516819"/>
    <d v="2023-10-09T07:34:03"/>
  </r>
  <r>
    <x v="26"/>
    <x v="33"/>
    <x v="1"/>
    <n v="9839.7018589721993"/>
    <n v="45.009544563286141"/>
    <d v="2023-10-09T07:34:03"/>
  </r>
  <r>
    <x v="26"/>
    <x v="34"/>
    <x v="0"/>
    <n v="9666.3557099067366"/>
    <n v="40.631481567255662"/>
    <d v="2023-10-09T07:34:03"/>
  </r>
  <r>
    <x v="26"/>
    <x v="34"/>
    <x v="1"/>
    <n v="9834.9954097470873"/>
    <n v="44.030844208358914"/>
    <d v="2023-10-09T07:34:03"/>
  </r>
  <r>
    <x v="26"/>
    <x v="35"/>
    <x v="0"/>
    <n v="9647.5591425656021"/>
    <n v="39.709670680650177"/>
    <d v="2023-10-09T07:34:03"/>
  </r>
  <r>
    <x v="26"/>
    <x v="35"/>
    <x v="1"/>
    <n v="9830.116075690843"/>
    <n v="43.052451433442272"/>
    <d v="2023-10-09T07:34:03"/>
  </r>
  <r>
    <x v="26"/>
    <x v="36"/>
    <x v="0"/>
    <n v="9628.8070755296212"/>
    <n v="38.786031372820545"/>
    <d v="2023-10-09T07:34:03"/>
  </r>
  <r>
    <x v="26"/>
    <x v="36"/>
    <x v="1"/>
    <n v="9825.1649391896281"/>
    <n v="42.073894635343933"/>
    <d v="2023-10-09T07:34:03"/>
  </r>
  <r>
    <x v="26"/>
    <x v="37"/>
    <x v="0"/>
    <n v="9606.7462810128563"/>
    <n v="37.873950866712825"/>
    <d v="2023-10-09T07:34:03"/>
  </r>
  <r>
    <x v="26"/>
    <x v="37"/>
    <x v="1"/>
    <n v="9806.0640801414247"/>
    <n v="41.154874842593735"/>
    <d v="2023-10-09T07:34:03"/>
  </r>
  <r>
    <x v="26"/>
    <x v="38"/>
    <x v="0"/>
    <n v="9602.2542884267677"/>
    <n v="36.891434626792829"/>
    <d v="2023-10-09T07:34:03"/>
  </r>
  <r>
    <x v="26"/>
    <x v="38"/>
    <x v="1"/>
    <n v="9796.1357480270417"/>
    <n v="40.19607834465701"/>
    <d v="2023-10-09T07:34:03"/>
  </r>
  <r>
    <x v="26"/>
    <x v="39"/>
    <x v="0"/>
    <n v="9584.0307379301848"/>
    <n v="35.960631102127557"/>
    <d v="2023-10-09T07:34:03"/>
  </r>
  <r>
    <x v="26"/>
    <x v="39"/>
    <x v="1"/>
    <n v="9771.9439047872711"/>
    <n v="39.294351657920423"/>
    <d v="2023-10-09T07:34:03"/>
  </r>
  <r>
    <x v="26"/>
    <x v="40"/>
    <x v="0"/>
    <n v="9547.6226700047737"/>
    <n v="35.095853566448469"/>
    <d v="2023-10-09T07:34:03"/>
  </r>
  <r>
    <x v="26"/>
    <x v="40"/>
    <x v="1"/>
    <n v="9762.2489664682853"/>
    <n v="38.332878522758676"/>
    <d v="2023-10-09T07:34:03"/>
  </r>
  <r>
    <x v="26"/>
    <x v="41"/>
    <x v="0"/>
    <n v="9543.2480959546738"/>
    <n v="34.111712121285471"/>
    <d v="2023-10-09T07:34:03"/>
  </r>
  <r>
    <x v="26"/>
    <x v="41"/>
    <x v="1"/>
    <n v="9742.9550435726214"/>
    <n v="37.40779877414797"/>
    <d v="2023-10-09T07:34:03"/>
  </r>
  <r>
    <x v="26"/>
    <x v="42"/>
    <x v="0"/>
    <n v="9526.1705837345053"/>
    <n v="33.1719676478317"/>
    <d v="2023-10-09T07:34:03"/>
  </r>
  <r>
    <x v="26"/>
    <x v="42"/>
    <x v="1"/>
    <n v="9724.6804310557291"/>
    <n v="36.477155883230452"/>
    <d v="2023-10-09T07:34:03"/>
  </r>
  <r>
    <x v="26"/>
    <x v="43"/>
    <x v="0"/>
    <n v="9516.9034027388479"/>
    <n v="32.203782306955972"/>
    <d v="2023-10-09T07:34:03"/>
  </r>
  <r>
    <x v="26"/>
    <x v="43"/>
    <x v="1"/>
    <n v="9719.3137416009395"/>
    <n v="35.497021300504251"/>
    <d v="2023-10-09T07:34:03"/>
  </r>
  <r>
    <x v="26"/>
    <x v="44"/>
    <x v="0"/>
    <n v="9493.1889552369594"/>
    <n v="31.282979896372421"/>
    <d v="2023-10-09T07:34:03"/>
  </r>
  <r>
    <x v="26"/>
    <x v="44"/>
    <x v="1"/>
    <n v="9703.7780632767099"/>
    <n v="34.553051277868271"/>
    <d v="2023-10-09T07:34:03"/>
  </r>
  <r>
    <x v="26"/>
    <x v="45"/>
    <x v="0"/>
    <n v="9450.5926080044992"/>
    <n v="30.421727015722919"/>
    <d v="2023-10-09T07:34:03"/>
  </r>
  <r>
    <x v="26"/>
    <x v="45"/>
    <x v="1"/>
    <n v="9683.0786317489001"/>
    <n v="33.625846184327884"/>
    <d v="2023-10-09T07:34:03"/>
  </r>
  <r>
    <x v="26"/>
    <x v="46"/>
    <x v="0"/>
    <n v="9401.5955339730299"/>
    <n v="29.577666193114784"/>
    <d v="2023-10-09T07:34:03"/>
  </r>
  <r>
    <x v="26"/>
    <x v="46"/>
    <x v="1"/>
    <n v="9666.423395687656"/>
    <n v="32.682921978067128"/>
    <d v="2023-10-09T07:34:03"/>
  </r>
  <r>
    <x v="26"/>
    <x v="47"/>
    <x v="0"/>
    <n v="9381.1072608543654"/>
    <n v="28.641171614175676"/>
    <d v="2023-10-09T07:34:03"/>
  </r>
  <r>
    <x v="26"/>
    <x v="47"/>
    <x v="1"/>
    <n v="9626.7599096935955"/>
    <n v="31.81551974586225"/>
    <d v="2023-10-09T07:34:03"/>
  </r>
  <r>
    <x v="26"/>
    <x v="48"/>
    <x v="0"/>
    <n v="9334.9577957906222"/>
    <n v="27.780293830330397"/>
    <d v="2023-10-09T07:34:03"/>
  </r>
  <r>
    <x v="26"/>
    <x v="48"/>
    <x v="1"/>
    <n v="9583.0887358386681"/>
    <n v="30.958227962897169"/>
    <d v="2023-10-09T07:34:03"/>
  </r>
  <r>
    <x v="26"/>
    <x v="49"/>
    <x v="0"/>
    <n v="9279.5117554782137"/>
    <n v="26.943296401080723"/>
    <d v="2023-10-09T07:34:03"/>
  </r>
  <r>
    <x v="26"/>
    <x v="49"/>
    <x v="1"/>
    <n v="9552.0355911557435"/>
    <n v="30.057245994257215"/>
    <d v="2023-10-09T07:34:03"/>
  </r>
  <r>
    <x v="26"/>
    <x v="50"/>
    <x v="0"/>
    <n v="9222.8353172743246"/>
    <n v="26.105796522011637"/>
    <d v="2023-10-09T07:34:03"/>
  </r>
  <r>
    <x v="26"/>
    <x v="50"/>
    <x v="1"/>
    <n v="9525.5918889890199"/>
    <n v="29.139298954225424"/>
    <d v="2023-10-09T07:34:03"/>
  </r>
  <r>
    <x v="26"/>
    <x v="51"/>
    <x v="0"/>
    <n v="9172.137343238448"/>
    <n v="25.247329728358338"/>
    <d v="2023-10-09T07:34:03"/>
  </r>
  <r>
    <x v="26"/>
    <x v="51"/>
    <x v="1"/>
    <n v="9434.4720263744075"/>
    <n v="28.415902560531386"/>
    <d v="2023-10-09T07:34:03"/>
  </r>
  <r>
    <x v="26"/>
    <x v="52"/>
    <x v="0"/>
    <n v="9123.3553371529015"/>
    <n v="24.379652140979235"/>
    <d v="2023-10-09T07:34:03"/>
  </r>
  <r>
    <x v="26"/>
    <x v="52"/>
    <x v="1"/>
    <n v="9400.043782397699"/>
    <n v="27.518146286883354"/>
    <d v="2023-10-09T07:34:03"/>
  </r>
  <r>
    <x v="26"/>
    <x v="53"/>
    <x v="0"/>
    <n v="9057.4383923099922"/>
    <n v="23.553440097890014"/>
    <d v="2023-10-09T07:34:03"/>
  </r>
  <r>
    <x v="26"/>
    <x v="53"/>
    <x v="1"/>
    <n v="9340.2051831002718"/>
    <n v="26.691239703754466"/>
    <d v="2023-10-09T07:34:03"/>
  </r>
  <r>
    <x v="26"/>
    <x v="54"/>
    <x v="0"/>
    <n v="8981.2765770193982"/>
    <n v="22.748934784139948"/>
    <d v="2023-10-09T07:34:03"/>
  </r>
  <r>
    <x v="26"/>
    <x v="54"/>
    <x v="1"/>
    <n v="9287.3134184243881"/>
    <n v="25.840400265541088"/>
    <d v="2023-10-09T07:34:03"/>
  </r>
  <r>
    <x v="26"/>
    <x v="55"/>
    <x v="0"/>
    <n v="8935.0745860898205"/>
    <n v="21.863980839232752"/>
    <d v="2023-10-09T07:34:03"/>
  </r>
  <r>
    <x v="26"/>
    <x v="55"/>
    <x v="1"/>
    <n v="9211.8878074916884"/>
    <n v="25.047883814108975"/>
    <d v="2023-10-09T07:34:03"/>
  </r>
  <r>
    <x v="26"/>
    <x v="56"/>
    <x v="0"/>
    <n v="8825.1444203498195"/>
    <n v="21.130100671686435"/>
    <d v="2023-10-09T07:34:03"/>
  </r>
  <r>
    <x v="26"/>
    <x v="56"/>
    <x v="1"/>
    <n v="9162.0484034472902"/>
    <n v="24.181418570308907"/>
    <d v="2023-10-09T07:34:03"/>
  </r>
  <r>
    <x v="26"/>
    <x v="57"/>
    <x v="0"/>
    <n v="8767.995190655316"/>
    <n v="20.264566343287566"/>
    <d v="2023-10-09T07:34:03"/>
  </r>
  <r>
    <x v="26"/>
    <x v="57"/>
    <x v="1"/>
    <n v="9086.279214801847"/>
    <n v="23.378894547948075"/>
    <d v="2023-10-09T07:34:03"/>
  </r>
  <r>
    <x v="26"/>
    <x v="58"/>
    <x v="0"/>
    <n v="8709.3164032840941"/>
    <n v="19.397729582770385"/>
    <d v="2023-10-09T07:34:03"/>
  </r>
  <r>
    <x v="26"/>
    <x v="58"/>
    <x v="1"/>
    <n v="9001.068012548496"/>
    <n v="22.595484191303775"/>
    <d v="2023-10-09T07:34:03"/>
  </r>
  <r>
    <x v="26"/>
    <x v="59"/>
    <x v="0"/>
    <n v="8560.7791562614693"/>
    <n v="18.725622251879791"/>
    <d v="2023-10-09T07:34:03"/>
  </r>
  <r>
    <x v="26"/>
    <x v="59"/>
    <x v="1"/>
    <n v="8939.7277354553717"/>
    <n v="21.747093184654428"/>
    <d v="2023-10-09T07:34:03"/>
  </r>
  <r>
    <x v="26"/>
    <x v="60"/>
    <x v="0"/>
    <n v="8516.925813298747"/>
    <n v="17.819465321649485"/>
    <d v="2023-10-09T07:34:03"/>
  </r>
  <r>
    <x v="26"/>
    <x v="60"/>
    <x v="1"/>
    <n v="8858.8546833972032"/>
    <n v="20.941059259798173"/>
    <d v="2023-10-09T07:34:03"/>
  </r>
  <r>
    <x v="26"/>
    <x v="61"/>
    <x v="0"/>
    <n v="8342.3147300460805"/>
    <n v="17.181975092502192"/>
    <d v="2023-10-09T07:34:03"/>
  </r>
  <r>
    <x v="26"/>
    <x v="61"/>
    <x v="1"/>
    <n v="8728.0184593033391"/>
    <n v="20.247478296662166"/>
    <d v="2023-10-09T07:34:03"/>
  </r>
  <r>
    <x v="26"/>
    <x v="62"/>
    <x v="0"/>
    <n v="8163.6316153337675"/>
    <n v="16.547105148528079"/>
    <d v="2023-10-09T07:34:03"/>
  </r>
  <r>
    <x v="26"/>
    <x v="62"/>
    <x v="1"/>
    <n v="8705.249466518957"/>
    <n v="19.299128762576522"/>
    <d v="2023-10-09T07:34:03"/>
  </r>
  <r>
    <x v="26"/>
    <x v="63"/>
    <x v="0"/>
    <n v="8027.0416596408395"/>
    <n v="15.820166317782714"/>
    <d v="2023-10-09T07:34:03"/>
  </r>
  <r>
    <x v="26"/>
    <x v="63"/>
    <x v="1"/>
    <n v="8605.3886949842636"/>
    <n v="18.517282243953275"/>
    <d v="2023-10-09T07:34:03"/>
  </r>
  <r>
    <x v="26"/>
    <x v="64"/>
    <x v="0"/>
    <n v="7847.5591370076845"/>
    <n v="15.170555789192754"/>
    <d v="2023-10-09T07:34:03"/>
  </r>
  <r>
    <x v="26"/>
    <x v="64"/>
    <x v="1"/>
    <n v="8524.1938768249747"/>
    <n v="17.688900813012296"/>
    <d v="2023-10-09T07:34:03"/>
  </r>
  <r>
    <x v="26"/>
    <x v="65"/>
    <x v="0"/>
    <n v="7672.8634129370421"/>
    <n v="14.504574945820845"/>
    <d v="2023-10-09T07:34:03"/>
  </r>
  <r>
    <x v="26"/>
    <x v="65"/>
    <x v="1"/>
    <n v="8402.3180598744766"/>
    <n v="16.93822621513808"/>
    <d v="2023-10-09T07:34:03"/>
  </r>
  <r>
    <x v="26"/>
    <x v="66"/>
    <x v="0"/>
    <n v="7543.7352288991433"/>
    <n v="13.744295094540913"/>
    <d v="2023-10-09T07:34:03"/>
  </r>
  <r>
    <x v="26"/>
    <x v="66"/>
    <x v="1"/>
    <n v="8274.2960962187444"/>
    <n v="16.192562532645599"/>
    <d v="2023-10-09T07:34:03"/>
  </r>
  <r>
    <x v="26"/>
    <x v="67"/>
    <x v="0"/>
    <n v="7335.07468553533"/>
    <n v="13.121054968076665"/>
    <d v="2023-10-09T07:34:03"/>
  </r>
  <r>
    <x v="26"/>
    <x v="67"/>
    <x v="1"/>
    <n v="8147.7899226484824"/>
    <n v="15.436212167499185"/>
    <d v="2023-10-09T07:34:03"/>
  </r>
  <r>
    <x v="26"/>
    <x v="68"/>
    <x v="0"/>
    <n v="7207.2206519337815"/>
    <n v="12.344948874466573"/>
    <d v="2023-10-09T07:34:03"/>
  </r>
  <r>
    <x v="26"/>
    <x v="68"/>
    <x v="1"/>
    <n v="7992.1976693032548"/>
    <n v="14.726990624657416"/>
    <d v="2023-10-09T07:34:03"/>
  </r>
  <r>
    <x v="26"/>
    <x v="69"/>
    <x v="0"/>
    <n v="6979.0840924481799"/>
    <n v="11.732143791121565"/>
    <d v="2023-10-09T07:34:03"/>
  </r>
  <r>
    <x v="26"/>
    <x v="69"/>
    <x v="1"/>
    <n v="7677.2229647331551"/>
    <n v="14.310683737324334"/>
    <d v="2023-10-09T07:34:03"/>
  </r>
  <r>
    <x v="26"/>
    <x v="70"/>
    <x v="0"/>
    <n v="6729.1938806450016"/>
    <n v="11.149252116539305"/>
    <d v="2023-10-09T07:34:03"/>
  </r>
  <r>
    <x v="26"/>
    <x v="70"/>
    <x v="1"/>
    <n v="7499.0905887389281"/>
    <n v="13.638740836931678"/>
    <d v="2023-10-09T07:34:03"/>
  </r>
  <r>
    <x v="26"/>
    <x v="71"/>
    <x v="0"/>
    <n v="6532.1154531209168"/>
    <n v="10.470547396222759"/>
    <d v="2023-10-09T07:34:03"/>
  </r>
  <r>
    <x v="26"/>
    <x v="71"/>
    <x v="1"/>
    <n v="7360.6054573762549"/>
    <n v="12.885937927073115"/>
    <d v="2023-10-09T07:34:03"/>
  </r>
  <r>
    <x v="26"/>
    <x v="72"/>
    <x v="0"/>
    <n v="6305.7051677624822"/>
    <n v="9.8285461324623764"/>
    <d v="2023-10-09T07:34:03"/>
  </r>
  <r>
    <x v="26"/>
    <x v="72"/>
    <x v="1"/>
    <n v="7151.7850480114985"/>
    <n v="12.247587027393465"/>
    <d v="2023-10-09T07:34:03"/>
  </r>
  <r>
    <x v="26"/>
    <x v="73"/>
    <x v="0"/>
    <n v="6064.9046283699281"/>
    <n v="9.198926060604629"/>
    <d v="2023-10-09T07:34:03"/>
  </r>
  <r>
    <x v="26"/>
    <x v="73"/>
    <x v="1"/>
    <n v="6968.2243933592617"/>
    <n v="11.557048181857365"/>
    <d v="2023-10-09T07:34:03"/>
  </r>
  <r>
    <x v="26"/>
    <x v="74"/>
    <x v="0"/>
    <n v="5820.9231245268702"/>
    <n v="8.5635378269313627"/>
    <d v="2023-10-09T07:34:03"/>
  </r>
  <r>
    <x v="26"/>
    <x v="74"/>
    <x v="1"/>
    <n v="6833.7790326325003"/>
    <n v="10.774580651708138"/>
    <d v="2023-10-09T07:34:03"/>
  </r>
  <r>
    <x v="26"/>
    <x v="75"/>
    <x v="0"/>
    <n v="5475.8403732132565"/>
    <n v="8.0716950464607624"/>
    <d v="2023-10-09T07:34:03"/>
  </r>
  <r>
    <x v="26"/>
    <x v="75"/>
    <x v="1"/>
    <n v="6612.0580730293887"/>
    <n v="10.119116325238991"/>
    <d v="2023-10-09T07:34:03"/>
  </r>
  <r>
    <x v="26"/>
    <x v="76"/>
    <x v="0"/>
    <n v="5107.4259119405469"/>
    <n v="7.6178648783013996"/>
    <d v="2023-10-09T07:34:03"/>
  </r>
  <r>
    <x v="26"/>
    <x v="76"/>
    <x v="1"/>
    <n v="6496.2551446403604"/>
    <n v="9.2905877059307453"/>
    <d v="2023-10-09T07:34:03"/>
  </r>
  <r>
    <x v="26"/>
    <x v="77"/>
    <x v="0"/>
    <n v="4762.0442974591488"/>
    <n v="7.1341094803602001"/>
    <d v="2023-10-09T07:34:03"/>
  </r>
  <r>
    <x v="26"/>
    <x v="77"/>
    <x v="1"/>
    <n v="6199.568418789072"/>
    <n v="8.7112703258494069"/>
    <d v="2023-10-09T07:34:03"/>
  </r>
  <r>
    <x v="26"/>
    <x v="78"/>
    <x v="0"/>
    <n v="4445.0792853569365"/>
    <n v="6.6071675422617702"/>
    <d v="2023-10-09T07:34:03"/>
  </r>
  <r>
    <x v="26"/>
    <x v="78"/>
    <x v="1"/>
    <n v="5879.9477670058213"/>
    <n v="8.1576163951535037"/>
    <d v="2023-10-09T07:34:03"/>
  </r>
  <r>
    <x v="26"/>
    <x v="79"/>
    <x v="0"/>
    <n v="4130.860881562051"/>
    <n v="6.0717158511633702"/>
    <d v="2023-10-09T07:34:03"/>
  </r>
  <r>
    <x v="26"/>
    <x v="79"/>
    <x v="1"/>
    <n v="5632.2866643166062"/>
    <n v="7.4943346471576104"/>
    <d v="2023-10-09T07:34:03"/>
  </r>
  <r>
    <x v="26"/>
    <x v="80"/>
    <x v="0"/>
    <n v="3865.0722265114114"/>
    <n v="5.4548649297878846"/>
    <d v="2023-10-09T07:34:03"/>
  </r>
  <r>
    <x v="26"/>
    <x v="80"/>
    <x v="1"/>
    <n v="5382.7796315211071"/>
    <n v="6.8185418047331652"/>
    <d v="2023-10-09T07:34:03"/>
  </r>
  <r>
    <x v="26"/>
    <x v="81"/>
    <x v="0"/>
    <n v="3481.5979156036956"/>
    <n v="5.0006095736698164"/>
    <d v="2023-10-09T07:34:03"/>
  </r>
  <r>
    <x v="26"/>
    <x v="81"/>
    <x v="1"/>
    <n v="4980.7517052850599"/>
    <n v="6.3285512187533843"/>
    <d v="2023-10-09T07:34:03"/>
  </r>
  <r>
    <x v="26"/>
    <x v="82"/>
    <x v="0"/>
    <n v="3117.5320120637257"/>
    <n v="4.5261915034072713"/>
    <d v="2023-10-09T07:34:03"/>
  </r>
  <r>
    <x v="26"/>
    <x v="82"/>
    <x v="1"/>
    <n v="4792.2052490144442"/>
    <n v="5.5578720888713189"/>
    <d v="2023-10-09T07:34:03"/>
  </r>
  <r>
    <x v="26"/>
    <x v="83"/>
    <x v="0"/>
    <n v="2786.6401904389008"/>
    <n v="4.0042703904282018"/>
    <d v="2023-10-09T07:34:03"/>
  </r>
  <r>
    <x v="26"/>
    <x v="83"/>
    <x v="1"/>
    <n v="4233.7998798380622"/>
    <n v="5.2249661913779164"/>
    <d v="2023-10-09T07:34:03"/>
  </r>
  <r>
    <x v="26"/>
    <x v="84"/>
    <x v="0"/>
    <n v="2328.1757102586894"/>
    <n v="3.6943314953007635"/>
    <d v="2023-10-09T07:34:03"/>
  </r>
  <r>
    <x v="26"/>
    <x v="84"/>
    <x v="1"/>
    <n v="3874.7767645713129"/>
    <n v="4.6627648529857799"/>
    <d v="2023-10-09T07:34:03"/>
  </r>
  <r>
    <x v="26"/>
    <x v="85"/>
    <x v="0"/>
    <n v="1862.0675155352974"/>
    <n v="3.4939287570545563"/>
    <d v="2023-10-09T07:34:03"/>
  </r>
  <r>
    <x v="26"/>
    <x v="85"/>
    <x v="1"/>
    <n v="3584.2275821203311"/>
    <n v="4.0002121542688078"/>
    <d v="2023-10-09T07:34:03"/>
  </r>
  <r>
    <x v="26"/>
    <x v="86"/>
    <x v="0"/>
    <n v="1574.8012190798968"/>
    <n v="3.0400642409938463"/>
    <d v="2023-10-09T07:34:03"/>
  </r>
  <r>
    <x v="26"/>
    <x v="86"/>
    <x v="1"/>
    <n v="3189.8558154329062"/>
    <n v="3.4329542375884738"/>
    <d v="2023-10-09T07:34:03"/>
  </r>
  <r>
    <x v="26"/>
    <x v="87"/>
    <x v="0"/>
    <n v="1376.3656981605002"/>
    <n v="2.4062743052986955"/>
    <d v="2023-10-09T07:34:03"/>
  </r>
  <r>
    <x v="26"/>
    <x v="87"/>
    <x v="1"/>
    <n v="2875.1651846123377"/>
    <n v="2.7539699566623757"/>
    <d v="2023-10-09T07:34:03"/>
  </r>
  <r>
    <x v="26"/>
    <x v="88"/>
    <x v="0"/>
    <n v="1032.5826492707768"/>
    <n v="2.0409400079991409"/>
    <d v="2023-10-09T07:34:03"/>
  </r>
  <r>
    <x v="26"/>
    <x v="88"/>
    <x v="1"/>
    <n v="2444.6888710504809"/>
    <n v="2.1508632747909391"/>
    <d v="2023-10-09T07:34:03"/>
  </r>
  <r>
    <x v="26"/>
    <x v="89"/>
    <x v="0"/>
    <n v="893.50711032796721"/>
    <n v="1.2807893159832204"/>
    <d v="2023-10-09T07:34:03"/>
  </r>
  <r>
    <x v="26"/>
    <x v="89"/>
    <x v="1"/>
    <n v="2315.1562674075212"/>
    <n v="1.2432287972624174"/>
    <d v="2023-10-09T07:34:03"/>
  </r>
  <r>
    <x v="26"/>
    <x v="90"/>
    <x v="0"/>
    <n v="697.6408054991175"/>
    <n v="0.5"/>
    <d v="2023-10-09T07:34:03"/>
  </r>
  <r>
    <x v="26"/>
    <x v="90"/>
    <x v="1"/>
    <n v="1720.6908080998396"/>
    <n v="0.5"/>
    <d v="2023-10-09T07:34:03"/>
  </r>
  <r>
    <x v="27"/>
    <x v="0"/>
    <x v="0"/>
    <n v="10000"/>
    <n v="72.736535680986137"/>
    <d v="2023-10-09T07:34:03"/>
  </r>
  <r>
    <x v="27"/>
    <x v="0"/>
    <x v="1"/>
    <n v="10000"/>
    <n v="77.785263593985263"/>
    <d v="2023-10-09T07:34:03"/>
  </r>
  <r>
    <x v="27"/>
    <x v="1"/>
    <x v="0"/>
    <n v="9991.5235257498389"/>
    <n v="71.79811285343682"/>
    <d v="2023-10-09T07:34:03"/>
  </r>
  <r>
    <x v="27"/>
    <x v="1"/>
    <x v="1"/>
    <n v="9995.3558447480991"/>
    <n v="76.821337641898012"/>
    <d v="2023-10-09T07:34:03"/>
  </r>
  <r>
    <x v="27"/>
    <x v="2"/>
    <x v="0"/>
    <n v="9987.1701457833715"/>
    <n v="70.829191504507378"/>
    <d v="2023-10-09T07:34:03"/>
  </r>
  <r>
    <x v="27"/>
    <x v="2"/>
    <x v="1"/>
    <n v="9986.6948913257675"/>
    <n v="75.887527262952787"/>
    <d v="2023-10-09T07:34:03"/>
  </r>
  <r>
    <x v="27"/>
    <x v="3"/>
    <x v="0"/>
    <n v="9982.5670824401477"/>
    <n v="69.861621010935878"/>
    <d v="2023-10-09T07:34:03"/>
  </r>
  <r>
    <x v="27"/>
    <x v="3"/>
    <x v="1"/>
    <n v="9981.675172517007"/>
    <n v="74.925439154695141"/>
    <d v="2023-10-09T07:34:03"/>
  </r>
  <r>
    <x v="27"/>
    <x v="4"/>
    <x v="0"/>
    <n v="9978.0732301419903"/>
    <n v="68.892859595058752"/>
    <d v="2023-10-09T07:34:03"/>
  </r>
  <r>
    <x v="27"/>
    <x v="4"/>
    <x v="1"/>
    <n v="9981.675172517007"/>
    <n v="73.925439154695155"/>
    <d v="2023-10-09T07:34:03"/>
  </r>
  <r>
    <x v="27"/>
    <x v="5"/>
    <x v="0"/>
    <n v="9978.0732301419903"/>
    <n v="67.892859595058738"/>
    <d v="2023-10-09T07:34:03"/>
  </r>
  <r>
    <x v="27"/>
    <x v="5"/>
    <x v="1"/>
    <n v="9976.8983816497785"/>
    <n v="72.960594165176317"/>
    <d v="2023-10-09T07:34:03"/>
  </r>
  <r>
    <x v="27"/>
    <x v="6"/>
    <x v="0"/>
    <n v="9973.5881032913294"/>
    <n v="66.923166192943299"/>
    <d v="2023-10-09T07:34:03"/>
  </r>
  <r>
    <x v="27"/>
    <x v="6"/>
    <x v="1"/>
    <n v="9976.8983816497785"/>
    <n v="71.960594165176303"/>
    <d v="2023-10-09T07:34:03"/>
  </r>
  <r>
    <x v="27"/>
    <x v="7"/>
    <x v="0"/>
    <n v="9973.5881032913294"/>
    <n v="65.923166192943299"/>
    <d v="2023-10-09T07:34:03"/>
  </r>
  <r>
    <x v="27"/>
    <x v="7"/>
    <x v="1"/>
    <n v="9972.1885946423081"/>
    <n v="70.994344447248395"/>
    <d v="2023-10-09T07:34:03"/>
  </r>
  <r>
    <x v="27"/>
    <x v="8"/>
    <x v="0"/>
    <n v="9973.5881032913294"/>
    <n v="64.923166192943313"/>
    <d v="2023-10-09T07:34:03"/>
  </r>
  <r>
    <x v="27"/>
    <x v="8"/>
    <x v="1"/>
    <n v="9972.1885946423081"/>
    <n v="69.994344447248395"/>
    <d v="2023-10-09T07:34:03"/>
  </r>
  <r>
    <x v="27"/>
    <x v="9"/>
    <x v="0"/>
    <n v="9969.3620766397325"/>
    <n v="63.950475263997063"/>
    <d v="2023-10-09T07:34:03"/>
  </r>
  <r>
    <x v="27"/>
    <x v="9"/>
    <x v="1"/>
    <n v="9972.1885946423081"/>
    <n v="68.99434444724838"/>
    <d v="2023-10-09T07:34:03"/>
  </r>
  <r>
    <x v="27"/>
    <x v="10"/>
    <x v="0"/>
    <n v="9969.3620766397325"/>
    <n v="62.950475263997056"/>
    <d v="2023-10-09T07:34:03"/>
  </r>
  <r>
    <x v="27"/>
    <x v="10"/>
    <x v="1"/>
    <n v="9972.1885946423081"/>
    <n v="67.99434444724838"/>
    <d v="2023-10-09T07:34:03"/>
  </r>
  <r>
    <x v="27"/>
    <x v="11"/>
    <x v="0"/>
    <n v="9969.3620766397325"/>
    <n v="61.950475263997056"/>
    <d v="2023-10-09T07:34:03"/>
  </r>
  <r>
    <x v="27"/>
    <x v="11"/>
    <x v="1"/>
    <n v="9972.1885946423081"/>
    <n v="66.99434444724838"/>
    <d v="2023-10-09T07:34:03"/>
  </r>
  <r>
    <x v="27"/>
    <x v="12"/>
    <x v="0"/>
    <n v="9969.3620766397325"/>
    <n v="60.950475263997042"/>
    <d v="2023-10-09T07:34:03"/>
  </r>
  <r>
    <x v="27"/>
    <x v="12"/>
    <x v="1"/>
    <n v="9967.6731072102448"/>
    <n v="66.024467262616156"/>
    <d v="2023-10-09T07:34:03"/>
  </r>
  <r>
    <x v="27"/>
    <x v="13"/>
    <x v="0"/>
    <n v="9965.2640894562119"/>
    <n v="59.975334140856283"/>
    <d v="2023-10-09T07:34:03"/>
  </r>
  <r>
    <x v="27"/>
    <x v="13"/>
    <x v="1"/>
    <n v="9967.6731072102448"/>
    <n v="65.024467262616156"/>
    <d v="2023-10-09T07:34:03"/>
  </r>
  <r>
    <x v="27"/>
    <x v="14"/>
    <x v="0"/>
    <n v="9948.3288291867648"/>
    <n v="59.076580318036605"/>
    <d v="2023-10-09T07:34:03"/>
  </r>
  <r>
    <x v="27"/>
    <x v="14"/>
    <x v="1"/>
    <n v="9967.6731072102448"/>
    <n v="64.024467262616156"/>
    <d v="2023-10-09T07:34:03"/>
  </r>
  <r>
    <x v="27"/>
    <x v="15"/>
    <x v="0"/>
    <n v="9944.2974172795693"/>
    <n v="58.100327226789204"/>
    <d v="2023-10-09T07:34:03"/>
  </r>
  <r>
    <x v="27"/>
    <x v="15"/>
    <x v="1"/>
    <n v="9963.1420139523434"/>
    <n v="63.053357273912027"/>
    <d v="2023-10-09T07:34:03"/>
  </r>
  <r>
    <x v="27"/>
    <x v="16"/>
    <x v="0"/>
    <n v="9944.2974172795693"/>
    <n v="57.100327226789211"/>
    <d v="2023-10-09T07:34:03"/>
  </r>
  <r>
    <x v="27"/>
    <x v="16"/>
    <x v="1"/>
    <n v="9963.1420139523434"/>
    <n v="62.05335727391202"/>
    <d v="2023-10-09T07:34:03"/>
  </r>
  <r>
    <x v="27"/>
    <x v="17"/>
    <x v="0"/>
    <n v="9920.8146897873648"/>
    <n v="56.234301109156405"/>
    <d v="2023-10-09T07:34:03"/>
  </r>
  <r>
    <x v="27"/>
    <x v="17"/>
    <x v="1"/>
    <n v="9963.1420139523434"/>
    <n v="61.05335727391202"/>
    <d v="2023-10-09T07:34:03"/>
  </r>
  <r>
    <x v="27"/>
    <x v="18"/>
    <x v="0"/>
    <n v="9905.1935519321178"/>
    <n v="55.322197746039599"/>
    <d v="2023-10-09T07:34:03"/>
  </r>
  <r>
    <x v="27"/>
    <x v="18"/>
    <x v="1"/>
    <n v="9959.2374319171886"/>
    <n v="60.077097600678627"/>
    <d v="2023-10-09T07:34:03"/>
  </r>
  <r>
    <x v="27"/>
    <x v="19"/>
    <x v="0"/>
    <n v="9897.3527827491471"/>
    <n v="54.365628369163289"/>
    <d v="2023-10-09T07:34:03"/>
  </r>
  <r>
    <x v="27"/>
    <x v="19"/>
    <x v="1"/>
    <n v="9950.989345474929"/>
    <n v="59.126479328859531"/>
    <d v="2023-10-09T07:34:03"/>
  </r>
  <r>
    <x v="27"/>
    <x v="20"/>
    <x v="0"/>
    <n v="9890.0158448051516"/>
    <n v="53.405588747271935"/>
    <d v="2023-10-09T07:34:03"/>
  </r>
  <r>
    <x v="27"/>
    <x v="20"/>
    <x v="1"/>
    <n v="9950.989345474929"/>
    <n v="58.126479328859524"/>
    <d v="2023-10-09T07:34:03"/>
  </r>
  <r>
    <x v="27"/>
    <x v="21"/>
    <x v="0"/>
    <n v="9877.9523107963523"/>
    <n v="52.47020015144026"/>
    <d v="2023-10-09T07:34:03"/>
  </r>
  <r>
    <x v="27"/>
    <x v="21"/>
    <x v="1"/>
    <n v="9946.7202456149444"/>
    <n v="57.151212425675297"/>
    <d v="2023-10-09T07:34:03"/>
  </r>
  <r>
    <x v="27"/>
    <x v="22"/>
    <x v="0"/>
    <n v="9857.6039174784764"/>
    <n v="51.577478764208955"/>
    <d v="2023-10-09T07:34:03"/>
  </r>
  <r>
    <x v="27"/>
    <x v="22"/>
    <x v="1"/>
    <n v="9946.7202456149444"/>
    <n v="56.15121242567529"/>
    <d v="2023-10-09T07:34:03"/>
  </r>
  <r>
    <x v="27"/>
    <x v="23"/>
    <x v="0"/>
    <n v="9830.1827908576179"/>
    <n v="50.719958516871351"/>
    <d v="2023-10-09T07:34:03"/>
  </r>
  <r>
    <x v="27"/>
    <x v="23"/>
    <x v="1"/>
    <n v="9946.7202456149444"/>
    <n v="55.151212425675297"/>
    <d v="2023-10-09T07:34:03"/>
  </r>
  <r>
    <x v="27"/>
    <x v="24"/>
    <x v="0"/>
    <n v="9816.2613030174653"/>
    <n v="49.791180800003794"/>
    <d v="2023-10-09T07:34:03"/>
  </r>
  <r>
    <x v="27"/>
    <x v="24"/>
    <x v="1"/>
    <n v="9942.0878060687191"/>
    <n v="54.176676738868679"/>
    <d v="2023-10-09T07:34:03"/>
  </r>
  <r>
    <x v="27"/>
    <x v="25"/>
    <x v="0"/>
    <n v="9802.8591466349153"/>
    <n v="48.858570130349221"/>
    <d v="2023-10-09T07:34:03"/>
  </r>
  <r>
    <x v="27"/>
    <x v="25"/>
    <x v="1"/>
    <n v="9933.0453409547481"/>
    <n v="53.225540854573843"/>
    <d v="2023-10-09T07:34:03"/>
  </r>
  <r>
    <x v="27"/>
    <x v="26"/>
    <x v="0"/>
    <n v="9779.9419585685482"/>
    <n v="47.971888026405523"/>
    <d v="2023-10-09T07:34:03"/>
  </r>
  <r>
    <x v="27"/>
    <x v="26"/>
    <x v="1"/>
    <n v="9928.4442689323678"/>
    <n v="52.24997509666855"/>
    <d v="2023-10-09T07:34:03"/>
  </r>
  <r>
    <x v="27"/>
    <x v="27"/>
    <x v="0"/>
    <n v="9770.7113167615662"/>
    <n v="47.016735937685155"/>
    <d v="2023-10-09T07:34:03"/>
  </r>
  <r>
    <x v="27"/>
    <x v="27"/>
    <x v="1"/>
    <n v="9919.2468882012636"/>
    <n v="51.29795900403105"/>
    <d v="2023-10-09T07:34:03"/>
  </r>
  <r>
    <x v="27"/>
    <x v="28"/>
    <x v="0"/>
    <n v="9761.768675003128"/>
    <n v="46.059349373744922"/>
    <d v="2023-10-09T07:34:03"/>
  </r>
  <r>
    <x v="27"/>
    <x v="28"/>
    <x v="1"/>
    <n v="9909.6895063131178"/>
    <n v="50.346951002522083"/>
    <d v="2023-10-09T07:34:03"/>
  </r>
  <r>
    <x v="27"/>
    <x v="29"/>
    <x v="0"/>
    <n v="9752.5515221392652"/>
    <n v="45.102407591545948"/>
    <d v="2023-10-09T07:34:03"/>
  </r>
  <r>
    <x v="27"/>
    <x v="29"/>
    <x v="1"/>
    <n v="9904.918148821067"/>
    <n v="49.370963076074659"/>
    <d v="2023-10-09T07:34:03"/>
  </r>
  <r>
    <x v="27"/>
    <x v="30"/>
    <x v="0"/>
    <n v="9738.3002901687451"/>
    <n v="44.167679686068681"/>
    <d v="2023-10-09T07:34:03"/>
  </r>
  <r>
    <x v="27"/>
    <x v="30"/>
    <x v="1"/>
    <n v="9904.918148821067"/>
    <n v="48.370963076074659"/>
    <d v="2023-10-09T07:34:03"/>
  </r>
  <r>
    <x v="27"/>
    <x v="31"/>
    <x v="0"/>
    <n v="9728.207200390003"/>
    <n v="43.212985239540359"/>
    <d v="2023-10-09T07:34:03"/>
  </r>
  <r>
    <x v="27"/>
    <x v="31"/>
    <x v="1"/>
    <n v="9904.918148821067"/>
    <n v="47.370963076074666"/>
    <d v="2023-10-09T07:34:03"/>
  </r>
  <r>
    <x v="27"/>
    <x v="32"/>
    <x v="0"/>
    <n v="9717.9938316498501"/>
    <n v="42.257875519962575"/>
    <d v="2023-10-09T07:34:03"/>
  </r>
  <r>
    <x v="27"/>
    <x v="32"/>
    <x v="1"/>
    <n v="9894.2846000253649"/>
    <n v="46.421336063422295"/>
    <d v="2023-10-09T07:34:03"/>
  </r>
  <r>
    <x v="27"/>
    <x v="33"/>
    <x v="0"/>
    <n v="9703.9996334561038"/>
    <n v="41.318094811826676"/>
    <d v="2023-10-09T07:34:03"/>
  </r>
  <r>
    <x v="27"/>
    <x v="33"/>
    <x v="1"/>
    <n v="9894.2846000253649"/>
    <n v="45.421336063422302"/>
    <d v="2023-10-09T07:34:03"/>
  </r>
  <r>
    <x v="27"/>
    <x v="34"/>
    <x v="0"/>
    <n v="9684.5256152444563"/>
    <n v="40.40017341364058"/>
    <d v="2023-10-09T07:34:03"/>
  </r>
  <r>
    <x v="27"/>
    <x v="34"/>
    <x v="1"/>
    <n v="9878.3275586973941"/>
    <n v="44.49390012973943"/>
    <d v="2023-10-09T07:34:03"/>
  </r>
  <r>
    <x v="27"/>
    <x v="35"/>
    <x v="0"/>
    <n v="9665.7285038956907"/>
    <n v="39.477767979036138"/>
    <d v="2023-10-09T07:34:03"/>
  </r>
  <r>
    <x v="27"/>
    <x v="35"/>
    <x v="1"/>
    <n v="9873.5973027040909"/>
    <n v="43.514976785326795"/>
    <d v="2023-10-09T07:34:03"/>
  </r>
  <r>
    <x v="27"/>
    <x v="36"/>
    <x v="0"/>
    <n v="9651.655782168411"/>
    <n v="38.534600018501628"/>
    <d v="2023-10-09T07:34:03"/>
  </r>
  <r>
    <x v="27"/>
    <x v="36"/>
    <x v="1"/>
    <n v="9863.7440476054617"/>
    <n v="42.557946020668055"/>
    <d v="2023-10-09T07:34:03"/>
  </r>
  <r>
    <x v="27"/>
    <x v="37"/>
    <x v="0"/>
    <n v="9637.5323382536735"/>
    <n v="37.590338305163314"/>
    <d v="2023-10-09T07:34:03"/>
  </r>
  <r>
    <x v="27"/>
    <x v="37"/>
    <x v="1"/>
    <n v="9853.7505949349415"/>
    <n v="41.600600245465756"/>
    <d v="2023-10-09T07:34:03"/>
  </r>
  <r>
    <x v="27"/>
    <x v="38"/>
    <x v="0"/>
    <n v="9633.0833905577165"/>
    <n v="36.607468124189566"/>
    <d v="2023-10-09T07:34:03"/>
  </r>
  <r>
    <x v="27"/>
    <x v="38"/>
    <x v="1"/>
    <n v="9829.7787598630239"/>
    <n v="40.700832085317955"/>
    <d v="2023-10-09T07:34:03"/>
  </r>
  <r>
    <x v="27"/>
    <x v="39"/>
    <x v="0"/>
    <n v="9619.5339165195383"/>
    <n v="35.658326846262653"/>
    <d v="2023-10-09T07:34:03"/>
  </r>
  <r>
    <x v="27"/>
    <x v="39"/>
    <x v="1"/>
    <n v="9814.807135319681"/>
    <n v="39.762154916832941"/>
    <d v="2023-10-09T07:34:03"/>
  </r>
  <r>
    <x v="27"/>
    <x v="40"/>
    <x v="0"/>
    <n v="9601.1639974529226"/>
    <n v="34.72559531692464"/>
    <d v="2023-10-09T07:34:03"/>
  </r>
  <r>
    <x v="27"/>
    <x v="40"/>
    <x v="1"/>
    <n v="9809.964111008896"/>
    <n v="38.781538022479843"/>
    <d v="2023-10-09T07:34:03"/>
  </r>
  <r>
    <x v="27"/>
    <x v="41"/>
    <x v="0"/>
    <n v="9573.4982135540904"/>
    <n v="33.824501474603373"/>
    <d v="2023-10-09T07:34:03"/>
  </r>
  <r>
    <x v="27"/>
    <x v="41"/>
    <x v="1"/>
    <n v="9805.1007025864328"/>
    <n v="37.800525971720823"/>
    <d v="2023-10-09T07:34:03"/>
  </r>
  <r>
    <x v="27"/>
    <x v="42"/>
    <x v="0"/>
    <n v="9564.6726871477949"/>
    <n v="32.855250699104893"/>
    <d v="2023-10-09T07:34:03"/>
  </r>
  <r>
    <x v="27"/>
    <x v="42"/>
    <x v="1"/>
    <n v="9785.4273641784603"/>
    <n v="36.875517675498969"/>
    <d v="2023-10-09T07:34:03"/>
  </r>
  <r>
    <x v="27"/>
    <x v="43"/>
    <x v="0"/>
    <n v="9526.6571012328659"/>
    <n v="31.984362495580886"/>
    <d v="2023-10-09T07:34:03"/>
  </r>
  <r>
    <x v="27"/>
    <x v="43"/>
    <x v="1"/>
    <n v="9776.2117516409435"/>
    <n v="35.90980730478126"/>
    <d v="2023-10-09T07:34:03"/>
  </r>
  <r>
    <x v="27"/>
    <x v="44"/>
    <x v="0"/>
    <n v="9494.169067949666"/>
    <n v="31.092098623865109"/>
    <d v="2023-10-09T07:34:03"/>
  </r>
  <r>
    <x v="27"/>
    <x v="44"/>
    <x v="1"/>
    <n v="9749.0398273386454"/>
    <n v="35.008499342221334"/>
    <d v="2023-10-09T07:34:03"/>
  </r>
  <r>
    <x v="27"/>
    <x v="45"/>
    <x v="0"/>
    <n v="9465.190994496219"/>
    <n v="30.185757598262242"/>
    <d v="2023-10-09T07:34:03"/>
  </r>
  <r>
    <x v="27"/>
    <x v="45"/>
    <x v="1"/>
    <n v="9743.7460796560663"/>
    <n v="34.027247705215281"/>
    <d v="2023-10-09T07:34:03"/>
  </r>
  <r>
    <x v="27"/>
    <x v="46"/>
    <x v="0"/>
    <n v="9431.6865513348548"/>
    <n v="29.291211142836652"/>
    <d v="2023-10-09T07:34:03"/>
  </r>
  <r>
    <x v="27"/>
    <x v="46"/>
    <x v="1"/>
    <n v="9696.6010900247547"/>
    <n v="33.190257581640417"/>
    <d v="2023-10-09T07:34:03"/>
  </r>
  <r>
    <x v="27"/>
    <x v="47"/>
    <x v="0"/>
    <n v="9402.0168424844233"/>
    <n v="28.382066846072501"/>
    <d v="2023-10-09T07:34:03"/>
  </r>
  <r>
    <x v="27"/>
    <x v="47"/>
    <x v="1"/>
    <n v="9674.339446469643"/>
    <n v="32.265481204507282"/>
    <d v="2023-10-09T07:34:03"/>
  </r>
  <r>
    <x v="27"/>
    <x v="48"/>
    <x v="0"/>
    <n v="9376.2795589152338"/>
    <n v="27.458601323996653"/>
    <d v="2023-10-09T07:34:03"/>
  </r>
  <r>
    <x v="27"/>
    <x v="48"/>
    <x v="1"/>
    <n v="9651.4264424730372"/>
    <n v="31.34089416052278"/>
    <d v="2023-10-09T07:34:03"/>
  </r>
  <r>
    <x v="27"/>
    <x v="49"/>
    <x v="0"/>
    <n v="9294.2646762100521"/>
    <n v="26.696490667856494"/>
    <d v="2023-10-09T07:34:03"/>
  </r>
  <r>
    <x v="27"/>
    <x v="49"/>
    <x v="1"/>
    <n v="9645.0247975834554"/>
    <n v="30.361364035576113"/>
    <d v="2023-10-09T07:34:03"/>
  </r>
  <r>
    <x v="27"/>
    <x v="50"/>
    <x v="0"/>
    <n v="9249.9534349872447"/>
    <n v="25.821983085232755"/>
    <d v="2023-10-09T07:34:03"/>
  </r>
  <r>
    <x v="27"/>
    <x v="50"/>
    <x v="1"/>
    <n v="9595.0734998541611"/>
    <n v="29.516820258560397"/>
    <d v="2023-10-09T07:34:03"/>
  </r>
  <r>
    <x v="27"/>
    <x v="51"/>
    <x v="0"/>
    <n v="9198.4552204410647"/>
    <n v="24.963750032661082"/>
    <d v="2023-10-09T07:34:03"/>
  </r>
  <r>
    <x v="27"/>
    <x v="51"/>
    <x v="1"/>
    <n v="9568.1265297567679"/>
    <n v="28.598541103847825"/>
    <d v="2023-10-09T07:34:03"/>
  </r>
  <r>
    <x v="27"/>
    <x v="52"/>
    <x v="0"/>
    <n v="9128.0819367373824"/>
    <n v="24.152354214069184"/>
    <d v="2023-10-09T07:34:03"/>
  </r>
  <r>
    <x v="27"/>
    <x v="52"/>
    <x v="1"/>
    <n v="9490.4626136061197"/>
    <n v="27.828481711497048"/>
    <d v="2023-10-09T07:34:03"/>
  </r>
  <r>
    <x v="27"/>
    <x v="53"/>
    <x v="0"/>
    <n v="9054.9200643985332"/>
    <n v="23.343460320717949"/>
    <d v="2023-10-09T07:34:03"/>
  </r>
  <r>
    <x v="27"/>
    <x v="53"/>
    <x v="1"/>
    <n v="9455.440682861903"/>
    <n v="26.929703455247122"/>
    <d v="2023-10-09T07:34:03"/>
  </r>
  <r>
    <x v="27"/>
    <x v="54"/>
    <x v="0"/>
    <n v="8958.9860839230405"/>
    <n v="22.588071045176271"/>
    <d v="2023-10-09T07:34:03"/>
  </r>
  <r>
    <x v="27"/>
    <x v="54"/>
    <x v="1"/>
    <n v="9428.4724372769251"/>
    <n v="26.00530029643862"/>
    <d v="2023-10-09T07:34:03"/>
  </r>
  <r>
    <x v="27"/>
    <x v="55"/>
    <x v="0"/>
    <n v="8881.6235590670949"/>
    <n v="21.780467056320862"/>
    <d v="2023-10-09T07:34:03"/>
  </r>
  <r>
    <x v="27"/>
    <x v="55"/>
    <x v="1"/>
    <n v="9374.0508780565742"/>
    <n v="25.15337269636176"/>
    <d v="2023-10-09T07:34:03"/>
  </r>
  <r>
    <x v="27"/>
    <x v="56"/>
    <x v="0"/>
    <n v="8782.4112191181048"/>
    <n v="21.020866290561798"/>
    <d v="2023-10-09T07:34:03"/>
  </r>
  <r>
    <x v="27"/>
    <x v="56"/>
    <x v="1"/>
    <n v="9303.9335685510923"/>
    <n v="24.339168107621774"/>
    <d v="2023-10-09T07:34:03"/>
  </r>
  <r>
    <x v="27"/>
    <x v="57"/>
    <x v="0"/>
    <n v="8657.2223620263794"/>
    <n v="20.317610868674524"/>
    <d v="2023-10-09T07:34:03"/>
  </r>
  <r>
    <x v="27"/>
    <x v="57"/>
    <x v="1"/>
    <n v="9261.5361618501829"/>
    <n v="23.448298913570952"/>
    <d v="2023-10-09T07:34:03"/>
  </r>
  <r>
    <x v="27"/>
    <x v="58"/>
    <x v="0"/>
    <n v="8564.6369126419922"/>
    <n v="19.531843232137916"/>
    <d v="2023-10-09T07:34:03"/>
  </r>
  <r>
    <x v="27"/>
    <x v="58"/>
    <x v="1"/>
    <n v="9199.4240408038095"/>
    <n v="22.603239865700775"/>
    <d v="2023-10-09T07:34:03"/>
  </r>
  <r>
    <x v="27"/>
    <x v="59"/>
    <x v="0"/>
    <n v="8439.2812300636069"/>
    <n v="18.81453907246501"/>
    <d v="2023-10-09T07:34:03"/>
  </r>
  <r>
    <x v="27"/>
    <x v="59"/>
    <x v="1"/>
    <n v="9122.8402350846718"/>
    <n v="21.788790657342215"/>
    <d v="2023-10-09T07:34:03"/>
  </r>
  <r>
    <x v="27"/>
    <x v="60"/>
    <x v="0"/>
    <n v="8335.1232439979285"/>
    <n v="18.04340257569908"/>
    <d v="2023-10-09T07:34:03"/>
  </r>
  <r>
    <x v="27"/>
    <x v="60"/>
    <x v="1"/>
    <n v="9090.7005015213672"/>
    <n v="20.864056150853681"/>
    <d v="2023-10-09T07:34:03"/>
  </r>
  <r>
    <x v="27"/>
    <x v="61"/>
    <x v="0"/>
    <n v="8187.7365301372856"/>
    <n v="17.359199798295261"/>
    <d v="2023-10-09T07:34:03"/>
  </r>
  <r>
    <x v="27"/>
    <x v="61"/>
    <x v="1"/>
    <n v="9048.5429090931957"/>
    <n v="19.958933258473884"/>
    <d v="2023-10-09T07:34:03"/>
  </r>
  <r>
    <x v="27"/>
    <x v="62"/>
    <x v="0"/>
    <n v="8023.5376763039931"/>
    <n v="16.704217344807457"/>
    <d v="2023-10-09T07:34:03"/>
  </r>
  <r>
    <x v="27"/>
    <x v="62"/>
    <x v="1"/>
    <n v="8980.6345613292851"/>
    <n v="19.106074754746459"/>
    <d v="2023-10-09T07:34:03"/>
  </r>
  <r>
    <x v="27"/>
    <x v="63"/>
    <x v="0"/>
    <n v="7906.9105111294202"/>
    <n v="15.943230032523788"/>
    <d v="2023-10-09T07:34:03"/>
  </r>
  <r>
    <x v="27"/>
    <x v="63"/>
    <x v="1"/>
    <n v="8910.2880564198167"/>
    <n v="18.252969257010911"/>
    <d v="2023-10-09T07:34:03"/>
  </r>
  <r>
    <x v="27"/>
    <x v="64"/>
    <x v="0"/>
    <n v="7781.6644451848688"/>
    <n v="15.191789170568757"/>
    <d v="2023-10-09T07:34:03"/>
  </r>
  <r>
    <x v="27"/>
    <x v="64"/>
    <x v="1"/>
    <n v="8772.9243426397188"/>
    <n v="17.530939713898853"/>
    <d v="2023-10-09T07:34:03"/>
  </r>
  <r>
    <x v="27"/>
    <x v="65"/>
    <x v="0"/>
    <n v="7599.5945734255238"/>
    <n v="14.543772706579293"/>
    <d v="2023-10-09T07:34:03"/>
  </r>
  <r>
    <x v="27"/>
    <x v="65"/>
    <x v="1"/>
    <n v="8663.6010407362901"/>
    <n v="16.745847874522489"/>
    <d v="2023-10-09T07:34:03"/>
  </r>
  <r>
    <x v="27"/>
    <x v="66"/>
    <x v="0"/>
    <n v="7456.5457212280717"/>
    <n v="13.813193111322308"/>
    <d v="2023-10-09T07:34:03"/>
  </r>
  <r>
    <x v="27"/>
    <x v="66"/>
    <x v="1"/>
    <n v="8461.3374704388352"/>
    <n v="16.134195840206434"/>
    <d v="2023-10-09T07:34:03"/>
  </r>
  <r>
    <x v="27"/>
    <x v="67"/>
    <x v="0"/>
    <n v="7192.097828040839"/>
    <n v="13.302708959696551"/>
    <d v="2023-10-09T07:34:03"/>
  </r>
  <r>
    <x v="27"/>
    <x v="67"/>
    <x v="1"/>
    <n v="8326.8757333211342"/>
    <n v="15.386655610045468"/>
    <d v="2023-10-09T07:34:03"/>
  </r>
  <r>
    <x v="27"/>
    <x v="68"/>
    <x v="0"/>
    <n v="7006.8150511449603"/>
    <n v="12.641253854991696"/>
    <d v="2023-10-09T07:34:03"/>
  </r>
  <r>
    <x v="27"/>
    <x v="68"/>
    <x v="1"/>
    <n v="8137.2809692168539"/>
    <n v="14.733507583003686"/>
    <d v="2023-10-09T07:34:03"/>
  </r>
  <r>
    <x v="27"/>
    <x v="69"/>
    <x v="0"/>
    <n v="6729.6187870798876"/>
    <n v="12.141357994044975"/>
    <d v="2023-10-09T07:34:03"/>
  </r>
  <r>
    <x v="27"/>
    <x v="69"/>
    <x v="1"/>
    <n v="8021.6573486470515"/>
    <n v="13.938668388137327"/>
    <d v="2023-10-09T07:34:03"/>
  </r>
  <r>
    <x v="27"/>
    <x v="70"/>
    <x v="0"/>
    <n v="6553.2982445740718"/>
    <n v="11.454575931091245"/>
    <d v="2023-10-09T07:34:03"/>
  </r>
  <r>
    <x v="27"/>
    <x v="70"/>
    <x v="1"/>
    <n v="7808.0463019221515"/>
    <n v="13.306320923736683"/>
    <d v="2023-10-09T07:34:03"/>
  </r>
  <r>
    <x v="27"/>
    <x v="71"/>
    <x v="0"/>
    <n v="6311.8651297698379"/>
    <n v="10.873595877498003"/>
    <d v="2023-10-09T07:34:03"/>
  </r>
  <r>
    <x v="27"/>
    <x v="71"/>
    <x v="1"/>
    <n v="7544.0319518584356"/>
    <n v="12.754496715801668"/>
    <d v="2023-10-09T07:34:03"/>
  </r>
  <r>
    <x v="27"/>
    <x v="72"/>
    <x v="0"/>
    <n v="6011.0521748104084"/>
    <n v="10.392724964838449"/>
    <d v="2023-10-09T07:34:03"/>
  </r>
  <r>
    <x v="27"/>
    <x v="72"/>
    <x v="1"/>
    <n v="7319.621931477097"/>
    <n v="12.130203532834106"/>
    <d v="2023-10-09T07:34:03"/>
  </r>
  <r>
    <x v="27"/>
    <x v="73"/>
    <x v="0"/>
    <n v="5691.3657943585195"/>
    <n v="9.9484034348377079"/>
    <d v="2023-10-09T07:34:03"/>
  </r>
  <r>
    <x v="27"/>
    <x v="73"/>
    <x v="1"/>
    <n v="7101.0394497796524"/>
    <n v="11.488201649705879"/>
    <d v="2023-10-09T07:34:03"/>
  </r>
  <r>
    <x v="27"/>
    <x v="74"/>
    <x v="0"/>
    <n v="5386.679495745625"/>
    <n v="9.482832682509807"/>
    <d v="2023-10-09T07:34:03"/>
  </r>
  <r>
    <x v="27"/>
    <x v="74"/>
    <x v="1"/>
    <n v="6952.0710439280447"/>
    <n v="10.723655929817465"/>
    <d v="2023-10-09T07:34:03"/>
  </r>
  <r>
    <x v="27"/>
    <x v="75"/>
    <x v="0"/>
    <n v="5240.9910887606948"/>
    <n v="8.7325363285498696"/>
    <d v="2023-10-09T07:34:03"/>
  </r>
  <r>
    <x v="27"/>
    <x v="75"/>
    <x v="1"/>
    <n v="6717.6443394698008"/>
    <n v="10.080432479159352"/>
    <d v="2023-10-09T07:34:03"/>
  </r>
  <r>
    <x v="27"/>
    <x v="76"/>
    <x v="0"/>
    <n v="4905.9898710341795"/>
    <n v="8.2946878550593635"/>
    <d v="2023-10-09T07:34:03"/>
  </r>
  <r>
    <x v="27"/>
    <x v="76"/>
    <x v="1"/>
    <n v="6577.3230007699876"/>
    <n v="9.2848224886877606"/>
    <d v="2023-10-09T07:34:03"/>
  </r>
  <r>
    <x v="27"/>
    <x v="77"/>
    <x v="0"/>
    <n v="4648.2118444917533"/>
    <n v="7.7269614518775676"/>
    <d v="2023-10-09T07:34:03"/>
  </r>
  <r>
    <x v="27"/>
    <x v="77"/>
    <x v="1"/>
    <n v="6456.3234783498983"/>
    <n v="8.4494609751639924"/>
    <d v="2023-10-09T07:34:03"/>
  </r>
  <r>
    <x v="27"/>
    <x v="78"/>
    <x v="0"/>
    <n v="4370.198470818802"/>
    <n v="7.1867098930655047"/>
    <d v="2023-10-09T07:34:03"/>
  </r>
  <r>
    <x v="27"/>
    <x v="78"/>
    <x v="1"/>
    <n v="6088.5101691142327"/>
    <n v="7.9296962817825616"/>
    <d v="2023-10-09T07:34:03"/>
  </r>
  <r>
    <x v="27"/>
    <x v="79"/>
    <x v="0"/>
    <n v="4085.2463851388961"/>
    <n v="6.6531179749126155"/>
    <d v="2023-10-09T07:34:03"/>
  </r>
  <r>
    <x v="27"/>
    <x v="79"/>
    <x v="1"/>
    <n v="5745.4528660218375"/>
    <n v="7.373318678251497"/>
    <d v="2023-10-09T07:34:03"/>
  </r>
  <r>
    <x v="27"/>
    <x v="80"/>
    <x v="0"/>
    <n v="3735.6926198965111"/>
    <n v="6.2288734706018944"/>
    <d v="2023-10-09T07:34:03"/>
  </r>
  <r>
    <x v="27"/>
    <x v="80"/>
    <x v="1"/>
    <n v="5374.2887484985995"/>
    <n v="6.8480101920600749"/>
    <d v="2023-10-09T07:34:03"/>
  </r>
  <r>
    <x v="27"/>
    <x v="81"/>
    <x v="0"/>
    <n v="3292.3679229774775"/>
    <n v="6.0002790833577242"/>
    <d v="2023-10-09T07:34:03"/>
  </r>
  <r>
    <x v="27"/>
    <x v="81"/>
    <x v="1"/>
    <n v="5099.6010936027315"/>
    <n v="6.1899428257908742"/>
    <d v="2023-10-09T07:34:03"/>
  </r>
  <r>
    <x v="27"/>
    <x v="82"/>
    <x v="0"/>
    <n v="3023.6326805534245"/>
    <n v="5.4891343740061718"/>
    <d v="2023-10-09T07:34:03"/>
  </r>
  <r>
    <x v="27"/>
    <x v="82"/>
    <x v="1"/>
    <n v="4777.95537049636"/>
    <n v="5.5729823547777864"/>
    <d v="2023-10-09T07:34:03"/>
  </r>
  <r>
    <x v="27"/>
    <x v="83"/>
    <x v="0"/>
    <n v="2701.7006130688628"/>
    <n v="5.0836348661083139"/>
    <d v="2023-10-09T07:34:03"/>
  </r>
  <r>
    <x v="27"/>
    <x v="83"/>
    <x v="1"/>
    <n v="4392.1810947558197"/>
    <n v="5.0185528017922758"/>
    <d v="2023-10-09T07:34:03"/>
  </r>
  <r>
    <x v="27"/>
    <x v="84"/>
    <x v="0"/>
    <n v="2554.8326176964715"/>
    <n v="4.3471312923091423"/>
    <d v="2023-10-09T07:34:03"/>
  </r>
  <r>
    <x v="27"/>
    <x v="84"/>
    <x v="1"/>
    <n v="3908.9528992820156"/>
    <n v="4.5771402733794222"/>
    <d v="2023-10-09T07:34:03"/>
  </r>
  <r>
    <x v="27"/>
    <x v="85"/>
    <x v="0"/>
    <n v="2383.1827926319356"/>
    <n v="3.6242226742068269"/>
    <d v="2023-10-09T07:34:03"/>
  </r>
  <r>
    <x v="27"/>
    <x v="85"/>
    <x v="1"/>
    <n v="3677.9768170683005"/>
    <n v="3.8331837271093931"/>
    <d v="2023-10-09T07:34:03"/>
  </r>
  <r>
    <x v="27"/>
    <x v="86"/>
    <x v="0"/>
    <n v="2027.8344201641326"/>
    <n v="3.1716970791518544"/>
    <d v="2023-10-09T07:34:03"/>
  </r>
  <r>
    <x v="27"/>
    <x v="86"/>
    <x v="1"/>
    <n v="3169.5179627259627"/>
    <n v="3.3678980903436542"/>
    <d v="2023-10-09T07:34:03"/>
  </r>
  <r>
    <x v="27"/>
    <x v="87"/>
    <x v="0"/>
    <n v="1719.7982792663129"/>
    <n v="2.6502295139331049"/>
    <d v="2023-10-09T07:34:03"/>
  </r>
  <r>
    <x v="27"/>
    <x v="87"/>
    <x v="1"/>
    <n v="2652.302046073512"/>
    <n v="2.9271566189334988"/>
    <d v="2023-10-09T07:34:03"/>
  </r>
  <r>
    <x v="27"/>
    <x v="88"/>
    <x v="0"/>
    <n v="1414.7716310781786"/>
    <n v="2.113821861321624"/>
    <d v="2023-10-09T07:34:03"/>
  </r>
  <r>
    <x v="27"/>
    <x v="88"/>
    <x v="1"/>
    <n v="2435.7610152837137"/>
    <n v="2.1429327122588626"/>
    <d v="2023-10-09T07:34:03"/>
  </r>
  <r>
    <x v="27"/>
    <x v="89"/>
    <x v="0"/>
    <n v="1249.6133535455801"/>
    <n v="1.3271166681545354"/>
    <d v="2023-10-09T07:34:03"/>
  </r>
  <r>
    <x v="27"/>
    <x v="89"/>
    <x v="1"/>
    <n v="2170.622803582899"/>
    <n v="1.343614397051845"/>
    <d v="2023-10-09T07:34:03"/>
  </r>
  <r>
    <x v="27"/>
    <x v="90"/>
    <x v="0"/>
    <n v="1033.5760334660356"/>
    <n v="0.5"/>
    <d v="2023-10-09T07:34:03"/>
  </r>
  <r>
    <x v="27"/>
    <x v="90"/>
    <x v="1"/>
    <n v="1831.1686476715729"/>
    <n v="0.5"/>
    <d v="2023-10-09T07:34:03"/>
  </r>
  <r>
    <x v="28"/>
    <x v="0"/>
    <x v="0"/>
    <n v="10000"/>
    <n v="73.707788661950332"/>
    <d v="2023-10-09T07:34:03"/>
  </r>
  <r>
    <x v="28"/>
    <x v="0"/>
    <x v="1"/>
    <n v="10000"/>
    <n v="78.269233515381472"/>
    <d v="2023-10-09T07:34:03"/>
  </r>
  <r>
    <x v="28"/>
    <x v="1"/>
    <x v="0"/>
    <n v="10000"/>
    <n v="72.707788661950346"/>
    <d v="2023-10-09T07:34:03"/>
  </r>
  <r>
    <x v="28"/>
    <x v="1"/>
    <x v="1"/>
    <n v="9995.4864614820453"/>
    <n v="77.304540735313651"/>
    <d v="2023-10-09T07:34:03"/>
  </r>
  <r>
    <x v="28"/>
    <x v="2"/>
    <x v="0"/>
    <n v="9995.7859740211861"/>
    <n v="71.73823003975545"/>
    <d v="2023-10-09T07:34:03"/>
  </r>
  <r>
    <x v="28"/>
    <x v="2"/>
    <x v="1"/>
    <n v="9995.4864614820453"/>
    <n v="76.304540735313651"/>
    <d v="2023-10-09T07:34:03"/>
  </r>
  <r>
    <x v="28"/>
    <x v="3"/>
    <x v="0"/>
    <n v="9995.7859740211861"/>
    <n v="70.73823003975545"/>
    <d v="2023-10-09T07:34:03"/>
  </r>
  <r>
    <x v="28"/>
    <x v="3"/>
    <x v="1"/>
    <n v="9991.1132411355811"/>
    <n v="75.337721217998322"/>
    <d v="2023-10-09T07:34:03"/>
  </r>
  <r>
    <x v="28"/>
    <x v="4"/>
    <x v="0"/>
    <n v="9995.7859740211861"/>
    <n v="69.73823003975545"/>
    <d v="2023-10-09T07:34:03"/>
  </r>
  <r>
    <x v="28"/>
    <x v="4"/>
    <x v="1"/>
    <n v="9991.1132411355811"/>
    <n v="74.337721217998308"/>
    <d v="2023-10-09T07:34:03"/>
  </r>
  <r>
    <x v="28"/>
    <x v="5"/>
    <x v="0"/>
    <n v="9995.7859740211861"/>
    <n v="68.73823003975545"/>
    <d v="2023-10-09T07:34:03"/>
  </r>
  <r>
    <x v="28"/>
    <x v="5"/>
    <x v="1"/>
    <n v="9986.3664560224079"/>
    <n v="73.372818247274353"/>
    <d v="2023-10-09T07:34:03"/>
  </r>
  <r>
    <x v="28"/>
    <x v="6"/>
    <x v="0"/>
    <n v="9991.3462991485903"/>
    <n v="67.768551834855643"/>
    <d v="2023-10-09T07:34:03"/>
  </r>
  <r>
    <x v="28"/>
    <x v="6"/>
    <x v="1"/>
    <n v="9981.6465340815885"/>
    <n v="72.407276892204351"/>
    <d v="2023-10-09T07:34:03"/>
  </r>
  <r>
    <x v="28"/>
    <x v="7"/>
    <x v="0"/>
    <n v="9991.3462991485903"/>
    <n v="66.768551834855643"/>
    <d v="2023-10-09T07:34:03"/>
  </r>
  <r>
    <x v="28"/>
    <x v="7"/>
    <x v="1"/>
    <n v="9981.6465340815885"/>
    <n v="71.407276892204351"/>
    <d v="2023-10-09T07:34:03"/>
  </r>
  <r>
    <x v="28"/>
    <x v="8"/>
    <x v="0"/>
    <n v="9982.507990864764"/>
    <n v="65.827224654469219"/>
    <d v="2023-10-09T07:34:03"/>
  </r>
  <r>
    <x v="28"/>
    <x v="8"/>
    <x v="1"/>
    <n v="9981.6465340815885"/>
    <n v="70.407276892204365"/>
    <d v="2023-10-09T07:34:03"/>
  </r>
  <r>
    <x v="28"/>
    <x v="9"/>
    <x v="0"/>
    <n v="9982.507990864764"/>
    <n v="64.827224654469219"/>
    <d v="2023-10-09T07:34:03"/>
  </r>
  <r>
    <x v="28"/>
    <x v="9"/>
    <x v="1"/>
    <n v="9977.4401802756347"/>
    <n v="69.436748854441802"/>
    <d v="2023-10-09T07:34:03"/>
  </r>
  <r>
    <x v="28"/>
    <x v="10"/>
    <x v="0"/>
    <n v="9978.2785677737193"/>
    <n v="63.854490584908874"/>
    <d v="2023-10-09T07:34:03"/>
  </r>
  <r>
    <x v="28"/>
    <x v="10"/>
    <x v="1"/>
    <n v="9977.4401802756347"/>
    <n v="68.436748854441802"/>
    <d v="2023-10-09T07:34:03"/>
  </r>
  <r>
    <x v="28"/>
    <x v="11"/>
    <x v="0"/>
    <n v="9978.2785677737193"/>
    <n v="62.854490584908866"/>
    <d v="2023-10-09T07:34:03"/>
  </r>
  <r>
    <x v="28"/>
    <x v="11"/>
    <x v="1"/>
    <n v="9977.4401802756347"/>
    <n v="67.436748854441802"/>
    <d v="2023-10-09T07:34:03"/>
  </r>
  <r>
    <x v="28"/>
    <x v="12"/>
    <x v="0"/>
    <n v="9978.2785677737193"/>
    <n v="61.854490584908866"/>
    <d v="2023-10-09T07:34:03"/>
  </r>
  <r>
    <x v="28"/>
    <x v="12"/>
    <x v="1"/>
    <n v="9977.4401802756347"/>
    <n v="66.436748854441817"/>
    <d v="2023-10-09T07:34:03"/>
  </r>
  <r>
    <x v="28"/>
    <x v="13"/>
    <x v="0"/>
    <n v="9973.9381712337472"/>
    <n v="60.881190451508658"/>
    <d v="2023-10-09T07:34:03"/>
  </r>
  <r>
    <x v="28"/>
    <x v="13"/>
    <x v="1"/>
    <n v="9977.4401802756347"/>
    <n v="65.436748854441817"/>
    <d v="2023-10-09T07:34:03"/>
  </r>
  <r>
    <x v="28"/>
    <x v="14"/>
    <x v="0"/>
    <n v="9973.9381712337472"/>
    <n v="59.881190451508658"/>
    <d v="2023-10-09T07:34:03"/>
  </r>
  <r>
    <x v="28"/>
    <x v="14"/>
    <x v="1"/>
    <n v="9977.4401802756347"/>
    <n v="64.436748854441817"/>
    <d v="2023-10-09T07:34:03"/>
  </r>
  <r>
    <x v="28"/>
    <x v="15"/>
    <x v="0"/>
    <n v="9965.3304225539123"/>
    <n v="58.932482113906445"/>
    <d v="2023-10-09T07:34:03"/>
  </r>
  <r>
    <x v="28"/>
    <x v="15"/>
    <x v="1"/>
    <n v="9977.4401802756347"/>
    <n v="63.436748854441824"/>
    <d v="2023-10-09T07:34:03"/>
  </r>
  <r>
    <x v="28"/>
    <x v="16"/>
    <x v="0"/>
    <n v="9953.17683369513"/>
    <n v="58.0038326360037"/>
    <d v="2023-10-09T07:34:03"/>
  </r>
  <r>
    <x v="28"/>
    <x v="16"/>
    <x v="1"/>
    <n v="9977.4401802756347"/>
    <n v="62.436748854441809"/>
    <d v="2023-10-09T07:34:03"/>
  </r>
  <r>
    <x v="28"/>
    <x v="17"/>
    <x v="0"/>
    <n v="9949.243958613004"/>
    <n v="57.02656354816564"/>
    <d v="2023-10-09T07:34:03"/>
  </r>
  <r>
    <x v="28"/>
    <x v="17"/>
    <x v="1"/>
    <n v="9973.1701956077595"/>
    <n v="61.463266898634309"/>
    <d v="2023-10-09T07:34:03"/>
  </r>
  <r>
    <x v="28"/>
    <x v="18"/>
    <x v="0"/>
    <n v="9945.2421757390566"/>
    <n v="56.049308799606777"/>
    <d v="2023-10-09T07:34:03"/>
  </r>
  <r>
    <x v="28"/>
    <x v="18"/>
    <x v="1"/>
    <n v="9973.1701956077595"/>
    <n v="60.463266898634316"/>
    <d v="2023-10-09T07:34:03"/>
  </r>
  <r>
    <x v="28"/>
    <x v="19"/>
    <x v="0"/>
    <n v="9933.0716233652602"/>
    <n v="55.117370905439529"/>
    <d v="2023-10-09T07:34:03"/>
  </r>
  <r>
    <x v="28"/>
    <x v="19"/>
    <x v="1"/>
    <n v="9965.0966520744696"/>
    <n v="59.511848067749582"/>
    <d v="2023-10-09T07:34:03"/>
  </r>
  <r>
    <x v="28"/>
    <x v="20"/>
    <x v="0"/>
    <n v="9924.9671496553747"/>
    <n v="54.161970050195542"/>
    <d v="2023-10-09T07:34:03"/>
  </r>
  <r>
    <x v="28"/>
    <x v="20"/>
    <x v="1"/>
    <n v="9965.0966520744696"/>
    <n v="58.511848067749597"/>
    <d v="2023-10-09T07:34:03"/>
  </r>
  <r>
    <x v="28"/>
    <x v="21"/>
    <x v="0"/>
    <n v="9913.4381979230657"/>
    <n v="53.224376881228082"/>
    <d v="2023-10-09T07:34:03"/>
  </r>
  <r>
    <x v="28"/>
    <x v="21"/>
    <x v="1"/>
    <n v="9960.884065627677"/>
    <n v="57.536382027116396"/>
    <d v="2023-10-09T07:34:03"/>
  </r>
  <r>
    <x v="28"/>
    <x v="22"/>
    <x v="0"/>
    <n v="9900.6416393371182"/>
    <n v="52.292523027937158"/>
    <d v="2023-10-09T07:34:03"/>
  </r>
  <r>
    <x v="28"/>
    <x v="22"/>
    <x v="1"/>
    <n v="9960.884065627677"/>
    <n v="56.536382027116396"/>
    <d v="2023-10-09T07:34:03"/>
  </r>
  <r>
    <x v="28"/>
    <x v="23"/>
    <x v="0"/>
    <n v="9888.0095802453852"/>
    <n v="51.358688640550014"/>
    <d v="2023-10-09T07:34:03"/>
  </r>
  <r>
    <x v="28"/>
    <x v="23"/>
    <x v="1"/>
    <n v="9960.884065627677"/>
    <n v="55.536382027116403"/>
    <d v="2023-10-09T07:34:03"/>
  </r>
  <r>
    <x v="28"/>
    <x v="24"/>
    <x v="0"/>
    <n v="9864.5527343771828"/>
    <n v="50.479625134339834"/>
    <d v="2023-10-09T07:34:03"/>
  </r>
  <r>
    <x v="28"/>
    <x v="24"/>
    <x v="1"/>
    <n v="9951.4634395316352"/>
    <n v="54.588482623165092"/>
    <d v="2023-10-09T07:34:03"/>
  </r>
  <r>
    <x v="28"/>
    <x v="25"/>
    <x v="0"/>
    <n v="9850.8924964474718"/>
    <n v="49.548931907428575"/>
    <d v="2023-10-09T07:34:03"/>
  </r>
  <r>
    <x v="28"/>
    <x v="25"/>
    <x v="1"/>
    <n v="9942.3680094743868"/>
    <n v="53.637963592903176"/>
    <d v="2023-10-09T07:34:03"/>
  </r>
  <r>
    <x v="28"/>
    <x v="26"/>
    <x v="0"/>
    <n v="9833.3485262640588"/>
    <n v="48.636441568721857"/>
    <d v="2023-10-09T07:34:03"/>
  </r>
  <r>
    <x v="28"/>
    <x v="26"/>
    <x v="1"/>
    <n v="9942.3680094743868"/>
    <n v="52.637963592903183"/>
    <d v="2023-10-09T07:34:03"/>
  </r>
  <r>
    <x v="28"/>
    <x v="27"/>
    <x v="0"/>
    <n v="9828.7467061904554"/>
    <n v="47.658979054904421"/>
    <d v="2023-10-09T07:34:03"/>
  </r>
  <r>
    <x v="28"/>
    <x v="27"/>
    <x v="1"/>
    <n v="9942.3680094743868"/>
    <n v="51.637963592903183"/>
    <d v="2023-10-09T07:34:03"/>
  </r>
  <r>
    <x v="28"/>
    <x v="28"/>
    <x v="0"/>
    <n v="9824.1626125251678"/>
    <n v="46.680984103647347"/>
    <d v="2023-10-09T07:34:03"/>
  </r>
  <r>
    <x v="28"/>
    <x v="28"/>
    <x v="1"/>
    <n v="9942.3680094743868"/>
    <n v="50.637963592903191"/>
    <d v="2023-10-09T07:34:03"/>
  </r>
  <r>
    <x v="28"/>
    <x v="29"/>
    <x v="0"/>
    <n v="9801.5780922128579"/>
    <n v="45.7873930271614"/>
    <d v="2023-10-09T07:34:03"/>
  </r>
  <r>
    <x v="28"/>
    <x v="29"/>
    <x v="1"/>
    <n v="9927.9684884746493"/>
    <n v="49.710683672593028"/>
    <d v="2023-10-09T07:34:03"/>
  </r>
  <r>
    <x v="28"/>
    <x v="30"/>
    <x v="0"/>
    <n v="9792.3617138354057"/>
    <n v="44.830016631360685"/>
    <d v="2023-10-09T07:34:03"/>
  </r>
  <r>
    <x v="28"/>
    <x v="30"/>
    <x v="1"/>
    <n v="9927.9684884746493"/>
    <n v="48.710683672593028"/>
    <d v="2023-10-09T07:34:03"/>
  </r>
  <r>
    <x v="28"/>
    <x v="31"/>
    <x v="0"/>
    <n v="9777.9998660044057"/>
    <n v="43.895128204476855"/>
    <d v="2023-10-09T07:34:03"/>
  </r>
  <r>
    <x v="28"/>
    <x v="31"/>
    <x v="1"/>
    <n v="9923.0630105699493"/>
    <n v="47.734516680936771"/>
    <d v="2023-10-09T07:34:03"/>
  </r>
  <r>
    <x v="28"/>
    <x v="32"/>
    <x v="0"/>
    <n v="9772.8522260098507"/>
    <n v="42.917985656155054"/>
    <d v="2023-10-09T07:34:03"/>
  </r>
  <r>
    <x v="28"/>
    <x v="32"/>
    <x v="1"/>
    <n v="9907.9199806680281"/>
    <n v="46.806708795921324"/>
    <d v="2023-10-09T07:34:03"/>
  </r>
  <r>
    <x v="28"/>
    <x v="33"/>
    <x v="0"/>
    <n v="9762.7211941720288"/>
    <n v="41.96200391240059"/>
    <d v="2023-10-09T07:34:03"/>
  </r>
  <r>
    <x v="28"/>
    <x v="33"/>
    <x v="1"/>
    <n v="9902.5899175527065"/>
    <n v="45.831633354304536"/>
    <d v="2023-10-09T07:34:03"/>
  </r>
  <r>
    <x v="28"/>
    <x v="34"/>
    <x v="0"/>
    <n v="9744.1335463796768"/>
    <n v="41.041095718954814"/>
    <d v="2023-10-09T07:34:03"/>
  </r>
  <r>
    <x v="28"/>
    <x v="34"/>
    <x v="1"/>
    <n v="9892.3050426591526"/>
    <n v="44.878763944774505"/>
    <d v="2023-10-09T07:34:03"/>
  </r>
  <r>
    <x v="28"/>
    <x v="35"/>
    <x v="0"/>
    <n v="9729.1783186518715"/>
    <n v="40.103413552892491"/>
    <d v="2023-10-09T07:34:03"/>
  </r>
  <r>
    <x v="28"/>
    <x v="35"/>
    <x v="1"/>
    <n v="9881.6510499508095"/>
    <n v="43.926611316138143"/>
    <d v="2023-10-09T07:34:03"/>
  </r>
  <r>
    <x v="28"/>
    <x v="36"/>
    <x v="0"/>
    <n v="9705.6224642939578"/>
    <n v="39.199532296966886"/>
    <d v="2023-10-09T07:34:03"/>
  </r>
  <r>
    <x v="28"/>
    <x v="36"/>
    <x v="1"/>
    <n v="9867.3217303462588"/>
    <n v="42.989675419032224"/>
    <d v="2023-10-09T07:34:03"/>
  </r>
  <r>
    <x v="28"/>
    <x v="37"/>
    <x v="0"/>
    <n v="9691.4601194045845"/>
    <n v="38.256084778914335"/>
    <d v="2023-10-09T07:34:03"/>
  </r>
  <r>
    <x v="28"/>
    <x v="37"/>
    <x v="1"/>
    <n v="9857.4025757454383"/>
    <n v="42.032431272430877"/>
    <d v="2023-10-09T07:34:03"/>
  </r>
  <r>
    <x v="28"/>
    <x v="38"/>
    <x v="0"/>
    <n v="9662.8275633382582"/>
    <n v="37.367962302050408"/>
    <d v="2023-10-09T07:34:03"/>
  </r>
  <r>
    <x v="28"/>
    <x v="38"/>
    <x v="1"/>
    <n v="9852.409421407232"/>
    <n v="41.053479711499349"/>
    <d v="2023-10-09T07:34:03"/>
  </r>
  <r>
    <x v="28"/>
    <x v="39"/>
    <x v="0"/>
    <n v="9640.4710777146356"/>
    <n v="36.45345999843201"/>
    <d v="2023-10-09T07:34:03"/>
  </r>
  <r>
    <x v="28"/>
    <x v="39"/>
    <x v="1"/>
    <n v="9842.7864532212661"/>
    <n v="40.093127513160859"/>
    <d v="2023-10-09T07:34:03"/>
  </r>
  <r>
    <x v="28"/>
    <x v="40"/>
    <x v="0"/>
    <n v="9626.8246607799701"/>
    <n v="35.5044254956412"/>
    <d v="2023-10-09T07:34:03"/>
  </r>
  <r>
    <x v="28"/>
    <x v="40"/>
    <x v="1"/>
    <n v="9807.90569730879"/>
    <n v="39.233936189265592"/>
    <d v="2023-10-09T07:34:03"/>
  </r>
  <r>
    <x v="28"/>
    <x v="41"/>
    <x v="0"/>
    <n v="9622.1784357078323"/>
    <n v="34.521327950782762"/>
    <d v="2023-10-09T07:34:03"/>
  </r>
  <r>
    <x v="28"/>
    <x v="41"/>
    <x v="1"/>
    <n v="9793.420472343425"/>
    <n v="38.291226671286672"/>
    <d v="2023-10-09T07:34:03"/>
  </r>
  <r>
    <x v="28"/>
    <x v="42"/>
    <x v="0"/>
    <n v="9603.51928153263"/>
    <n v="33.587429677125883"/>
    <d v="2023-10-09T07:34:03"/>
  </r>
  <r>
    <x v="28"/>
    <x v="42"/>
    <x v="1"/>
    <n v="9778.586427473796"/>
    <n v="37.348555688755418"/>
    <d v="2023-10-09T07:34:03"/>
  </r>
  <r>
    <x v="28"/>
    <x v="43"/>
    <x v="0"/>
    <n v="9586.1678328822109"/>
    <n v="32.647319598419323"/>
    <d v="2023-10-09T07:34:03"/>
  </r>
  <r>
    <x v="28"/>
    <x v="43"/>
    <x v="1"/>
    <n v="9753.9338821659931"/>
    <n v="36.441688439050665"/>
    <d v="2023-10-09T07:34:03"/>
  </r>
  <r>
    <x v="28"/>
    <x v="44"/>
    <x v="0"/>
    <n v="9577.6722438998877"/>
    <n v="31.675834921061057"/>
    <d v="2023-10-09T07:34:03"/>
  </r>
  <r>
    <x v="28"/>
    <x v="44"/>
    <x v="1"/>
    <n v="9740.0662022612632"/>
    <n v="35.492861379784131"/>
    <d v="2023-10-09T07:34:03"/>
  </r>
  <r>
    <x v="28"/>
    <x v="45"/>
    <x v="0"/>
    <n v="9544.063327598762"/>
    <n v="30.785618981635114"/>
    <d v="2023-10-09T07:34:03"/>
  </r>
  <r>
    <x v="28"/>
    <x v="45"/>
    <x v="1"/>
    <n v="9717.8419313471604"/>
    <n v="34.572888492476231"/>
    <d v="2023-10-09T07:34:03"/>
  </r>
  <r>
    <x v="28"/>
    <x v="46"/>
    <x v="0"/>
    <n v="9529.276036255942"/>
    <n v="29.832615444921011"/>
    <d v="2023-10-09T07:34:03"/>
  </r>
  <r>
    <x v="28"/>
    <x v="46"/>
    <x v="1"/>
    <n v="9701.9112237998379"/>
    <n v="33.628836770021231"/>
    <d v="2023-10-09T07:34:03"/>
  </r>
  <r>
    <x v="28"/>
    <x v="47"/>
    <x v="0"/>
    <n v="9480.6613832252406"/>
    <n v="28.983026356638721"/>
    <d v="2023-10-09T07:34:03"/>
  </r>
  <r>
    <x v="28"/>
    <x v="47"/>
    <x v="1"/>
    <n v="9665.371517936368"/>
    <n v="32.754079545110535"/>
    <d v="2023-10-09T07:34:03"/>
  </r>
  <r>
    <x v="28"/>
    <x v="48"/>
    <x v="0"/>
    <n v="9450.7044746032025"/>
    <n v="28.073312051227724"/>
    <d v="2023-10-09T07:34:03"/>
  </r>
  <r>
    <x v="28"/>
    <x v="48"/>
    <x v="1"/>
    <n v="9637.4159437843573"/>
    <n v="31.847640030378347"/>
    <d v="2023-10-09T07:34:03"/>
  </r>
  <r>
    <x v="28"/>
    <x v="49"/>
    <x v="0"/>
    <n v="9398.2723401003495"/>
    <n v="27.227141133195325"/>
    <d v="2023-10-09T07:34:03"/>
  </r>
  <r>
    <x v="28"/>
    <x v="49"/>
    <x v="1"/>
    <n v="9614.0564975130401"/>
    <n v="30.923805956094675"/>
    <d v="2023-10-09T07:34:03"/>
  </r>
  <r>
    <x v="28"/>
    <x v="50"/>
    <x v="0"/>
    <n v="9374.6987909776144"/>
    <n v="26.294349007118697"/>
    <d v="2023-10-09T07:34:03"/>
  </r>
  <r>
    <x v="28"/>
    <x v="50"/>
    <x v="1"/>
    <n v="9601.3941848090399"/>
    <n v="29.963928852545632"/>
    <d v="2023-10-09T07:34:03"/>
  </r>
  <r>
    <x v="28"/>
    <x v="51"/>
    <x v="0"/>
    <n v="9329.540402256469"/>
    <n v="25.419203093070308"/>
    <d v="2023-10-09T07:34:03"/>
  </r>
  <r>
    <x v="28"/>
    <x v="51"/>
    <x v="1"/>
    <n v="9563.521598971638"/>
    <n v="29.080609215843513"/>
    <d v="2023-10-09T07:34:03"/>
  </r>
  <r>
    <x v="28"/>
    <x v="52"/>
    <x v="0"/>
    <n v="9276.9112451527963"/>
    <n v="24.560573061999218"/>
    <d v="2023-10-09T07:34:03"/>
  </r>
  <r>
    <x v="28"/>
    <x v="52"/>
    <x v="1"/>
    <n v="9543.1276559333382"/>
    <n v="28.141686814023338"/>
    <d v="2023-10-09T07:34:03"/>
  </r>
  <r>
    <x v="28"/>
    <x v="53"/>
    <x v="0"/>
    <n v="9199.1662443056539"/>
    <n v="23.763916411103907"/>
    <d v="2023-10-09T07:34:03"/>
  </r>
  <r>
    <x v="28"/>
    <x v="53"/>
    <x v="1"/>
    <n v="9503.8248932649203"/>
    <n v="27.255998122239482"/>
    <d v="2023-10-09T07:34:03"/>
  </r>
  <r>
    <x v="28"/>
    <x v="54"/>
    <x v="0"/>
    <n v="9106.2641686108782"/>
    <n v="23.001254806230978"/>
    <d v="2023-10-09T07:34:03"/>
  </r>
  <r>
    <x v="28"/>
    <x v="54"/>
    <x v="1"/>
    <n v="9475.6398256310276"/>
    <n v="26.335583208900097"/>
    <d v="2023-10-09T07:34:03"/>
  </r>
  <r>
    <x v="28"/>
    <x v="55"/>
    <x v="0"/>
    <n v="9050.2288773661312"/>
    <n v="22.14057331226266"/>
    <d v="2023-10-09T07:34:03"/>
  </r>
  <r>
    <x v="28"/>
    <x v="55"/>
    <x v="1"/>
    <n v="9468.7792014309798"/>
    <n v="25.354302435910746"/>
    <d v="2023-10-09T07:34:03"/>
  </r>
  <r>
    <x v="28"/>
    <x v="56"/>
    <x v="0"/>
    <n v="8950.7355425646492"/>
    <n v="21.381122571663081"/>
    <d v="2023-10-09T07:34:03"/>
  </r>
  <r>
    <x v="28"/>
    <x v="56"/>
    <x v="1"/>
    <n v="9396.7701655419751"/>
    <n v="24.544765150713186"/>
    <d v="2023-10-09T07:34:03"/>
  </r>
  <r>
    <x v="28"/>
    <x v="57"/>
    <x v="0"/>
    <n v="8862.4391844831662"/>
    <n v="20.589160904829757"/>
    <d v="2023-10-09T07:34:03"/>
  </r>
  <r>
    <x v="28"/>
    <x v="57"/>
    <x v="1"/>
    <n v="9365.2176102702688"/>
    <n v="23.625774884067493"/>
    <d v="2023-10-09T07:34:03"/>
  </r>
  <r>
    <x v="28"/>
    <x v="58"/>
    <x v="0"/>
    <n v="8786.2093151043227"/>
    <n v="19.763456105044618"/>
    <d v="2023-10-09T07:34:03"/>
  </r>
  <r>
    <x v="28"/>
    <x v="58"/>
    <x v="1"/>
    <n v="9296.3367127982765"/>
    <n v="22.79712454339694"/>
    <d v="2023-10-09T07:34:03"/>
  </r>
  <r>
    <x v="28"/>
    <x v="59"/>
    <x v="0"/>
    <n v="8735.1103088261716"/>
    <n v="18.876144260047759"/>
    <d v="2023-10-09T07:34:03"/>
  </r>
  <r>
    <x v="28"/>
    <x v="59"/>
    <x v="1"/>
    <n v="9201.9794392180938"/>
    <n v="22.025759685921393"/>
    <d v="2023-10-09T07:34:03"/>
  </r>
  <r>
    <x v="28"/>
    <x v="60"/>
    <x v="0"/>
    <n v="8614.4183942857399"/>
    <n v="18.133602387933387"/>
    <d v="2023-10-09T07:34:03"/>
  </r>
  <r>
    <x v="28"/>
    <x v="60"/>
    <x v="1"/>
    <n v="9144.9499398306289"/>
    <n v="21.159998069608566"/>
    <d v="2023-10-09T07:34:03"/>
  </r>
  <r>
    <x v="28"/>
    <x v="61"/>
    <x v="0"/>
    <n v="8514.6531187799301"/>
    <n v="17.340213411994007"/>
    <d v="2023-10-09T07:34:03"/>
  </r>
  <r>
    <x v="28"/>
    <x v="61"/>
    <x v="1"/>
    <n v="9079.0463420425694"/>
    <n v="20.309966265802974"/>
    <d v="2023-10-09T07:34:03"/>
  </r>
  <r>
    <x v="28"/>
    <x v="62"/>
    <x v="0"/>
    <n v="8423.1982250318797"/>
    <n v="16.523056067140303"/>
    <d v="2023-10-09T07:34:03"/>
  </r>
  <r>
    <x v="28"/>
    <x v="62"/>
    <x v="1"/>
    <n v="8984.2863316463317"/>
    <n v="19.518908027007129"/>
    <d v="2023-10-09T07:34:03"/>
  </r>
  <r>
    <x v="28"/>
    <x v="63"/>
    <x v="0"/>
    <n v="8302.4890655368054"/>
    <n v="15.756013872340606"/>
    <d v="2023-10-09T07:34:03"/>
  </r>
  <r>
    <x v="28"/>
    <x v="63"/>
    <x v="1"/>
    <n v="8928.0212582393033"/>
    <n v="18.638766641285571"/>
    <d v="2023-10-09T07:34:03"/>
  </r>
  <r>
    <x v="28"/>
    <x v="64"/>
    <x v="0"/>
    <n v="8129.1191983870858"/>
    <n v="15.08137914669982"/>
    <d v="2023-10-09T07:34:03"/>
  </r>
  <r>
    <x v="28"/>
    <x v="64"/>
    <x v="1"/>
    <n v="8823.1094321271084"/>
    <n v="17.854446968770922"/>
    <d v="2023-10-09T07:34:03"/>
  </r>
  <r>
    <x v="28"/>
    <x v="65"/>
    <x v="0"/>
    <n v="7922.4022339038447"/>
    <n v="14.461846881888231"/>
    <d v="2023-10-09T07:34:03"/>
  </r>
  <r>
    <x v="28"/>
    <x v="65"/>
    <x v="1"/>
    <n v="8670.3871254212281"/>
    <n v="17.160132416760284"/>
    <d v="2023-10-09T07:34:03"/>
  </r>
  <r>
    <x v="28"/>
    <x v="66"/>
    <x v="0"/>
    <n v="7776.8270922066113"/>
    <n v="13.723199977962951"/>
    <d v="2023-10-09T07:34:03"/>
  </r>
  <r>
    <x v="28"/>
    <x v="66"/>
    <x v="1"/>
    <n v="8572.4643278571093"/>
    <n v="16.350440210603928"/>
    <d v="2023-10-09T07:34:03"/>
  </r>
  <r>
    <x v="28"/>
    <x v="67"/>
    <x v="0"/>
    <n v="7639.8226016186809"/>
    <n v="12.960330847538287"/>
    <d v="2023-10-09T07:34:03"/>
  </r>
  <r>
    <x v="28"/>
    <x v="67"/>
    <x v="1"/>
    <n v="8440.5585700809788"/>
    <n v="15.598144709033225"/>
    <d v="2023-10-09T07:34:03"/>
  </r>
  <r>
    <x v="28"/>
    <x v="68"/>
    <x v="0"/>
    <n v="7480.3501803911731"/>
    <n v="12.225970701506837"/>
    <d v="2023-10-09T07:34:03"/>
  </r>
  <r>
    <x v="28"/>
    <x v="68"/>
    <x v="1"/>
    <n v="8246.4824049421295"/>
    <n v="14.953470759821194"/>
    <d v="2023-10-09T07:34:03"/>
  </r>
  <r>
    <x v="28"/>
    <x v="69"/>
    <x v="0"/>
    <n v="7205.5461550041164"/>
    <n v="11.673173992003687"/>
    <d v="2023-10-09T07:34:03"/>
  </r>
  <r>
    <x v="28"/>
    <x v="69"/>
    <x v="1"/>
    <n v="8099.0745462998148"/>
    <n v="14.216532318580143"/>
    <d v="2023-10-09T07:34:03"/>
  </r>
  <r>
    <x v="28"/>
    <x v="70"/>
    <x v="0"/>
    <n v="6903.8603351258407"/>
    <n v="11.161420855757603"/>
    <d v="2023-10-09T07:34:03"/>
  </r>
  <r>
    <x v="28"/>
    <x v="70"/>
    <x v="1"/>
    <n v="8012.3603814955532"/>
    <n v="13.364980165080318"/>
    <d v="2023-10-09T07:34:03"/>
  </r>
  <r>
    <x v="28"/>
    <x v="71"/>
    <x v="0"/>
    <n v="6647.187005746433"/>
    <n v="10.573099116741787"/>
    <d v="2023-10-09T07:34:03"/>
  </r>
  <r>
    <x v="28"/>
    <x v="71"/>
    <x v="1"/>
    <n v="7880.5707247655791"/>
    <n v="12.580125917717961"/>
    <d v="2023-10-09T07:34:03"/>
  </r>
  <r>
    <x v="28"/>
    <x v="72"/>
    <x v="0"/>
    <n v="6482.3655165286964"/>
    <n v="9.8292190768436853"/>
    <d v="2023-10-09T07:34:03"/>
  </r>
  <r>
    <x v="28"/>
    <x v="72"/>
    <x v="1"/>
    <n v="7698.4760426213888"/>
    <n v="11.865861260280591"/>
    <d v="2023-10-09T07:34:03"/>
  </r>
  <r>
    <x v="28"/>
    <x v="73"/>
    <x v="0"/>
    <n v="6149.0991921996138"/>
    <n v="9.3348402179930261"/>
    <d v="2023-10-09T07:34:03"/>
  </r>
  <r>
    <x v="28"/>
    <x v="73"/>
    <x v="1"/>
    <n v="7456.2995588224785"/>
    <n v="11.235018144824497"/>
    <d v="2023-10-09T07:34:03"/>
  </r>
  <r>
    <x v="28"/>
    <x v="74"/>
    <x v="0"/>
    <n v="5763.463687572671"/>
    <n v="8.9259826716377795"/>
    <d v="2023-10-09T07:34:03"/>
  </r>
  <r>
    <x v="28"/>
    <x v="74"/>
    <x v="1"/>
    <n v="7228.7888086423418"/>
    <n v="10.572880004671127"/>
    <d v="2023-10-09T07:34:03"/>
  </r>
  <r>
    <x v="28"/>
    <x v="75"/>
    <x v="0"/>
    <n v="5482.8575663392949"/>
    <n v="8.3572144310734942"/>
    <d v="2023-10-09T07:34:03"/>
  </r>
  <r>
    <x v="28"/>
    <x v="75"/>
    <x v="1"/>
    <n v="7079.2319255930306"/>
    <n v="9.785681132344612"/>
    <d v="2023-10-09T07:34:03"/>
  </r>
  <r>
    <x v="28"/>
    <x v="76"/>
    <x v="0"/>
    <n v="5219.5182648091277"/>
    <n v="7.7536328848993898"/>
    <d v="2023-10-09T07:34:03"/>
  </r>
  <r>
    <x v="28"/>
    <x v="76"/>
    <x v="1"/>
    <n v="6882.28203993638"/>
    <n v="9.0514089573083645"/>
    <d v="2023-10-09T07:34:03"/>
  </r>
  <r>
    <x v="28"/>
    <x v="77"/>
    <x v="0"/>
    <n v="4873.8404096547056"/>
    <n v="7.2680978749229848"/>
    <d v="2023-10-09T07:34:03"/>
  </r>
  <r>
    <x v="28"/>
    <x v="77"/>
    <x v="1"/>
    <n v="6596.202856762683"/>
    <n v="8.4222859819564011"/>
    <d v="2023-10-09T07:34:03"/>
  </r>
  <r>
    <x v="28"/>
    <x v="78"/>
    <x v="0"/>
    <n v="4576.4569090303867"/>
    <n v="6.7078967583432689"/>
    <d v="2023-10-09T07:34:03"/>
  </r>
  <r>
    <x v="28"/>
    <x v="78"/>
    <x v="1"/>
    <n v="6270.8303944878835"/>
    <n v="7.8333469634589612"/>
    <d v="2023-10-09T07:34:03"/>
  </r>
  <r>
    <x v="28"/>
    <x v="79"/>
    <x v="0"/>
    <n v="4244.9327392753148"/>
    <n v="6.1927260701703162"/>
    <d v="2023-10-09T07:34:03"/>
  </r>
  <r>
    <x v="28"/>
    <x v="79"/>
    <x v="1"/>
    <n v="5987.5529321229524"/>
    <n v="7.1802953649177983"/>
    <d v="2023-10-09T07:34:03"/>
  </r>
  <r>
    <x v="28"/>
    <x v="80"/>
    <x v="0"/>
    <n v="3763.8575684636735"/>
    <n v="5.9203383978889033"/>
    <d v="2023-10-09T07:34:03"/>
  </r>
  <r>
    <x v="28"/>
    <x v="80"/>
    <x v="1"/>
    <n v="5469.5595724347122"/>
    <n v="6.8129511745780285"/>
    <d v="2023-10-09T07:34:03"/>
  </r>
  <r>
    <x v="28"/>
    <x v="81"/>
    <x v="0"/>
    <n v="3452.0905891865582"/>
    <n v="5.4098627847236589"/>
    <d v="2023-10-09T07:34:03"/>
  </r>
  <r>
    <x v="28"/>
    <x v="81"/>
    <x v="1"/>
    <n v="5191.2752038447225"/>
    <n v="6.1513642932383092"/>
    <d v="2023-10-09T07:34:03"/>
  </r>
  <r>
    <x v="28"/>
    <x v="82"/>
    <x v="0"/>
    <n v="3176.9691835498738"/>
    <n v="4.8350505258609697"/>
    <d v="2023-10-09T07:34:03"/>
  </r>
  <r>
    <x v="28"/>
    <x v="82"/>
    <x v="1"/>
    <n v="4803.2549257205264"/>
    <n v="5.6078972024331168"/>
    <d v="2023-10-09T07:34:03"/>
  </r>
  <r>
    <x v="28"/>
    <x v="83"/>
    <x v="0"/>
    <n v="2794.6989211770083"/>
    <n v="4.428016333148209"/>
    <d v="2023-10-09T07:34:03"/>
  </r>
  <r>
    <x v="28"/>
    <x v="83"/>
    <x v="1"/>
    <n v="4410.6048292182095"/>
    <n v="5.0626231203328569"/>
    <d v="2023-10-09T07:34:03"/>
  </r>
  <r>
    <x v="28"/>
    <x v="84"/>
    <x v="0"/>
    <n v="2466.0968159888894"/>
    <n v="3.95141607476307"/>
    <d v="2023-10-09T07:34:03"/>
  </r>
  <r>
    <x v="28"/>
    <x v="84"/>
    <x v="1"/>
    <n v="3768.5648153942675"/>
    <n v="4.8399446617551121"/>
    <d v="2023-10-09T07:34:03"/>
  </r>
  <r>
    <x v="28"/>
    <x v="85"/>
    <x v="0"/>
    <n v="2127.3505606468057"/>
    <n v="3.500998401522601"/>
    <d v="2023-10-09T07:34:03"/>
  </r>
  <r>
    <x v="28"/>
    <x v="85"/>
    <x v="1"/>
    <n v="3433.2136315694279"/>
    <n v="4.2638639794086881"/>
    <d v="2023-10-09T07:34:03"/>
  </r>
  <r>
    <x v="28"/>
    <x v="86"/>
    <x v="0"/>
    <n v="1799.3734060854651"/>
    <n v="3.0479993259809475"/>
    <d v="2023-10-09T07:34:03"/>
  </r>
  <r>
    <x v="28"/>
    <x v="86"/>
    <x v="1"/>
    <n v="3093.9819667229631"/>
    <n v="3.6765431280666925"/>
    <d v="2023-10-09T07:34:03"/>
  </r>
  <r>
    <x v="28"/>
    <x v="87"/>
    <x v="0"/>
    <n v="1502.1367351782069"/>
    <n v="2.5521870070302795"/>
    <d v="2023-10-09T07:34:03"/>
  </r>
  <r>
    <x v="28"/>
    <x v="87"/>
    <x v="1"/>
    <n v="2943.9582918253941"/>
    <n v="2.838419291484652"/>
    <d v="2023-10-09T07:34:03"/>
  </r>
  <r>
    <x v="28"/>
    <x v="88"/>
    <x v="0"/>
    <n v="1152.1657811876973"/>
    <n v="2.1755398754664181"/>
    <d v="2023-10-09T07:34:03"/>
  </r>
  <r>
    <x v="28"/>
    <x v="88"/>
    <x v="1"/>
    <n v="2658.4998989305905"/>
    <n v="2.0895087924208502"/>
    <d v="2023-10-09T07:34:03"/>
  </r>
  <r>
    <x v="28"/>
    <x v="89"/>
    <x v="0"/>
    <n v="1074.5748604593157"/>
    <n v="1.2965241702218224"/>
    <d v="2023-10-09T07:34:03"/>
  </r>
  <r>
    <x v="28"/>
    <x v="89"/>
    <x v="1"/>
    <n v="2334.3995629825777"/>
    <n v="1.3101909506019096"/>
    <d v="2023-10-09T07:34:03"/>
  </r>
  <r>
    <x v="28"/>
    <x v="90"/>
    <x v="0"/>
    <n v="855.92484906858704"/>
    <n v="0.5"/>
    <d v="2023-10-09T07:34:03"/>
  </r>
  <r>
    <x v="28"/>
    <x v="90"/>
    <x v="1"/>
    <n v="1891.3094010175366"/>
    <n v="0.5"/>
    <d v="2023-10-09T07:34:03"/>
  </r>
  <r>
    <x v="29"/>
    <x v="0"/>
    <x v="0"/>
    <n v="10000"/>
    <n v="73.133742765802282"/>
    <d v="2023-10-09T07:34:03"/>
  </r>
  <r>
    <x v="29"/>
    <x v="0"/>
    <x v="1"/>
    <n v="10000"/>
    <n v="77.962420891891625"/>
    <d v="2023-10-09T07:34:03"/>
  </r>
  <r>
    <x v="29"/>
    <x v="1"/>
    <x v="0"/>
    <n v="9986.4684559190573"/>
    <n v="72.232678584836918"/>
    <d v="2023-10-09T07:34:03"/>
  </r>
  <r>
    <x v="29"/>
    <x v="1"/>
    <x v="1"/>
    <n v="9990.3164172235302"/>
    <n v="77.037931242424889"/>
    <d v="2023-10-09T07:34:03"/>
  </r>
  <r>
    <x v="29"/>
    <x v="2"/>
    <x v="0"/>
    <n v="9969.2841639069702"/>
    <n v="71.356325907487602"/>
    <d v="2023-10-09T07:34:03"/>
  </r>
  <r>
    <x v="29"/>
    <x v="2"/>
    <x v="1"/>
    <n v="9990.3164172235302"/>
    <n v="76.037931242424889"/>
    <d v="2023-10-09T07:34:03"/>
  </r>
  <r>
    <x v="29"/>
    <x v="3"/>
    <x v="0"/>
    <n v="9969.2841639069702"/>
    <n v="70.356325907487616"/>
    <d v="2023-10-09T07:34:03"/>
  </r>
  <r>
    <x v="29"/>
    <x v="3"/>
    <x v="1"/>
    <n v="9990.3164172235302"/>
    <n v="75.037931242424889"/>
    <d v="2023-10-09T07:34:03"/>
  </r>
  <r>
    <x v="29"/>
    <x v="4"/>
    <x v="0"/>
    <n v="9964.8042520328436"/>
    <n v="69.38773146007054"/>
    <d v="2023-10-09T07:34:03"/>
  </r>
  <r>
    <x v="29"/>
    <x v="4"/>
    <x v="1"/>
    <n v="9990.3164172235302"/>
    <n v="74.037931242424889"/>
    <d v="2023-10-09T07:34:03"/>
  </r>
  <r>
    <x v="29"/>
    <x v="5"/>
    <x v="0"/>
    <n v="9960.2583588470643"/>
    <n v="68.419172036985884"/>
    <d v="2023-10-09T07:34:03"/>
  </r>
  <r>
    <x v="29"/>
    <x v="5"/>
    <x v="1"/>
    <n v="9990.3164172235302"/>
    <n v="73.037931242424889"/>
    <d v="2023-10-09T07:34:03"/>
  </r>
  <r>
    <x v="29"/>
    <x v="6"/>
    <x v="0"/>
    <n v="9960.2583588470643"/>
    <n v="67.419172036985884"/>
    <d v="2023-10-09T07:34:03"/>
  </r>
  <r>
    <x v="29"/>
    <x v="6"/>
    <x v="1"/>
    <n v="9985.644036190095"/>
    <n v="72.071872453719152"/>
    <d v="2023-10-09T07:34:03"/>
  </r>
  <r>
    <x v="29"/>
    <x v="7"/>
    <x v="0"/>
    <n v="9960.2583588470643"/>
    <n v="66.41917203698587"/>
    <d v="2023-10-09T07:34:03"/>
  </r>
  <r>
    <x v="29"/>
    <x v="7"/>
    <x v="1"/>
    <n v="9985.644036190095"/>
    <n v="71.071872453719152"/>
    <d v="2023-10-09T07:34:03"/>
  </r>
  <r>
    <x v="29"/>
    <x v="8"/>
    <x v="0"/>
    <n v="9960.2583588470643"/>
    <n v="65.41917203698587"/>
    <d v="2023-10-09T07:34:03"/>
  </r>
  <r>
    <x v="29"/>
    <x v="8"/>
    <x v="1"/>
    <n v="9980.9601464976895"/>
    <n v="70.104990596774329"/>
    <d v="2023-10-09T07:34:03"/>
  </r>
  <r>
    <x v="29"/>
    <x v="9"/>
    <x v="0"/>
    <n v="9960.2583588470643"/>
    <n v="64.41917203698587"/>
    <d v="2023-10-09T07:34:03"/>
  </r>
  <r>
    <x v="29"/>
    <x v="9"/>
    <x v="1"/>
    <n v="9980.9601464976895"/>
    <n v="69.104990596774329"/>
    <d v="2023-10-09T07:34:03"/>
  </r>
  <r>
    <x v="29"/>
    <x v="10"/>
    <x v="0"/>
    <n v="9955.9604278266961"/>
    <n v="63.446765576984895"/>
    <d v="2023-10-09T07:34:03"/>
  </r>
  <r>
    <x v="29"/>
    <x v="10"/>
    <x v="1"/>
    <n v="9980.9601464976895"/>
    <n v="68.104990596774329"/>
    <d v="2023-10-09T07:34:03"/>
  </r>
  <r>
    <x v="29"/>
    <x v="11"/>
    <x v="0"/>
    <n v="9955.9604278266961"/>
    <n v="62.446765576984888"/>
    <d v="2023-10-09T07:34:03"/>
  </r>
  <r>
    <x v="29"/>
    <x v="11"/>
    <x v="1"/>
    <n v="9980.9601464976895"/>
    <n v="67.104990596774329"/>
    <d v="2023-10-09T07:34:03"/>
  </r>
  <r>
    <x v="29"/>
    <x v="12"/>
    <x v="0"/>
    <n v="9955.9604278266961"/>
    <n v="61.446765576984902"/>
    <d v="2023-10-09T07:34:03"/>
  </r>
  <r>
    <x v="29"/>
    <x v="12"/>
    <x v="1"/>
    <n v="9980.9601464976895"/>
    <n v="66.104990596774329"/>
    <d v="2023-10-09T07:34:03"/>
  </r>
  <r>
    <x v="29"/>
    <x v="13"/>
    <x v="0"/>
    <n v="9948.0803334823322"/>
    <n v="60.495042857287309"/>
    <d v="2023-10-09T07:34:03"/>
  </r>
  <r>
    <x v="29"/>
    <x v="13"/>
    <x v="1"/>
    <n v="9980.9601464976895"/>
    <n v="65.104990596774314"/>
    <d v="2023-10-09T07:34:03"/>
  </r>
  <r>
    <x v="29"/>
    <x v="14"/>
    <x v="0"/>
    <n v="9948.0803334823322"/>
    <n v="59.495042857287316"/>
    <d v="2023-10-09T07:34:03"/>
  </r>
  <r>
    <x v="29"/>
    <x v="14"/>
    <x v="1"/>
    <n v="9980.9601464976895"/>
    <n v="64.104990596774329"/>
    <d v="2023-10-09T07:34:03"/>
  </r>
  <r>
    <x v="29"/>
    <x v="15"/>
    <x v="0"/>
    <n v="9939.6335529908774"/>
    <n v="58.545177318929468"/>
    <d v="2023-10-09T07:34:03"/>
  </r>
  <r>
    <x v="29"/>
    <x v="15"/>
    <x v="1"/>
    <n v="9976.3996185184242"/>
    <n v="63.134066450822822"/>
    <d v="2023-10-09T07:34:03"/>
  </r>
  <r>
    <x v="29"/>
    <x v="16"/>
    <x v="0"/>
    <n v="9935.329802873568"/>
    <n v="57.570321118244848"/>
    <d v="2023-10-09T07:34:03"/>
  </r>
  <r>
    <x v="29"/>
    <x v="16"/>
    <x v="1"/>
    <n v="9971.9188867142002"/>
    <n v="62.162210126755447"/>
    <d v="2023-10-09T07:34:03"/>
  </r>
  <r>
    <x v="29"/>
    <x v="17"/>
    <x v="0"/>
    <n v="9931.2623759935177"/>
    <n v="56.593694718637344"/>
    <d v="2023-10-09T07:34:03"/>
  </r>
  <r>
    <x v="29"/>
    <x v="17"/>
    <x v="1"/>
    <n v="9971.9188867142002"/>
    <n v="61.16221012675544"/>
    <d v="2023-10-09T07:34:03"/>
  </r>
  <r>
    <x v="29"/>
    <x v="18"/>
    <x v="0"/>
    <n v="9927.2471383665834"/>
    <n v="55.616382731792328"/>
    <d v="2023-10-09T07:34:03"/>
  </r>
  <r>
    <x v="29"/>
    <x v="18"/>
    <x v="1"/>
    <n v="9967.6010607498574"/>
    <n v="60.188488151361696"/>
    <d v="2023-10-09T07:34:03"/>
  </r>
  <r>
    <x v="29"/>
    <x v="19"/>
    <x v="0"/>
    <n v="9923.0883519864219"/>
    <n v="54.639482119170339"/>
    <d v="2023-10-09T07:34:03"/>
  </r>
  <r>
    <x v="29"/>
    <x v="19"/>
    <x v="1"/>
    <n v="9959.0623966924995"/>
    <n v="59.239663646414861"/>
    <d v="2023-10-09T07:34:03"/>
  </r>
  <r>
    <x v="29"/>
    <x v="20"/>
    <x v="0"/>
    <n v="9918.8902377730265"/>
    <n v="53.662396348881721"/>
    <d v="2023-10-09T07:34:03"/>
  </r>
  <r>
    <x v="29"/>
    <x v="20"/>
    <x v="1"/>
    <n v="9959.0623966924995"/>
    <n v="58.239663646414868"/>
    <d v="2023-10-09T07:34:03"/>
  </r>
  <r>
    <x v="29"/>
    <x v="21"/>
    <x v="0"/>
    <n v="9897.5323333805773"/>
    <n v="52.777115588005955"/>
    <d v="2023-10-09T07:34:03"/>
  </r>
  <r>
    <x v="29"/>
    <x v="21"/>
    <x v="1"/>
    <n v="9959.0623966924995"/>
    <n v="57.239663646414861"/>
    <d v="2023-10-09T07:34:03"/>
  </r>
  <r>
    <x v="29"/>
    <x v="22"/>
    <x v="0"/>
    <n v="9889.3932362089563"/>
    <n v="51.820140323038736"/>
    <d v="2023-10-09T07:34:03"/>
  </r>
  <r>
    <x v="29"/>
    <x v="22"/>
    <x v="1"/>
    <n v="9945.8920350887092"/>
    <n v="56.314798373884692"/>
    <d v="2023-10-09T07:34:03"/>
  </r>
  <r>
    <x v="29"/>
    <x v="23"/>
    <x v="0"/>
    <n v="9863.0524755907263"/>
    <n v="50.957198453317226"/>
    <d v="2023-10-09T07:34:03"/>
  </r>
  <r>
    <x v="29"/>
    <x v="23"/>
    <x v="1"/>
    <n v="9941.3081273130665"/>
    <n v="55.340534412340141"/>
    <d v="2023-10-09T07:34:03"/>
  </r>
  <r>
    <x v="29"/>
    <x v="24"/>
    <x v="0"/>
    <n v="9854.5434550084283"/>
    <n v="50.000766310329027"/>
    <d v="2023-10-09T07:34:03"/>
  </r>
  <r>
    <x v="29"/>
    <x v="24"/>
    <x v="1"/>
    <n v="9937.043846045879"/>
    <n v="54.364068117856611"/>
    <d v="2023-10-09T07:34:03"/>
  </r>
  <r>
    <x v="29"/>
    <x v="25"/>
    <x v="0"/>
    <n v="9836.4415637006823"/>
    <n v="49.091862006429778"/>
    <d v="2023-10-09T07:34:03"/>
  </r>
  <r>
    <x v="29"/>
    <x v="25"/>
    <x v="1"/>
    <n v="9927.9136094980258"/>
    <n v="53.413604375190204"/>
    <d v="2023-10-09T07:34:03"/>
  </r>
  <r>
    <x v="29"/>
    <x v="26"/>
    <x v="0"/>
    <n v="9823.2738924985442"/>
    <n v="48.156997283019074"/>
    <d v="2023-10-09T07:34:03"/>
  </r>
  <r>
    <x v="29"/>
    <x v="26"/>
    <x v="1"/>
    <n v="9927.9136094980258"/>
    <n v="52.413604375190197"/>
    <d v="2023-10-09T07:34:03"/>
  </r>
  <r>
    <x v="29"/>
    <x v="27"/>
    <x v="0"/>
    <n v="9810.1649018676508"/>
    <n v="47.220679712124898"/>
    <d v="2023-10-09T07:34:03"/>
  </r>
  <r>
    <x v="29"/>
    <x v="27"/>
    <x v="1"/>
    <n v="9923.5464443669989"/>
    <n v="51.436450570763959"/>
    <d v="2023-10-09T07:34:03"/>
  </r>
  <r>
    <x v="29"/>
    <x v="28"/>
    <x v="0"/>
    <n v="9787.5574452520796"/>
    <n v="46.328595884831934"/>
    <d v="2023-10-09T07:34:03"/>
  </r>
  <r>
    <x v="29"/>
    <x v="28"/>
    <x v="1"/>
    <n v="9914.637830354739"/>
    <n v="50.482218574099413"/>
    <d v="2023-10-09T07:34:03"/>
  </r>
  <r>
    <x v="29"/>
    <x v="29"/>
    <x v="0"/>
    <n v="9782.9774607241798"/>
    <n v="45.350050933760599"/>
    <d v="2023-10-09T07:34:03"/>
  </r>
  <r>
    <x v="29"/>
    <x v="29"/>
    <x v="1"/>
    <n v="9905.5518752357129"/>
    <n v="49.528065206415683"/>
    <d v="2023-10-09T07:34:03"/>
  </r>
  <r>
    <x v="29"/>
    <x v="30"/>
    <x v="0"/>
    <n v="9751.5719195311322"/>
    <n v="44.494493299948701"/>
    <d v="2023-10-09T07:34:03"/>
  </r>
  <r>
    <x v="29"/>
    <x v="30"/>
    <x v="1"/>
    <n v="9900.7421761803562"/>
    <n v="48.551882636938878"/>
    <d v="2023-10-09T07:34:03"/>
  </r>
  <r>
    <x v="29"/>
    <x v="31"/>
    <x v="0"/>
    <n v="9742.3756882659618"/>
    <n v="43.53602152137293"/>
    <d v="2023-10-09T07:34:03"/>
  </r>
  <r>
    <x v="29"/>
    <x v="31"/>
    <x v="1"/>
    <n v="9891.0623601993993"/>
    <n v="47.598908261136309"/>
    <d v="2023-10-09T07:34:03"/>
  </r>
  <r>
    <x v="29"/>
    <x v="32"/>
    <x v="0"/>
    <n v="9727.820776208906"/>
    <n v="42.600412665385477"/>
    <d v="2023-10-09T07:34:03"/>
  </r>
  <r>
    <x v="29"/>
    <x v="32"/>
    <x v="1"/>
    <n v="9881.2288702723145"/>
    <n v="46.645779621575691"/>
    <d v="2023-10-09T07:34:03"/>
  </r>
  <r>
    <x v="29"/>
    <x v="33"/>
    <x v="0"/>
    <n v="9722.7838524698836"/>
    <n v="41.622222938162764"/>
    <d v="2023-10-09T07:34:03"/>
  </r>
  <r>
    <x v="29"/>
    <x v="33"/>
    <x v="1"/>
    <n v="9856.0735258674176"/>
    <n v="45.763556033872803"/>
    <d v="2023-10-09T07:34:03"/>
  </r>
  <r>
    <x v="29"/>
    <x v="34"/>
    <x v="0"/>
    <n v="9697.9132346310726"/>
    <n v="40.727682233026869"/>
    <d v="2023-10-09T07:34:03"/>
  </r>
  <r>
    <x v="29"/>
    <x v="34"/>
    <x v="1"/>
    <n v="9856.0735258674176"/>
    <n v="44.763556033872796"/>
    <d v="2023-10-09T07:34:03"/>
  </r>
  <r>
    <x v="29"/>
    <x v="35"/>
    <x v="0"/>
    <n v="9669.5847402359523"/>
    <n v="39.845535243397116"/>
    <d v="2023-10-09T07:34:03"/>
  </r>
  <r>
    <x v="29"/>
    <x v="35"/>
    <x v="1"/>
    <n v="9845.844239680946"/>
    <n v="43.809543414058702"/>
    <d v="2023-10-09T07:34:03"/>
  </r>
  <r>
    <x v="29"/>
    <x v="36"/>
    <x v="0"/>
    <n v="9639.9903860600589"/>
    <n v="38.96632433743158"/>
    <d v="2023-10-09T07:34:03"/>
  </r>
  <r>
    <x v="29"/>
    <x v="36"/>
    <x v="1"/>
    <n v="9824.3178896510708"/>
    <n v="42.904440220293679"/>
    <d v="2023-10-09T07:34:03"/>
  </r>
  <r>
    <x v="29"/>
    <x v="37"/>
    <x v="0"/>
    <n v="9621.3189219711403"/>
    <n v="38.040973416141462"/>
    <d v="2023-10-09T07:34:03"/>
  </r>
  <r>
    <x v="29"/>
    <x v="37"/>
    <x v="1"/>
    <n v="9814.7513061535774"/>
    <n v="41.945772456371593"/>
    <d v="2023-10-09T07:34:03"/>
  </r>
  <r>
    <x v="29"/>
    <x v="38"/>
    <x v="0"/>
    <n v="9592.8939793588997"/>
    <n v="37.152212007671558"/>
    <d v="2023-10-09T07:34:03"/>
  </r>
  <r>
    <x v="29"/>
    <x v="38"/>
    <x v="1"/>
    <n v="9804.8930398431639"/>
    <n v="40.987443840307691"/>
    <d v="2023-10-09T07:34:03"/>
  </r>
  <r>
    <x v="29"/>
    <x v="39"/>
    <x v="0"/>
    <n v="9573.9270337124271"/>
    <n v="36.224823853419345"/>
    <d v="2023-10-09T07:34:03"/>
  </r>
  <r>
    <x v="29"/>
    <x v="39"/>
    <x v="1"/>
    <n v="9799.9198130314981"/>
    <n v="40.007990257531915"/>
    <d v="2023-10-09T07:34:03"/>
  </r>
  <r>
    <x v="29"/>
    <x v="40"/>
    <x v="0"/>
    <n v="9547.1720804106571"/>
    <n v="35.324938943611699"/>
    <d v="2023-10-09T07:34:03"/>
  </r>
  <r>
    <x v="29"/>
    <x v="40"/>
    <x v="1"/>
    <n v="9780.8594677263336"/>
    <n v="39.084981031104164"/>
    <d v="2023-10-09T07:34:03"/>
  </r>
  <r>
    <x v="29"/>
    <x v="41"/>
    <x v="0"/>
    <n v="9533.5107068001507"/>
    <n v="34.374842543293234"/>
    <d v="2023-10-09T07:34:03"/>
  </r>
  <r>
    <x v="29"/>
    <x v="41"/>
    <x v="1"/>
    <n v="9766.0241687163561"/>
    <n v="38.143594415732508"/>
    <d v="2023-10-09T07:34:03"/>
  </r>
  <r>
    <x v="29"/>
    <x v="42"/>
    <x v="0"/>
    <n v="9510.3463567961062"/>
    <n v="33.457351495077518"/>
    <d v="2023-10-09T07:34:03"/>
  </r>
  <r>
    <x v="29"/>
    <x v="42"/>
    <x v="1"/>
    <n v="9741.4475856601111"/>
    <n v="37.238564995470135"/>
    <d v="2023-10-09T07:34:03"/>
  </r>
  <r>
    <x v="29"/>
    <x v="43"/>
    <x v="0"/>
    <n v="9487.8624266830957"/>
    <n v="32.535452415432474"/>
    <d v="2023-10-09T07:34:03"/>
  </r>
  <r>
    <x v="29"/>
    <x v="43"/>
    <x v="1"/>
    <n v="9721.6737845268653"/>
    <n v="36.31329092170904"/>
    <d v="2023-10-09T07:34:03"/>
  </r>
  <r>
    <x v="29"/>
    <x v="44"/>
    <x v="0"/>
    <n v="9440.7605538813932"/>
    <n v="31.695283797258629"/>
    <d v="2023-10-09T07:34:03"/>
  </r>
  <r>
    <x v="29"/>
    <x v="44"/>
    <x v="1"/>
    <n v="9706.8659846440696"/>
    <n v="35.367924007810366"/>
    <d v="2023-10-09T07:34:03"/>
  </r>
  <r>
    <x v="29"/>
    <x v="45"/>
    <x v="0"/>
    <n v="9419.2115672137843"/>
    <n v="30.766651421803694"/>
    <d v="2023-10-09T07:34:03"/>
  </r>
  <r>
    <x v="29"/>
    <x v="45"/>
    <x v="1"/>
    <n v="9683.2911829187487"/>
    <n v="34.452812955124855"/>
    <d v="2023-10-09T07:34:03"/>
  </r>
  <r>
    <x v="29"/>
    <x v="46"/>
    <x v="0"/>
    <n v="9400.0035744960478"/>
    <n v="29.82849837914716"/>
    <d v="2023-10-09T07:34:03"/>
  </r>
  <r>
    <x v="29"/>
    <x v="46"/>
    <x v="1"/>
    <n v="9666.6080164389477"/>
    <n v="33.511410596616535"/>
    <d v="2023-10-09T07:34:03"/>
  </r>
  <r>
    <x v="29"/>
    <x v="47"/>
    <x v="0"/>
    <n v="9365.8302107109976"/>
    <n v="28.935510082523301"/>
    <d v="2023-10-09T07:34:03"/>
  </r>
  <r>
    <x v="29"/>
    <x v="47"/>
    <x v="1"/>
    <n v="9650.8533018623639"/>
    <n v="32.565300686482445"/>
    <d v="2023-10-09T07:34:03"/>
  </r>
  <r>
    <x v="29"/>
    <x v="48"/>
    <x v="0"/>
    <n v="9298.5183120512665"/>
    <n v="28.141354509428595"/>
    <d v="2023-10-09T07:34:03"/>
  </r>
  <r>
    <x v="29"/>
    <x v="48"/>
    <x v="1"/>
    <n v="9640.3735839308119"/>
    <n v="31.600157769940793"/>
    <d v="2023-10-09T07:34:03"/>
  </r>
  <r>
    <x v="29"/>
    <x v="49"/>
    <x v="0"/>
    <n v="9248.9067135968962"/>
    <n v="27.289624118272268"/>
    <d v="2023-10-09T07:34:03"/>
  </r>
  <r>
    <x v="29"/>
    <x v="49"/>
    <x v="1"/>
    <n v="9583.1836887581321"/>
    <n v="30.785755251997109"/>
    <d v="2023-10-09T07:34:03"/>
  </r>
  <r>
    <x v="29"/>
    <x v="50"/>
    <x v="0"/>
    <n v="9228.4114155869938"/>
    <n v="26.349120959619189"/>
    <d v="2023-10-09T07:34:03"/>
  </r>
  <r>
    <x v="29"/>
    <x v="50"/>
    <x v="1"/>
    <n v="9537.1186502462024"/>
    <n v="29.932037848786464"/>
    <d v="2023-10-09T07:34:03"/>
  </r>
  <r>
    <x v="29"/>
    <x v="51"/>
    <x v="0"/>
    <n v="9170.1180777272803"/>
    <n v="25.513440713051324"/>
    <d v="2023-10-09T07:34:03"/>
  </r>
  <r>
    <x v="29"/>
    <x v="51"/>
    <x v="1"/>
    <n v="9467.3430489746734"/>
    <n v="29.148955956319067"/>
    <d v="2023-10-09T07:34:03"/>
  </r>
  <r>
    <x v="29"/>
    <x v="52"/>
    <x v="0"/>
    <n v="9130.9113749679636"/>
    <n v="24.620844508220429"/>
    <d v="2023-10-09T07:34:03"/>
  </r>
  <r>
    <x v="29"/>
    <x v="52"/>
    <x v="1"/>
    <n v="9410.4666170654837"/>
    <n v="28.322108942140623"/>
    <d v="2023-10-09T07:34:03"/>
  </r>
  <r>
    <x v="29"/>
    <x v="53"/>
    <x v="0"/>
    <n v="9044.9761639308963"/>
    <n v="23.850013698458003"/>
    <d v="2023-10-09T07:34:03"/>
  </r>
  <r>
    <x v="29"/>
    <x v="53"/>
    <x v="1"/>
    <n v="9363.38337817305"/>
    <n v="27.462010828980777"/>
    <d v="2023-10-09T07:34:03"/>
  </r>
  <r>
    <x v="29"/>
    <x v="54"/>
    <x v="0"/>
    <n v="8974.9714751885858"/>
    <n v="23.032143574369936"/>
    <d v="2023-10-09T07:34:03"/>
  </r>
  <r>
    <x v="29"/>
    <x v="54"/>
    <x v="1"/>
    <n v="9332.4351582159888"/>
    <n v="26.551422244916022"/>
    <d v="2023-10-09T07:34:03"/>
  </r>
  <r>
    <x v="29"/>
    <x v="55"/>
    <x v="0"/>
    <n v="8881.0733029884195"/>
    <n v="22.270372336277934"/>
    <d v="2023-10-09T07:34:03"/>
  </r>
  <r>
    <x v="29"/>
    <x v="55"/>
    <x v="1"/>
    <n v="9262.1202711417791"/>
    <n v="25.749195838828555"/>
    <d v="2023-10-09T07:34:03"/>
  </r>
  <r>
    <x v="29"/>
    <x v="56"/>
    <x v="0"/>
    <n v="8776.1617976375583"/>
    <n v="21.530618510688992"/>
    <d v="2023-10-09T07:34:03"/>
  </r>
  <r>
    <x v="29"/>
    <x v="56"/>
    <x v="1"/>
    <n v="9207.4311336282553"/>
    <n v="24.899167825943646"/>
    <d v="2023-10-09T07:34:03"/>
  </r>
  <r>
    <x v="29"/>
    <x v="57"/>
    <x v="0"/>
    <n v="8691.1601551737294"/>
    <n v="20.736303031917682"/>
    <d v="2023-10-09T07:34:03"/>
  </r>
  <r>
    <x v="29"/>
    <x v="57"/>
    <x v="1"/>
    <n v="9152.5889799593842"/>
    <n v="24.045367214360727"/>
    <d v="2023-10-09T07:34:03"/>
  </r>
  <r>
    <x v="29"/>
    <x v="58"/>
    <x v="0"/>
    <n v="8563.2600688315506"/>
    <n v="20.038550643717929"/>
    <d v="2023-10-09T07:34:03"/>
  </r>
  <r>
    <x v="29"/>
    <x v="58"/>
    <x v="1"/>
    <n v="9090.8483137248859"/>
    <n v="23.205276015870023"/>
    <d v="2023-10-09T07:34:03"/>
  </r>
  <r>
    <x v="29"/>
    <x v="59"/>
    <x v="0"/>
    <n v="8489.2439640725279"/>
    <n v="19.208903553518294"/>
    <d v="2023-10-09T07:34:03"/>
  </r>
  <r>
    <x v="29"/>
    <x v="59"/>
    <x v="1"/>
    <n v="9006.5732579788"/>
    <n v="22.417730669505637"/>
    <d v="2023-10-09T07:34:03"/>
  </r>
  <r>
    <x v="29"/>
    <x v="60"/>
    <x v="0"/>
    <n v="8418.0875464701294"/>
    <n v="18.367046189454094"/>
    <d v="2023-10-09T07:34:03"/>
  </r>
  <r>
    <x v="29"/>
    <x v="60"/>
    <x v="1"/>
    <n v="8927.7402374599824"/>
    <n v="21.611266868547943"/>
    <d v="2023-10-09T07:34:03"/>
  </r>
  <r>
    <x v="29"/>
    <x v="61"/>
    <x v="0"/>
    <n v="8378.3012715446184"/>
    <n v="17.451891934284816"/>
    <d v="2023-10-09T07:34:03"/>
  </r>
  <r>
    <x v="29"/>
    <x v="61"/>
    <x v="1"/>
    <n v="8836.6508516703416"/>
    <n v="20.828884647565857"/>
    <d v="2023-10-09T07:34:03"/>
  </r>
  <r>
    <x v="29"/>
    <x v="62"/>
    <x v="0"/>
    <n v="8251.5492484454608"/>
    <n v="16.712289895120314"/>
    <d v="2023-10-09T07:34:03"/>
  </r>
  <r>
    <x v="29"/>
    <x v="62"/>
    <x v="1"/>
    <n v="8773.3525813150973"/>
    <n v="19.975554147567792"/>
    <d v="2023-10-09T07:34:03"/>
  </r>
  <r>
    <x v="29"/>
    <x v="63"/>
    <x v="0"/>
    <n v="8198.3789312665031"/>
    <n v="15.817434168536767"/>
    <d v="2023-10-09T07:34:03"/>
  </r>
  <r>
    <x v="29"/>
    <x v="63"/>
    <x v="1"/>
    <n v="8671.4981800160713"/>
    <n v="19.2043117239966"/>
    <d v="2023-10-09T07:34:03"/>
  </r>
  <r>
    <x v="29"/>
    <x v="64"/>
    <x v="0"/>
    <n v="8030.2890470210605"/>
    <n v="15.138058460047375"/>
    <d v="2023-10-09T07:34:03"/>
  </r>
  <r>
    <x v="29"/>
    <x v="64"/>
    <x v="1"/>
    <n v="8520.1067087636184"/>
    <n v="18.536663579138004"/>
    <d v="2023-10-09T07:34:03"/>
  </r>
  <r>
    <x v="29"/>
    <x v="65"/>
    <x v="0"/>
    <n v="7905.5943476860912"/>
    <n v="14.368944111175878"/>
    <d v="2023-10-09T07:34:03"/>
  </r>
  <r>
    <x v="29"/>
    <x v="65"/>
    <x v="1"/>
    <n v="8474.0240838377995"/>
    <n v="17.634748832897888"/>
    <d v="2023-10-09T07:34:03"/>
  </r>
  <r>
    <x v="29"/>
    <x v="66"/>
    <x v="0"/>
    <n v="7678.3203988199739"/>
    <n v="13.779457026895681"/>
    <d v="2023-10-09T07:34:03"/>
  </r>
  <r>
    <x v="29"/>
    <x v="66"/>
    <x v="1"/>
    <n v="8416.1208316692191"/>
    <n v="16.752636598812934"/>
    <d v="2023-10-09T07:34:03"/>
  </r>
  <r>
    <x v="29"/>
    <x v="67"/>
    <x v="0"/>
    <n v="7439.0004503004975"/>
    <n v="13.206670197976333"/>
    <d v="2023-10-09T07:34:03"/>
  </r>
  <r>
    <x v="29"/>
    <x v="67"/>
    <x v="1"/>
    <n v="8341.8876065940312"/>
    <n v="15.897266410146189"/>
    <d v="2023-10-09T07:34:03"/>
  </r>
  <r>
    <x v="29"/>
    <x v="68"/>
    <x v="0"/>
    <n v="7303.53368454468"/>
    <n v="12.442354948618103"/>
    <d v="2023-10-09T07:34:03"/>
  </r>
  <r>
    <x v="29"/>
    <x v="68"/>
    <x v="1"/>
    <n v="8195.7460595111406"/>
    <n v="15.171821077614792"/>
    <d v="2023-10-09T07:34:03"/>
  </r>
  <r>
    <x v="29"/>
    <x v="69"/>
    <x v="0"/>
    <n v="7108.9862986648477"/>
    <n v="11.769174250118109"/>
    <d v="2023-10-09T07:34:03"/>
  </r>
  <r>
    <x v="29"/>
    <x v="69"/>
    <x v="1"/>
    <n v="8086.458648061599"/>
    <n v="14.370108785078394"/>
    <d v="2023-10-09T07:34:03"/>
  </r>
  <r>
    <x v="29"/>
    <x v="70"/>
    <x v="0"/>
    <n v="6881.5818431506495"/>
    <n v="11.14156834392568"/>
    <d v="2023-10-09T07:34:03"/>
  </r>
  <r>
    <x v="29"/>
    <x v="70"/>
    <x v="1"/>
    <n v="7926.8652784790456"/>
    <n v="13.649358818947009"/>
    <d v="2023-10-09T07:34:03"/>
  </r>
  <r>
    <x v="29"/>
    <x v="71"/>
    <x v="0"/>
    <n v="6660.1755749349622"/>
    <n v="10.49532927837579"/>
    <d v="2023-10-09T07:34:03"/>
  </r>
  <r>
    <x v="29"/>
    <x v="71"/>
    <x v="1"/>
    <n v="7812.5221246488099"/>
    <n v="12.841811286180361"/>
    <d v="2023-10-09T07:34:03"/>
  </r>
  <r>
    <x v="29"/>
    <x v="72"/>
    <x v="0"/>
    <n v="6355.3971764918497"/>
    <n v="9.9746636716129569"/>
    <d v="2023-10-09T07:34:03"/>
  </r>
  <r>
    <x v="29"/>
    <x v="72"/>
    <x v="1"/>
    <n v="7649.8266826077024"/>
    <n v="12.104295199359496"/>
    <d v="2023-10-09T07:34:03"/>
  </r>
  <r>
    <x v="29"/>
    <x v="73"/>
    <x v="0"/>
    <n v="6168.5098776467185"/>
    <n v="9.2617174878790909"/>
    <d v="2023-10-09T07:34:03"/>
  </r>
  <r>
    <x v="29"/>
    <x v="73"/>
    <x v="1"/>
    <n v="7413.2381664788509"/>
    <n v="11.474638485287089"/>
    <d v="2023-10-09T07:34:03"/>
  </r>
  <r>
    <x v="29"/>
    <x v="74"/>
    <x v="0"/>
    <n v="5795.4333455584911"/>
    <n v="8.8257462637461863"/>
    <d v="2023-10-09T07:34:03"/>
  </r>
  <r>
    <x v="29"/>
    <x v="74"/>
    <x v="1"/>
    <n v="7124.4559438759625"/>
    <n v="10.919483750527117"/>
    <d v="2023-10-09T07:34:03"/>
  </r>
  <r>
    <x v="29"/>
    <x v="75"/>
    <x v="0"/>
    <n v="5387.752126508999"/>
    <n v="8.4557400545889934"/>
    <d v="2023-10-09T07:34:03"/>
  </r>
  <r>
    <x v="29"/>
    <x v="75"/>
    <x v="1"/>
    <n v="6909.3862031319977"/>
    <n v="10.243812946063477"/>
    <d v="2023-10-09T07:34:03"/>
  </r>
  <r>
    <x v="29"/>
    <x v="76"/>
    <x v="0"/>
    <n v="5077.2510283402271"/>
    <n v="7.9422761761844445"/>
    <d v="2023-10-09T07:34:03"/>
  </r>
  <r>
    <x v="29"/>
    <x v="76"/>
    <x v="1"/>
    <n v="6649.0267866409577"/>
    <n v="9.6253565214528845"/>
    <d v="2023-10-09T07:34:03"/>
  </r>
  <r>
    <x v="29"/>
    <x v="77"/>
    <x v="0"/>
    <n v="4634.2685843082236"/>
    <n v="7.6536716487840248"/>
    <d v="2023-10-09T07:34:03"/>
  </r>
  <r>
    <x v="29"/>
    <x v="77"/>
    <x v="1"/>
    <n v="6431.804625270096"/>
    <n v="8.9335483559936364"/>
    <d v="2023-10-09T07:34:03"/>
  </r>
  <r>
    <x v="29"/>
    <x v="78"/>
    <x v="0"/>
    <n v="4332.8385587929688"/>
    <n v="7.1513434171550641"/>
    <d v="2023-10-09T07:34:03"/>
  </r>
  <r>
    <x v="29"/>
    <x v="78"/>
    <x v="1"/>
    <n v="6249.1318130244817"/>
    <n v="8.180075400308473"/>
    <d v="2023-10-09T07:34:03"/>
  </r>
  <r>
    <x v="29"/>
    <x v="79"/>
    <x v="0"/>
    <n v="4050.0055981696014"/>
    <n v="6.6158413308485491"/>
    <d v="2023-10-09T07:34:03"/>
  </r>
  <r>
    <x v="29"/>
    <x v="79"/>
    <x v="1"/>
    <n v="6060.6752190944107"/>
    <n v="7.4188872156171506"/>
    <d v="2023-10-09T07:34:03"/>
  </r>
  <r>
    <x v="29"/>
    <x v="80"/>
    <x v="0"/>
    <n v="3722.3554976323044"/>
    <n v="6.1541714361265871"/>
    <d v="2023-10-09T07:34:03"/>
  </r>
  <r>
    <x v="29"/>
    <x v="80"/>
    <x v="1"/>
    <n v="5701.4363951944479"/>
    <n v="6.8548357615186326"/>
    <d v="2023-10-09T07:34:03"/>
  </r>
  <r>
    <x v="29"/>
    <x v="81"/>
    <x v="0"/>
    <n v="3296.0766530804176"/>
    <n v="5.8854207122736604"/>
    <d v="2023-10-09T07:34:03"/>
  </r>
  <r>
    <x v="29"/>
    <x v="81"/>
    <x v="1"/>
    <n v="5466.810975133837"/>
    <n v="6.1275735636384496"/>
    <d v="2023-10-09T07:34:03"/>
  </r>
  <r>
    <x v="29"/>
    <x v="82"/>
    <x v="0"/>
    <n v="3048.9959217650407"/>
    <n v="5.3218377237005763"/>
    <d v="2023-10-09T07:34:03"/>
  </r>
  <r>
    <x v="29"/>
    <x v="82"/>
    <x v="1"/>
    <n v="4933.9435001056527"/>
    <n v="5.7353533072304002"/>
    <d v="2023-10-09T07:34:03"/>
  </r>
  <r>
    <x v="29"/>
    <x v="83"/>
    <x v="0"/>
    <n v="2688.0253060424429"/>
    <n v="4.9693545934733656"/>
    <d v="2023-10-09T07:34:03"/>
  </r>
  <r>
    <x v="29"/>
    <x v="83"/>
    <x v="1"/>
    <n v="4554.8128475631802"/>
    <n v="5.1711303593484832"/>
    <d v="2023-10-09T07:34:03"/>
  </r>
  <r>
    <x v="29"/>
    <x v="84"/>
    <x v="0"/>
    <n v="2496.7031162731728"/>
    <n v="4.3118409315987645"/>
    <d v="2023-10-09T07:34:03"/>
  </r>
  <r>
    <x v="29"/>
    <x v="84"/>
    <x v="1"/>
    <n v="4424.271987639494"/>
    <n v="4.3089549270126257"/>
    <d v="2023-10-09T07:34:03"/>
  </r>
  <r>
    <x v="29"/>
    <x v="85"/>
    <x v="0"/>
    <n v="2338.4886297157709"/>
    <n v="3.5697376124582685"/>
    <d v="2023-10-09T07:34:03"/>
  </r>
  <r>
    <x v="29"/>
    <x v="85"/>
    <x v="1"/>
    <n v="4027.3637227446357"/>
    <n v="3.6843383776320326"/>
    <d v="2023-10-09T07:34:03"/>
  </r>
  <r>
    <x v="29"/>
    <x v="86"/>
    <x v="0"/>
    <n v="2140.9451028091407"/>
    <n v="2.8529801831562631"/>
    <d v="2023-10-09T07:34:03"/>
  </r>
  <r>
    <x v="29"/>
    <x v="86"/>
    <x v="1"/>
    <n v="3591.8832584728189"/>
    <n v="3.07040803950611"/>
    <d v="2023-10-09T07:34:03"/>
  </r>
  <r>
    <x v="29"/>
    <x v="87"/>
    <x v="0"/>
    <n v="1668.0134545519584"/>
    <n v="2.5201203631708697"/>
    <d v="2023-10-09T07:34:03"/>
  </r>
  <r>
    <x v="29"/>
    <x v="87"/>
    <x v="1"/>
    <n v="3015.6025091022429"/>
    <n v="2.5616122571454287"/>
    <d v="2023-10-09T07:34:03"/>
  </r>
  <r>
    <x v="29"/>
    <x v="88"/>
    <x v="0"/>
    <n v="1339.6266801562015"/>
    <n v="2.0153186298070009"/>
    <d v="2023-10-09T07:34:03"/>
  </r>
  <r>
    <x v="29"/>
    <x v="88"/>
    <x v="1"/>
    <n v="2518.2385287817465"/>
    <n v="1.9687903962978863"/>
    <d v="2023-10-09T07:34:03"/>
  </r>
  <r>
    <x v="29"/>
    <x v="89"/>
    <x v="0"/>
    <n v="1170.4045229084327"/>
    <n v="1.2344099631320482"/>
    <d v="2023-10-09T07:34:03"/>
  </r>
  <r>
    <x v="29"/>
    <x v="89"/>
    <x v="1"/>
    <n v="2084.0808768894167"/>
    <n v="1.2747701673567091"/>
    <d v="2023-10-09T07:34:03"/>
  </r>
  <r>
    <x v="29"/>
    <x v="90"/>
    <x v="0"/>
    <n v="859.55674251876451"/>
    <n v="0.5"/>
    <d v="2023-10-09T07:34:03"/>
  </r>
  <r>
    <x v="29"/>
    <x v="90"/>
    <x v="1"/>
    <n v="1614.6836897725304"/>
    <n v="0.5"/>
    <d v="2023-10-09T07:34:03"/>
  </r>
  <r>
    <x v="30"/>
    <x v="0"/>
    <x v="0"/>
    <n v="10000"/>
    <n v="72.898123844325085"/>
    <d v="2023-10-09T07:34:03"/>
  </r>
  <r>
    <x v="30"/>
    <x v="0"/>
    <x v="1"/>
    <n v="10000"/>
    <n v="77.303096324713991"/>
    <d v="2023-10-09T07:34:03"/>
  </r>
  <r>
    <x v="30"/>
    <x v="1"/>
    <x v="0"/>
    <n v="9966.1786624691813"/>
    <n v="72.145270177662184"/>
    <d v="2023-10-09T07:34:03"/>
  </r>
  <r>
    <x v="30"/>
    <x v="1"/>
    <x v="1"/>
    <n v="9995.1690872519612"/>
    <n v="76.340387369378746"/>
    <d v="2023-10-09T07:34:03"/>
  </r>
  <r>
    <x v="30"/>
    <x v="2"/>
    <x v="0"/>
    <n v="9966.1786624691813"/>
    <n v="71.145270177662169"/>
    <d v="2023-10-09T07:34:03"/>
  </r>
  <r>
    <x v="30"/>
    <x v="2"/>
    <x v="1"/>
    <n v="9990.2770015703554"/>
    <n v="75.377525245843927"/>
    <d v="2023-10-09T07:34:03"/>
  </r>
  <r>
    <x v="30"/>
    <x v="3"/>
    <x v="0"/>
    <n v="9961.8778678676717"/>
    <n v="70.175769527346262"/>
    <d v="2023-10-09T07:34:03"/>
  </r>
  <r>
    <x v="30"/>
    <x v="3"/>
    <x v="1"/>
    <n v="9985.7173544410653"/>
    <n v="74.411715588001343"/>
    <d v="2023-10-09T07:34:03"/>
  </r>
  <r>
    <x v="30"/>
    <x v="4"/>
    <x v="0"/>
    <n v="9957.5578830520553"/>
    <n v="69.205997648529149"/>
    <d v="2023-10-09T07:34:03"/>
  </r>
  <r>
    <x v="30"/>
    <x v="4"/>
    <x v="1"/>
    <n v="9985.7173544410653"/>
    <n v="73.411715588001343"/>
    <d v="2023-10-09T07:34:03"/>
  </r>
  <r>
    <x v="30"/>
    <x v="5"/>
    <x v="0"/>
    <n v="9953.037798944446"/>
    <n v="68.237199869835052"/>
    <d v="2023-10-09T07:34:03"/>
  </r>
  <r>
    <x v="30"/>
    <x v="5"/>
    <x v="1"/>
    <n v="9985.7173544410653"/>
    <n v="72.411715588001343"/>
    <d v="2023-10-09T07:34:03"/>
  </r>
  <r>
    <x v="30"/>
    <x v="6"/>
    <x v="0"/>
    <n v="9953.037798944446"/>
    <n v="67.237199869835067"/>
    <d v="2023-10-09T07:34:03"/>
  </r>
  <r>
    <x v="30"/>
    <x v="6"/>
    <x v="1"/>
    <n v="9985.7173544410653"/>
    <n v="71.411715588001343"/>
    <d v="2023-10-09T07:34:03"/>
  </r>
  <r>
    <x v="30"/>
    <x v="7"/>
    <x v="0"/>
    <n v="9953.037798944446"/>
    <n v="66.237199869835067"/>
    <d v="2023-10-09T07:34:03"/>
  </r>
  <r>
    <x v="30"/>
    <x v="7"/>
    <x v="1"/>
    <n v="9985.7173544410653"/>
    <n v="70.411715588001343"/>
    <d v="2023-10-09T07:34:03"/>
  </r>
  <r>
    <x v="30"/>
    <x v="8"/>
    <x v="0"/>
    <n v="9953.037798944446"/>
    <n v="65.237199869835067"/>
    <d v="2023-10-09T07:34:03"/>
  </r>
  <r>
    <x v="30"/>
    <x v="8"/>
    <x v="1"/>
    <n v="9981.0177160367421"/>
    <n v="69.444634053115536"/>
    <d v="2023-10-09T07:34:03"/>
  </r>
  <r>
    <x v="30"/>
    <x v="9"/>
    <x v="0"/>
    <n v="9953.037798944446"/>
    <n v="64.237199869835081"/>
    <d v="2023-10-09T07:34:03"/>
  </r>
  <r>
    <x v="30"/>
    <x v="9"/>
    <x v="1"/>
    <n v="9981.0177160367421"/>
    <n v="68.444634053115536"/>
    <d v="2023-10-09T07:34:03"/>
  </r>
  <r>
    <x v="30"/>
    <x v="10"/>
    <x v="0"/>
    <n v="9953.037798944446"/>
    <n v="63.237199869835081"/>
    <d v="2023-10-09T07:34:03"/>
  </r>
  <r>
    <x v="30"/>
    <x v="10"/>
    <x v="1"/>
    <n v="9981.0177160367421"/>
    <n v="67.444634053115536"/>
    <d v="2023-10-09T07:34:03"/>
  </r>
  <r>
    <x v="30"/>
    <x v="11"/>
    <x v="0"/>
    <n v="9944.4561954067449"/>
    <n v="62.291339157672368"/>
    <d v="2023-10-09T07:34:03"/>
  </r>
  <r>
    <x v="30"/>
    <x v="11"/>
    <x v="1"/>
    <n v="9976.619660412307"/>
    <n v="66.474145674721342"/>
    <d v="2023-10-09T07:34:03"/>
  </r>
  <r>
    <x v="30"/>
    <x v="12"/>
    <x v="0"/>
    <n v="9944.4561954067449"/>
    <n v="61.291339157672368"/>
    <d v="2023-10-09T07:34:03"/>
  </r>
  <r>
    <x v="30"/>
    <x v="12"/>
    <x v="1"/>
    <n v="9968.0270980046535"/>
    <n v="65.531016202703256"/>
    <d v="2023-10-09T07:34:03"/>
  </r>
  <r>
    <x v="30"/>
    <x v="13"/>
    <x v="0"/>
    <n v="9944.4561954067449"/>
    <n v="60.291339157672368"/>
    <d v="2023-10-09T07:34:03"/>
  </r>
  <r>
    <x v="30"/>
    <x v="13"/>
    <x v="1"/>
    <n v="9968.0270980046535"/>
    <n v="64.53101620270327"/>
    <d v="2023-10-09T07:34:03"/>
  </r>
  <r>
    <x v="30"/>
    <x v="14"/>
    <x v="0"/>
    <n v="9940.4591092633545"/>
    <n v="59.315381420772582"/>
    <d v="2023-10-09T07:34:03"/>
  </r>
  <r>
    <x v="30"/>
    <x v="14"/>
    <x v="1"/>
    <n v="9963.5002557489188"/>
    <n v="63.560108218800401"/>
    <d v="2023-10-09T07:34:03"/>
  </r>
  <r>
    <x v="30"/>
    <x v="15"/>
    <x v="0"/>
    <n v="9935.9925129691546"/>
    <n v="58.341821111055467"/>
    <d v="2023-10-09T07:34:03"/>
  </r>
  <r>
    <x v="30"/>
    <x v="15"/>
    <x v="1"/>
    <n v="9958.9896334339373"/>
    <n v="62.588669382310599"/>
    <d v="2023-10-09T07:34:03"/>
  </r>
  <r>
    <x v="30"/>
    <x v="16"/>
    <x v="0"/>
    <n v="9935.9925129691546"/>
    <n v="57.341821111055467"/>
    <d v="2023-10-09T07:34:03"/>
  </r>
  <r>
    <x v="30"/>
    <x v="16"/>
    <x v="1"/>
    <n v="9958.9896334339373"/>
    <n v="61.588669382310592"/>
    <d v="2023-10-09T07:34:03"/>
  </r>
  <r>
    <x v="30"/>
    <x v="17"/>
    <x v="0"/>
    <n v="9927.3903054816328"/>
    <n v="56.391075257827126"/>
    <d v="2023-10-09T07:34:03"/>
  </r>
  <r>
    <x v="30"/>
    <x v="17"/>
    <x v="1"/>
    <n v="9958.9896334339373"/>
    <n v="60.588669382310592"/>
    <d v="2023-10-09T07:34:03"/>
  </r>
  <r>
    <x v="30"/>
    <x v="18"/>
    <x v="0"/>
    <n v="9915.0328454252776"/>
    <n v="55.460734303921377"/>
    <d v="2023-10-09T07:34:03"/>
  </r>
  <r>
    <x v="30"/>
    <x v="18"/>
    <x v="1"/>
    <n v="9950.1524751807046"/>
    <n v="59.64203671330197"/>
    <d v="2023-10-09T07:34:03"/>
  </r>
  <r>
    <x v="30"/>
    <x v="19"/>
    <x v="0"/>
    <n v="9910.9289294417595"/>
    <n v="54.483492436643495"/>
    <d v="2023-10-09T07:34:03"/>
  </r>
  <r>
    <x v="30"/>
    <x v="19"/>
    <x v="1"/>
    <n v="9941.2091844981387"/>
    <n v="58.695241953838583"/>
    <d v="2023-10-09T07:34:03"/>
  </r>
  <r>
    <x v="30"/>
    <x v="20"/>
    <x v="0"/>
    <n v="9889.303503973475"/>
    <n v="53.601540789769395"/>
    <d v="2023-10-09T07:34:03"/>
  </r>
  <r>
    <x v="30"/>
    <x v="20"/>
    <x v="1"/>
    <n v="9936.7995110703087"/>
    <n v="57.721067372957094"/>
    <d v="2023-10-09T07:34:03"/>
  </r>
  <r>
    <x v="30"/>
    <x v="21"/>
    <x v="0"/>
    <n v="9884.9987206721598"/>
    <n v="52.624665792870083"/>
    <d v="2023-10-09T07:34:03"/>
  </r>
  <r>
    <x v="30"/>
    <x v="21"/>
    <x v="1"/>
    <n v="9927.9912843511156"/>
    <n v="56.771834554363622"/>
    <d v="2023-10-09T07:34:03"/>
  </r>
  <r>
    <x v="30"/>
    <x v="22"/>
    <x v="0"/>
    <n v="9875.9532301515428"/>
    <n v="51.672407328226917"/>
    <d v="2023-10-09T07:34:03"/>
  </r>
  <r>
    <x v="30"/>
    <x v="22"/>
    <x v="1"/>
    <n v="9927.9912843511156"/>
    <n v="55.771834554363629"/>
    <d v="2023-10-09T07:34:03"/>
  </r>
  <r>
    <x v="30"/>
    <x v="23"/>
    <x v="0"/>
    <n v="9854.8064216759558"/>
    <n v="50.782214974435441"/>
    <d v="2023-10-09T07:34:03"/>
  </r>
  <r>
    <x v="30"/>
    <x v="23"/>
    <x v="1"/>
    <n v="9918.861735070539"/>
    <n v="54.82270802662989"/>
    <d v="2023-10-09T07:34:03"/>
  </r>
  <r>
    <x v="30"/>
    <x v="24"/>
    <x v="0"/>
    <n v="9841.4695357208675"/>
    <n v="49.850356034492499"/>
    <d v="2023-10-09T07:34:03"/>
  </r>
  <r>
    <x v="30"/>
    <x v="24"/>
    <x v="1"/>
    <n v="9904.9447982498368"/>
    <n v="53.899034115359797"/>
    <d v="2023-10-09T07:34:03"/>
  </r>
  <r>
    <x v="30"/>
    <x v="25"/>
    <x v="0"/>
    <n v="9824.2128646950459"/>
    <n v="48.937042150807706"/>
    <d v="2023-10-09T07:34:03"/>
  </r>
  <r>
    <x v="30"/>
    <x v="25"/>
    <x v="1"/>
    <n v="9892.3283198137196"/>
    <n v="52.967138179503785"/>
    <d v="2023-10-09T07:34:03"/>
  </r>
  <r>
    <x v="30"/>
    <x v="26"/>
    <x v="0"/>
    <n v="9802.5173629351902"/>
    <n v="48.044245830670455"/>
    <d v="2023-10-09T07:34:03"/>
  </r>
  <r>
    <x v="30"/>
    <x v="26"/>
    <x v="1"/>
    <n v="9892.3283198137196"/>
    <n v="51.967138179503777"/>
    <d v="2023-10-09T07:34:03"/>
  </r>
  <r>
    <x v="30"/>
    <x v="27"/>
    <x v="0"/>
    <n v="9784.9523250533057"/>
    <n v="47.129592846306203"/>
    <d v="2023-10-09T07:34:03"/>
  </r>
  <r>
    <x v="30"/>
    <x v="27"/>
    <x v="1"/>
    <n v="9887.9466840638743"/>
    <n v="50.989944760060389"/>
    <d v="2023-10-09T07:34:03"/>
  </r>
  <r>
    <x v="30"/>
    <x v="28"/>
    <x v="0"/>
    <n v="9776.2467568197007"/>
    <n v="46.171115642561894"/>
    <d v="2023-10-09T07:34:03"/>
  </r>
  <r>
    <x v="30"/>
    <x v="28"/>
    <x v="1"/>
    <n v="9883.6557953018382"/>
    <n v="50.011864456684151"/>
    <d v="2023-10-09T07:34:03"/>
  </r>
  <r>
    <x v="30"/>
    <x v="29"/>
    <x v="0"/>
    <n v="9762.9082446797056"/>
    <n v="45.233513517782875"/>
    <d v="2023-10-09T07:34:03"/>
  </r>
  <r>
    <x v="30"/>
    <x v="29"/>
    <x v="1"/>
    <n v="9879.2423859266037"/>
    <n v="49.033983169662569"/>
    <d v="2023-10-09T07:34:03"/>
  </r>
  <r>
    <x v="30"/>
    <x v="30"/>
    <x v="0"/>
    <n v="9753.6265509680252"/>
    <n v="44.276082583652858"/>
    <d v="2023-10-09T07:34:03"/>
  </r>
  <r>
    <x v="30"/>
    <x v="30"/>
    <x v="1"/>
    <n v="9870.1267460740637"/>
    <n v="48.078807144325289"/>
    <d v="2023-10-09T07:34:03"/>
  </r>
  <r>
    <x v="30"/>
    <x v="31"/>
    <x v="0"/>
    <n v="9740.354501075115"/>
    <n v="43.335731167500832"/>
    <d v="2023-10-09T07:34:03"/>
  </r>
  <r>
    <x v="30"/>
    <x v="31"/>
    <x v="1"/>
    <n v="9860.5668398595917"/>
    <n v="47.124935216015608"/>
    <d v="2023-10-09T07:34:03"/>
  </r>
  <r>
    <x v="30"/>
    <x v="32"/>
    <x v="0"/>
    <n v="9712.3549469504323"/>
    <n v="42.459221441471051"/>
    <d v="2023-10-09T07:34:03"/>
  </r>
  <r>
    <x v="30"/>
    <x v="32"/>
    <x v="1"/>
    <n v="9850.7874936850494"/>
    <n v="46.171222011069851"/>
    <d v="2023-10-09T07:34:03"/>
  </r>
  <r>
    <x v="30"/>
    <x v="33"/>
    <x v="0"/>
    <n v="9702.6403887566212"/>
    <n v="41.501232201648506"/>
    <d v="2023-10-09T07:34:03"/>
  </r>
  <r>
    <x v="30"/>
    <x v="33"/>
    <x v="1"/>
    <n v="9850.7874936850494"/>
    <n v="45.171222011069851"/>
    <d v="2023-10-09T07:34:03"/>
  </r>
  <r>
    <x v="30"/>
    <x v="34"/>
    <x v="0"/>
    <n v="9682.9803178871243"/>
    <n v="40.584480034893815"/>
    <d v="2023-10-09T07:34:03"/>
  </r>
  <r>
    <x v="30"/>
    <x v="34"/>
    <x v="1"/>
    <n v="9845.7443525629715"/>
    <n v="44.194103295473589"/>
    <d v="2023-10-09T07:34:03"/>
  </r>
  <r>
    <x v="30"/>
    <x v="35"/>
    <x v="0"/>
    <n v="9668.0166713696854"/>
    <n v="39.646520679885015"/>
    <d v="2023-10-09T07:34:03"/>
  </r>
  <r>
    <x v="30"/>
    <x v="35"/>
    <x v="1"/>
    <n v="9840.7279461700145"/>
    <n v="43.216376787872207"/>
    <d v="2023-10-09T07:34:03"/>
  </r>
  <r>
    <x v="30"/>
    <x v="36"/>
    <x v="0"/>
    <n v="9653.6061582646344"/>
    <n v="38.704957023778299"/>
    <d v="2023-10-09T07:34:03"/>
  </r>
  <r>
    <x v="30"/>
    <x v="36"/>
    <x v="1"/>
    <n v="9819.8555547187716"/>
    <n v="42.307171701578135"/>
    <d v="2023-10-09T07:34:03"/>
  </r>
  <r>
    <x v="30"/>
    <x v="37"/>
    <x v="0"/>
    <n v="9643.9866259057108"/>
    <n v="37.743065104452555"/>
    <d v="2023-10-09T07:34:03"/>
  </r>
  <r>
    <x v="30"/>
    <x v="37"/>
    <x v="1"/>
    <n v="9814.5151909850883"/>
    <n v="41.329920202061167"/>
    <d v="2023-10-09T07:34:03"/>
  </r>
  <r>
    <x v="30"/>
    <x v="38"/>
    <x v="0"/>
    <n v="9624.9399213708166"/>
    <n v="36.816765061316005"/>
    <d v="2023-10-09T07:34:03"/>
  </r>
  <r>
    <x v="30"/>
    <x v="38"/>
    <x v="1"/>
    <n v="9795.246613158668"/>
    <n v="40.410238189563714"/>
    <d v="2023-10-09T07:34:03"/>
  </r>
  <r>
    <x v="30"/>
    <x v="39"/>
    <x v="0"/>
    <n v="9610.7347746091637"/>
    <n v="35.870443056776594"/>
    <d v="2023-10-09T07:34:03"/>
  </r>
  <r>
    <x v="30"/>
    <x v="39"/>
    <x v="1"/>
    <n v="9770.809926390757"/>
    <n v="39.510053250630129"/>
    <d v="2023-10-09T07:34:03"/>
  </r>
  <r>
    <x v="30"/>
    <x v="40"/>
    <x v="0"/>
    <n v="9577.4356615926081"/>
    <n v="34.993420064653193"/>
    <d v="2023-10-09T07:34:03"/>
  </r>
  <r>
    <x v="30"/>
    <x v="40"/>
    <x v="1"/>
    <n v="9770.809926390757"/>
    <n v="38.510053250630129"/>
    <d v="2023-10-09T07:34:03"/>
  </r>
  <r>
    <x v="30"/>
    <x v="41"/>
    <x v="0"/>
    <n v="9555.0051179253733"/>
    <n v="34.074393978894321"/>
    <d v="2023-10-09T07:34:03"/>
  </r>
  <r>
    <x v="30"/>
    <x v="41"/>
    <x v="1"/>
    <n v="9761.4176891292518"/>
    <n v="37.546625749607401"/>
    <d v="2023-10-09T07:34:03"/>
  </r>
  <r>
    <x v="30"/>
    <x v="42"/>
    <x v="0"/>
    <n v="9518.256097572852"/>
    <n v="33.204021305056379"/>
    <d v="2023-10-09T07:34:03"/>
  </r>
  <r>
    <x v="30"/>
    <x v="42"/>
    <x v="1"/>
    <n v="9746.5326611728487"/>
    <n v="36.603203825025957"/>
    <d v="2023-10-09T07:34:03"/>
  </r>
  <r>
    <x v="30"/>
    <x v="43"/>
    <x v="0"/>
    <n v="9499.6845770882901"/>
    <n v="32.267956417497821"/>
    <d v="2023-10-09T07:34:03"/>
  </r>
  <r>
    <x v="30"/>
    <x v="43"/>
    <x v="1"/>
    <n v="9736.5276802397984"/>
    <n v="35.64030245790147"/>
    <d v="2023-10-09T07:34:03"/>
  </r>
  <r>
    <x v="30"/>
    <x v="44"/>
    <x v="0"/>
    <n v="9464.7157856612757"/>
    <n v="31.385327828027535"/>
    <d v="2023-10-09T07:34:03"/>
  </r>
  <r>
    <x v="30"/>
    <x v="44"/>
    <x v="1"/>
    <n v="9726.7400240148909"/>
    <n v="34.67566283550466"/>
    <d v="2023-10-09T07:34:03"/>
  </r>
  <r>
    <x v="30"/>
    <x v="45"/>
    <x v="0"/>
    <n v="9438.3793780489796"/>
    <n v="30.471508786679191"/>
    <d v="2023-10-09T07:34:03"/>
  </r>
  <r>
    <x v="30"/>
    <x v="45"/>
    <x v="1"/>
    <n v="9691.5003909139741"/>
    <n v="33.799930262706425"/>
    <d v="2023-10-09T07:34:03"/>
  </r>
  <r>
    <x v="30"/>
    <x v="46"/>
    <x v="0"/>
    <n v="9394.5761905205418"/>
    <n v="29.611254060257139"/>
    <d v="2023-10-09T07:34:03"/>
  </r>
  <r>
    <x v="30"/>
    <x v="46"/>
    <x v="1"/>
    <n v="9667.6466583386118"/>
    <n v="32.882093757022773"/>
    <d v="2023-10-09T07:34:03"/>
  </r>
  <r>
    <x v="30"/>
    <x v="47"/>
    <x v="0"/>
    <n v="9375.3447574219063"/>
    <n v="28.670969318667662"/>
    <d v="2023-10-09T07:34:03"/>
  </r>
  <r>
    <x v="30"/>
    <x v="47"/>
    <x v="1"/>
    <n v="9612.3151759118464"/>
    <n v="32.068495182576164"/>
    <d v="2023-10-09T07:34:03"/>
  </r>
  <r>
    <x v="30"/>
    <x v="48"/>
    <x v="0"/>
    <n v="9340.8248209222147"/>
    <n v="27.775077905506482"/>
    <d v="2023-10-09T07:34:03"/>
  </r>
  <r>
    <x v="30"/>
    <x v="48"/>
    <x v="1"/>
    <n v="9575.6364609739176"/>
    <n v="31.189415796108239"/>
    <d v="2023-10-09T07:34:03"/>
  </r>
  <r>
    <x v="30"/>
    <x v="49"/>
    <x v="0"/>
    <n v="9307.0817528591415"/>
    <n v="26.873964413074596"/>
    <d v="2023-10-09T07:34:03"/>
  </r>
  <r>
    <x v="30"/>
    <x v="49"/>
    <x v="1"/>
    <n v="9549.4216357993137"/>
    <n v="30.273663586235109"/>
    <d v="2023-10-09T07:34:03"/>
  </r>
  <r>
    <x v="30"/>
    <x v="50"/>
    <x v="0"/>
    <n v="9271.7697850383629"/>
    <n v="25.974410887076104"/>
    <d v="2023-10-09T07:34:03"/>
  </r>
  <r>
    <x v="30"/>
    <x v="50"/>
    <x v="1"/>
    <n v="9503.1908178436352"/>
    <n v="29.418505550109426"/>
    <d v="2023-10-09T07:34:03"/>
  </r>
  <r>
    <x v="30"/>
    <x v="51"/>
    <x v="0"/>
    <n v="9200.6568257101681"/>
    <n v="25.171305606620489"/>
    <d v="2023-10-09T07:34:03"/>
  </r>
  <r>
    <x v="30"/>
    <x v="51"/>
    <x v="1"/>
    <n v="9475.1202924544286"/>
    <n v="28.50417809243152"/>
    <d v="2023-10-09T07:34:03"/>
  </r>
  <r>
    <x v="30"/>
    <x v="52"/>
    <x v="0"/>
    <n v="9128.7654622618684"/>
    <n v="24.365598449989278"/>
    <d v="2023-10-09T07:34:03"/>
  </r>
  <r>
    <x v="30"/>
    <x v="52"/>
    <x v="1"/>
    <n v="9461.9784777652912"/>
    <n v="27.543073310791733"/>
    <d v="2023-10-09T07:34:03"/>
  </r>
  <r>
    <x v="30"/>
    <x v="53"/>
    <x v="0"/>
    <n v="9095.2282337354154"/>
    <n v="23.453599103581357"/>
    <d v="2023-10-09T07:34:03"/>
  </r>
  <r>
    <x v="30"/>
    <x v="53"/>
    <x v="1"/>
    <n v="9405.4600243463465"/>
    <n v="26.705578140461384"/>
    <d v="2023-10-09T07:34:03"/>
  </r>
  <r>
    <x v="30"/>
    <x v="54"/>
    <x v="0"/>
    <n v="8997.2224439679103"/>
    <n v="22.703630223981346"/>
    <d v="2023-10-09T07:34:03"/>
  </r>
  <r>
    <x v="30"/>
    <x v="54"/>
    <x v="1"/>
    <n v="9384.924434247001"/>
    <n v="25.762919786073901"/>
    <d v="2023-10-09T07:34:03"/>
  </r>
  <r>
    <x v="30"/>
    <x v="55"/>
    <x v="0"/>
    <n v="8939.6083116099016"/>
    <n v="21.846728539473695"/>
    <d v="2023-10-09T07:34:03"/>
  </r>
  <r>
    <x v="30"/>
    <x v="55"/>
    <x v="1"/>
    <n v="9330.9718255726839"/>
    <n v="24.908992505043354"/>
    <d v="2023-10-09T07:34:03"/>
  </r>
  <r>
    <x v="30"/>
    <x v="56"/>
    <x v="0"/>
    <n v="8868.4454299171757"/>
    <n v="21.018020648060926"/>
    <d v="2023-10-09T07:34:03"/>
  </r>
  <r>
    <x v="30"/>
    <x v="56"/>
    <x v="1"/>
    <n v="9258.3084280995354"/>
    <n v="24.100565332637856"/>
    <d v="2023-10-09T07:34:03"/>
  </r>
  <r>
    <x v="30"/>
    <x v="57"/>
    <x v="0"/>
    <n v="8775.7269494897082"/>
    <n v="20.234800375463251"/>
    <d v="2023-10-09T07:34:03"/>
  </r>
  <r>
    <x v="30"/>
    <x v="57"/>
    <x v="1"/>
    <n v="9223.9198901280324"/>
    <n v="23.188552755204157"/>
    <d v="2023-10-09T07:34:03"/>
  </r>
  <r>
    <x v="30"/>
    <x v="58"/>
    <x v="0"/>
    <n v="8701.8496252442765"/>
    <n v="19.402345703071237"/>
    <d v="2023-10-09T07:34:03"/>
  </r>
  <r>
    <x v="30"/>
    <x v="58"/>
    <x v="1"/>
    <n v="9168.7670368878153"/>
    <n v="22.325031129592588"/>
    <d v="2023-10-09T07:34:03"/>
  </r>
  <r>
    <x v="30"/>
    <x v="59"/>
    <x v="0"/>
    <n v="8578.6744288497375"/>
    <n v="18.673751287186107"/>
    <d v="2023-10-09T07:34:03"/>
  </r>
  <r>
    <x v="30"/>
    <x v="59"/>
    <x v="1"/>
    <n v="9074.9396539180143"/>
    <n v="21.550683930847303"/>
    <d v="2023-10-09T07:34:03"/>
  </r>
  <r>
    <x v="30"/>
    <x v="60"/>
    <x v="0"/>
    <n v="8489.5195077661683"/>
    <n v="17.864607714374863"/>
    <d v="2023-10-09T07:34:03"/>
  </r>
  <r>
    <x v="30"/>
    <x v="60"/>
    <x v="1"/>
    <n v="9024.2189617324348"/>
    <n v="20.668999462028459"/>
    <d v="2023-10-09T07:34:03"/>
  </r>
  <r>
    <x v="30"/>
    <x v="61"/>
    <x v="0"/>
    <n v="8373.9329898911819"/>
    <n v="17.104293718835692"/>
    <d v="2023-10-09T07:34:03"/>
  </r>
  <r>
    <x v="30"/>
    <x v="61"/>
    <x v="1"/>
    <n v="8892.7165959724916"/>
    <n v="19.967251533332409"/>
    <d v="2023-10-09T07:34:03"/>
  </r>
  <r>
    <x v="30"/>
    <x v="62"/>
    <x v="0"/>
    <n v="8263.7891646676871"/>
    <n v="16.325603869528596"/>
    <d v="2023-10-09T07:34:03"/>
  </r>
  <r>
    <x v="30"/>
    <x v="62"/>
    <x v="1"/>
    <n v="8825.2554766724224"/>
    <n v="19.116061115287962"/>
    <d v="2023-10-09T07:34:03"/>
  </r>
  <r>
    <x v="30"/>
    <x v="63"/>
    <x v="0"/>
    <n v="8089.7010478443344"/>
    <n v="15.666166463738765"/>
    <d v="2023-10-09T07:34:03"/>
  </r>
  <r>
    <x v="30"/>
    <x v="63"/>
    <x v="1"/>
    <n v="8719.1910252400921"/>
    <n v="18.342515875174289"/>
    <d v="2023-10-09T07:34:03"/>
  </r>
  <r>
    <x v="30"/>
    <x v="64"/>
    <x v="0"/>
    <n v="7909.6086796794516"/>
    <n v="15.011482009051967"/>
    <d v="2023-10-09T07:34:03"/>
  </r>
  <r>
    <x v="30"/>
    <x v="64"/>
    <x v="1"/>
    <n v="8637.7090609567931"/>
    <n v="17.510829398008326"/>
    <d v="2023-10-09T07:34:03"/>
  </r>
  <r>
    <x v="30"/>
    <x v="65"/>
    <x v="0"/>
    <n v="7701.9123052552222"/>
    <n v="14.402811081800042"/>
    <d v="2023-10-09T07:34:03"/>
  </r>
  <r>
    <x v="30"/>
    <x v="65"/>
    <x v="1"/>
    <n v="8528.210177751158"/>
    <n v="16.729241794356497"/>
    <d v="2023-10-09T07:34:03"/>
  </r>
  <r>
    <x v="30"/>
    <x v="66"/>
    <x v="0"/>
    <n v="7567.3440252399978"/>
    <n v="13.650041466518161"/>
    <d v="2023-10-09T07:34:03"/>
  </r>
  <r>
    <x v="30"/>
    <x v="66"/>
    <x v="1"/>
    <n v="8408.3886482456528"/>
    <n v="15.96051233332239"/>
    <d v="2023-10-09T07:34:03"/>
  </r>
  <r>
    <x v="30"/>
    <x v="67"/>
    <x v="0"/>
    <n v="7416.1795493160671"/>
    <n v="12.918079627332038"/>
    <d v="2023-10-09T07:34:03"/>
  </r>
  <r>
    <x v="30"/>
    <x v="67"/>
    <x v="1"/>
    <n v="8294.1636688467534"/>
    <n v="15.173430328828468"/>
    <d v="2023-10-09T07:34:03"/>
  </r>
  <r>
    <x v="30"/>
    <x v="68"/>
    <x v="0"/>
    <n v="7231.0168541017247"/>
    <n v="12.236066037760443"/>
    <d v="2023-10-09T07:34:03"/>
  </r>
  <r>
    <x v="30"/>
    <x v="68"/>
    <x v="1"/>
    <n v="8152.1250922635973"/>
    <n v="14.42909288723018"/>
    <d v="2023-10-09T07:34:03"/>
  </r>
  <r>
    <x v="30"/>
    <x v="69"/>
    <x v="0"/>
    <n v="7031.839044380501"/>
    <n v="11.568491725178989"/>
    <d v="2023-10-09T07:34:03"/>
  </r>
  <r>
    <x v="30"/>
    <x v="69"/>
    <x v="1"/>
    <n v="7957.0157247963443"/>
    <n v="13.770640094954171"/>
    <d v="2023-10-09T07:34:03"/>
  </r>
  <r>
    <x v="30"/>
    <x v="70"/>
    <x v="0"/>
    <n v="6767.4764099542044"/>
    <n v="11.000867910087447"/>
    <d v="2023-10-09T07:34:03"/>
  </r>
  <r>
    <x v="30"/>
    <x v="70"/>
    <x v="1"/>
    <n v="7780.993303866966"/>
    <n v="13.070849863241135"/>
    <d v="2023-10-09T07:34:03"/>
  </r>
  <r>
    <x v="30"/>
    <x v="71"/>
    <x v="0"/>
    <n v="6364.2910315330073"/>
    <n v="10.666110335536334"/>
    <d v="2023-10-09T07:34:03"/>
  </r>
  <r>
    <x v="30"/>
    <x v="71"/>
    <x v="1"/>
    <n v="7641.0354239566968"/>
    <n v="12.30110524067511"/>
    <d v="2023-10-09T07:34:03"/>
  </r>
  <r>
    <x v="30"/>
    <x v="72"/>
    <x v="0"/>
    <n v="6102.069557886477"/>
    <n v="10.102973994357175"/>
    <d v="2023-10-09T07:34:03"/>
  </r>
  <r>
    <x v="30"/>
    <x v="72"/>
    <x v="1"/>
    <n v="7514.049131086439"/>
    <n v="11.500542132840923"/>
    <d v="2023-10-09T07:34:03"/>
  </r>
  <r>
    <x v="30"/>
    <x v="73"/>
    <x v="0"/>
    <n v="5935.6295371424721"/>
    <n v="9.3722494234963083"/>
    <d v="2023-10-09T07:34:03"/>
  </r>
  <r>
    <x v="30"/>
    <x v="73"/>
    <x v="1"/>
    <n v="7161.9855406101242"/>
    <n v="11.04129865050125"/>
    <d v="2023-10-09T07:34:03"/>
  </r>
  <r>
    <x v="30"/>
    <x v="74"/>
    <x v="0"/>
    <n v="5656.8975610980424"/>
    <n v="8.8094112400327482"/>
    <d v="2023-10-09T07:34:03"/>
  </r>
  <r>
    <x v="30"/>
    <x v="74"/>
    <x v="1"/>
    <n v="6894.5761118174541"/>
    <n v="10.450147955396428"/>
    <d v="2023-10-09T07:34:03"/>
  </r>
  <r>
    <x v="30"/>
    <x v="75"/>
    <x v="0"/>
    <n v="5327.7483714386017"/>
    <n v="8.3227680627509564"/>
    <d v="2023-10-09T07:34:03"/>
  </r>
  <r>
    <x v="30"/>
    <x v="75"/>
    <x v="1"/>
    <n v="6655.6123030537592"/>
    <n v="9.8073991210168874"/>
    <d v="2023-10-09T07:34:03"/>
  </r>
  <r>
    <x v="30"/>
    <x v="76"/>
    <x v="0"/>
    <n v="5094.0459273145143"/>
    <n v="7.6816576452491931"/>
    <d v="2023-10-09T07:34:03"/>
  </r>
  <r>
    <x v="30"/>
    <x v="76"/>
    <x v="1"/>
    <n v="6371.5134533180917"/>
    <n v="9.2224059170764061"/>
    <d v="2023-10-09T07:34:03"/>
  </r>
  <r>
    <x v="30"/>
    <x v="77"/>
    <x v="0"/>
    <n v="4669.4392496324008"/>
    <n v="7.3347081787237798"/>
    <d v="2023-10-09T07:34:03"/>
  </r>
  <r>
    <x v="30"/>
    <x v="77"/>
    <x v="1"/>
    <n v="6001.4591294174761"/>
    <n v="8.7602357939156654"/>
    <d v="2023-10-09T07:34:03"/>
  </r>
  <r>
    <x v="30"/>
    <x v="78"/>
    <x v="0"/>
    <n v="4273.5936320934816"/>
    <n v="6.967779432711934"/>
    <d v="2023-10-09T07:34:03"/>
  </r>
  <r>
    <x v="30"/>
    <x v="78"/>
    <x v="1"/>
    <n v="5778.6407842525177"/>
    <n v="8.0787418473267572"/>
    <d v="2023-10-09T07:34:03"/>
  </r>
  <r>
    <x v="30"/>
    <x v="79"/>
    <x v="0"/>
    <n v="3935.049950475026"/>
    <n v="6.524221126871903"/>
    <d v="2023-10-09T07:34:03"/>
  </r>
  <r>
    <x v="30"/>
    <x v="79"/>
    <x v="1"/>
    <n v="5403.573470278704"/>
    <n v="7.6047897235354576"/>
    <d v="2023-10-09T07:34:03"/>
  </r>
  <r>
    <x v="30"/>
    <x v="80"/>
    <x v="0"/>
    <n v="3630.2016536209403"/>
    <n v="6.0301086024526356"/>
    <d v="2023-10-09T07:34:03"/>
  </r>
  <r>
    <x v="30"/>
    <x v="80"/>
    <x v="1"/>
    <n v="5119.3743514955459"/>
    <n v="6.9992080332608513"/>
    <d v="2023-10-09T07:34:03"/>
  </r>
  <r>
    <x v="30"/>
    <x v="81"/>
    <x v="0"/>
    <n v="3413.8489710314852"/>
    <n v="5.3805792416942264"/>
    <d v="2023-10-09T07:34:03"/>
  </r>
  <r>
    <x v="30"/>
    <x v="81"/>
    <x v="1"/>
    <n v="4832.7846554098351"/>
    <n v="6.384618554908041"/>
    <d v="2023-10-09T07:34:03"/>
  </r>
  <r>
    <x v="30"/>
    <x v="82"/>
    <x v="0"/>
    <n v="3157.2779767941279"/>
    <n v="4.777191474668145"/>
    <d v="2023-10-09T07:34:03"/>
  </r>
  <r>
    <x v="30"/>
    <x v="82"/>
    <x v="1"/>
    <n v="4338.5510068933809"/>
    <n v="6.0549752002255213"/>
    <d v="2023-10-09T07:34:03"/>
  </r>
  <r>
    <x v="30"/>
    <x v="83"/>
    <x v="0"/>
    <n v="2790.2372513082732"/>
    <n v="4.3398330425735345"/>
    <d v="2023-10-09T07:34:03"/>
  </r>
  <r>
    <x v="30"/>
    <x v="83"/>
    <x v="1"/>
    <n v="4048.1768013820297"/>
    <n v="5.4534314904374677"/>
    <d v="2023-10-09T07:34:03"/>
  </r>
  <r>
    <x v="30"/>
    <x v="84"/>
    <x v="0"/>
    <n v="2427.8878356212813"/>
    <n v="3.9129078110609692"/>
    <d v="2023-10-09T07:34:03"/>
  </r>
  <r>
    <x v="30"/>
    <x v="84"/>
    <x v="1"/>
    <n v="3724.8027165480562"/>
    <n v="4.8834707426887842"/>
    <d v="2023-10-09T07:34:03"/>
  </r>
  <r>
    <x v="30"/>
    <x v="85"/>
    <x v="0"/>
    <n v="2081.177913038915"/>
    <n v="3.4814747728474673"/>
    <d v="2023-10-09T07:34:03"/>
  </r>
  <r>
    <x v="30"/>
    <x v="85"/>
    <x v="1"/>
    <n v="3424.3199515059041"/>
    <n v="4.2681186225299363"/>
    <d v="2023-10-09T07:34:03"/>
  </r>
  <r>
    <x v="30"/>
    <x v="86"/>
    <x v="0"/>
    <n v="1816.727759469477"/>
    <n v="2.9154701568191213"/>
    <d v="2023-10-09T07:34:03"/>
  </r>
  <r>
    <x v="30"/>
    <x v="86"/>
    <x v="1"/>
    <n v="3173.6446804444863"/>
    <n v="3.5657493443667536"/>
    <d v="2023-10-09T07:34:03"/>
  </r>
  <r>
    <x v="30"/>
    <x v="87"/>
    <x v="0"/>
    <n v="1466.6485269653303"/>
    <n v="2.4920267912743901"/>
    <d v="2023-10-09T07:34:03"/>
  </r>
  <r>
    <x v="30"/>
    <x v="87"/>
    <x v="1"/>
    <n v="2907.5045203198983"/>
    <n v="2.8463745388279635"/>
    <d v="2023-10-09T07:34:03"/>
  </r>
  <r>
    <x v="30"/>
    <x v="88"/>
    <x v="0"/>
    <n v="1163.8498437289584"/>
    <n v="2.0102921780160945"/>
    <d v="2023-10-09T07:34:03"/>
  </r>
  <r>
    <x v="30"/>
    <x v="88"/>
    <x v="1"/>
    <n v="2555.3519594747845"/>
    <n v="2.1697279616260783"/>
    <d v="2023-10-09T07:34:03"/>
  </r>
  <r>
    <x v="30"/>
    <x v="89"/>
    <x v="0"/>
    <n v="981.15965887860773"/>
    <n v="1.2915058976008866"/>
    <d v="2023-10-09T07:34:03"/>
  </r>
  <r>
    <x v="30"/>
    <x v="89"/>
    <x v="1"/>
    <n v="2338.2885930279704"/>
    <n v="1.3247288342649837"/>
    <d v="2023-10-09T07:34:03"/>
  </r>
  <r>
    <x v="30"/>
    <x v="90"/>
    <x v="0"/>
    <n v="776.59365649049209"/>
    <n v="0.5"/>
    <d v="2023-10-09T07:34:03"/>
  </r>
  <r>
    <x v="30"/>
    <x v="90"/>
    <x v="1"/>
    <n v="1928.4540255030665"/>
    <n v="0.5"/>
    <d v="2023-10-09T07:34:03"/>
  </r>
  <r>
    <x v="31"/>
    <x v="0"/>
    <x v="0"/>
    <n v="10000"/>
    <n v="73.765094279626851"/>
    <d v="2023-10-09T07:34:03"/>
  </r>
  <r>
    <x v="31"/>
    <x v="0"/>
    <x v="1"/>
    <n v="10000"/>
    <n v="77.640248341884416"/>
    <d v="2023-10-09T07:34:03"/>
  </r>
  <r>
    <x v="31"/>
    <x v="1"/>
    <x v="0"/>
    <n v="10000"/>
    <n v="72.765094279626851"/>
    <d v="2023-10-09T07:34:03"/>
  </r>
  <r>
    <x v="31"/>
    <x v="1"/>
    <x v="1"/>
    <n v="9989.5357532023772"/>
    <n v="76.721569516090028"/>
    <d v="2023-10-09T07:34:03"/>
  </r>
  <r>
    <x v="31"/>
    <x v="2"/>
    <x v="0"/>
    <n v="10000"/>
    <n v="71.765094279626851"/>
    <d v="2023-10-09T07:34:03"/>
  </r>
  <r>
    <x v="31"/>
    <x v="2"/>
    <x v="1"/>
    <n v="9984.7071300034731"/>
    <n v="75.758430410859418"/>
    <d v="2023-10-09T07:34:03"/>
  </r>
  <r>
    <x v="31"/>
    <x v="3"/>
    <x v="0"/>
    <n v="9995.4752514142638"/>
    <n v="70.797354540039038"/>
    <d v="2023-10-09T07:34:03"/>
  </r>
  <r>
    <x v="31"/>
    <x v="3"/>
    <x v="1"/>
    <n v="9984.7071300034731"/>
    <n v="74.758430410859418"/>
    <d v="2023-10-09T07:34:03"/>
  </r>
  <r>
    <x v="31"/>
    <x v="4"/>
    <x v="0"/>
    <n v="9986.8454167021318"/>
    <n v="69.858099903070908"/>
    <d v="2023-10-09T07:34:03"/>
  </r>
  <r>
    <x v="31"/>
    <x v="4"/>
    <x v="1"/>
    <n v="9984.7071300034731"/>
    <n v="73.758430410859418"/>
    <d v="2023-10-09T07:34:03"/>
  </r>
  <r>
    <x v="31"/>
    <x v="5"/>
    <x v="0"/>
    <n v="9986.8454167021318"/>
    <n v="68.858099903070908"/>
    <d v="2023-10-09T07:34:03"/>
  </r>
  <r>
    <x v="31"/>
    <x v="5"/>
    <x v="1"/>
    <n v="9984.7071300034731"/>
    <n v="72.758430410859418"/>
    <d v="2023-10-09T07:34:03"/>
  </r>
  <r>
    <x v="31"/>
    <x v="6"/>
    <x v="0"/>
    <n v="9986.8454167021318"/>
    <n v="67.858099903070908"/>
    <d v="2023-10-09T07:34:03"/>
  </r>
  <r>
    <x v="31"/>
    <x v="6"/>
    <x v="1"/>
    <n v="9980.2609872706362"/>
    <n v="71.790621081591098"/>
    <d v="2023-10-09T07:34:03"/>
  </r>
  <r>
    <x v="31"/>
    <x v="7"/>
    <x v="0"/>
    <n v="9986.8454167021318"/>
    <n v="66.858099903070908"/>
    <d v="2023-10-09T07:34:03"/>
  </r>
  <r>
    <x v="31"/>
    <x v="7"/>
    <x v="1"/>
    <n v="9980.2609872706362"/>
    <n v="70.790621081591098"/>
    <d v="2023-10-09T07:34:03"/>
  </r>
  <r>
    <x v="31"/>
    <x v="8"/>
    <x v="0"/>
    <n v="9986.8454167021318"/>
    <n v="65.858099903070894"/>
    <d v="2023-10-09T07:34:03"/>
  </r>
  <r>
    <x v="31"/>
    <x v="8"/>
    <x v="1"/>
    <n v="9980.2609872706362"/>
    <n v="69.790621081591098"/>
    <d v="2023-10-09T07:34:03"/>
  </r>
  <r>
    <x v="31"/>
    <x v="9"/>
    <x v="0"/>
    <n v="9982.4284950469646"/>
    <n v="64.887018878743575"/>
    <d v="2023-10-09T07:34:03"/>
  </r>
  <r>
    <x v="31"/>
    <x v="9"/>
    <x v="1"/>
    <n v="9980.2609872706362"/>
    <n v="68.790621081591098"/>
    <d v="2023-10-09T07:34:03"/>
  </r>
  <r>
    <x v="31"/>
    <x v="10"/>
    <x v="0"/>
    <n v="9973.3271148875338"/>
    <n v="63.945776676356893"/>
    <d v="2023-10-09T07:34:03"/>
  </r>
  <r>
    <x v="31"/>
    <x v="10"/>
    <x v="1"/>
    <n v="9980.2609872706362"/>
    <n v="67.790621081591112"/>
    <d v="2023-10-09T07:34:03"/>
  </r>
  <r>
    <x v="31"/>
    <x v="11"/>
    <x v="0"/>
    <n v="9968.8709983731278"/>
    <n v="62.974137136960998"/>
    <d v="2023-10-09T07:34:03"/>
  </r>
  <r>
    <x v="31"/>
    <x v="11"/>
    <x v="1"/>
    <n v="9975.5390939000863"/>
    <n v="66.822472907802648"/>
    <d v="2023-10-09T07:34:03"/>
  </r>
  <r>
    <x v="31"/>
    <x v="12"/>
    <x v="0"/>
    <n v="9968.8709983731278"/>
    <n v="61.974137136961005"/>
    <d v="2023-10-09T07:34:03"/>
  </r>
  <r>
    <x v="31"/>
    <x v="12"/>
    <x v="1"/>
    <n v="9971.1551315131292"/>
    <n v="65.851632541045035"/>
    <d v="2023-10-09T07:34:03"/>
  </r>
  <r>
    <x v="31"/>
    <x v="13"/>
    <x v="0"/>
    <n v="9964.6322794588559"/>
    <n v="61.000286781073612"/>
    <d v="2023-10-09T07:34:03"/>
  </r>
  <r>
    <x v="31"/>
    <x v="13"/>
    <x v="1"/>
    <n v="9971.1551315131292"/>
    <n v="64.851632541045035"/>
    <d v="2023-10-09T07:34:03"/>
  </r>
  <r>
    <x v="31"/>
    <x v="14"/>
    <x v="0"/>
    <n v="9960.7310374381286"/>
    <n v="60.023982457642859"/>
    <d v="2023-10-09T07:34:03"/>
  </r>
  <r>
    <x v="31"/>
    <x v="14"/>
    <x v="1"/>
    <n v="9966.8350448009005"/>
    <n v="63.87952551122072"/>
    <d v="2023-10-09T07:34:03"/>
  </r>
  <r>
    <x v="31"/>
    <x v="15"/>
    <x v="0"/>
    <n v="9952.7330572860683"/>
    <n v="59.07181571384772"/>
    <d v="2023-10-09T07:34:03"/>
  </r>
  <r>
    <x v="31"/>
    <x v="15"/>
    <x v="1"/>
    <n v="9962.3013732250438"/>
    <n v="62.908368440433222"/>
    <d v="2023-10-09T07:34:03"/>
  </r>
  <r>
    <x v="31"/>
    <x v="16"/>
    <x v="0"/>
    <n v="9952.7330572860683"/>
    <n v="58.071815713847727"/>
    <d v="2023-10-09T07:34:03"/>
  </r>
  <r>
    <x v="31"/>
    <x v="16"/>
    <x v="1"/>
    <n v="9957.7900599597633"/>
    <n v="61.936642153648165"/>
    <d v="2023-10-09T07:34:03"/>
  </r>
  <r>
    <x v="31"/>
    <x v="17"/>
    <x v="0"/>
    <n v="9948.4304320194824"/>
    <n v="57.096715113871319"/>
    <d v="2023-10-09T07:34:03"/>
  </r>
  <r>
    <x v="31"/>
    <x v="17"/>
    <x v="1"/>
    <n v="9948.4654426507605"/>
    <n v="60.99422622831127"/>
    <d v="2023-10-09T07:34:03"/>
  </r>
  <r>
    <x v="31"/>
    <x v="18"/>
    <x v="0"/>
    <n v="9935.3788484230881"/>
    <n v="56.171063235856344"/>
    <d v="2023-10-09T07:34:03"/>
  </r>
  <r>
    <x v="31"/>
    <x v="18"/>
    <x v="1"/>
    <n v="9943.9931681026956"/>
    <n v="60.02143328524425"/>
    <d v="2023-10-09T07:34:03"/>
  </r>
  <r>
    <x v="31"/>
    <x v="19"/>
    <x v="0"/>
    <n v="9918.627502299958"/>
    <n v="55.265084838047798"/>
    <d v="2023-10-09T07:34:03"/>
  </r>
  <r>
    <x v="31"/>
    <x v="19"/>
    <x v="1"/>
    <n v="9939.4908049580226"/>
    <n v="59.04839514001128"/>
    <d v="2023-10-09T07:34:03"/>
  </r>
  <r>
    <x v="31"/>
    <x v="20"/>
    <x v="0"/>
    <n v="9918.627502299958"/>
    <n v="54.265084838047805"/>
    <d v="2023-10-09T07:34:03"/>
  </r>
  <r>
    <x v="31"/>
    <x v="20"/>
    <x v="1"/>
    <n v="9934.8977202470051"/>
    <n v="58.075463132671551"/>
    <d v="2023-10-09T07:34:03"/>
  </r>
  <r>
    <x v="31"/>
    <x v="21"/>
    <x v="0"/>
    <n v="9891.7009117072066"/>
    <n v="53.411440903656825"/>
    <d v="2023-10-09T07:34:03"/>
  </r>
  <r>
    <x v="31"/>
    <x v="21"/>
    <x v="1"/>
    <n v="9930.3571549633925"/>
    <n v="57.101788988328963"/>
    <d v="2023-10-09T07:34:03"/>
  </r>
  <r>
    <x v="31"/>
    <x v="22"/>
    <x v="0"/>
    <n v="9882.8344954652148"/>
    <n v="52.458910570302635"/>
    <d v="2023-10-09T07:34:03"/>
  </r>
  <r>
    <x v="31"/>
    <x v="22"/>
    <x v="1"/>
    <n v="9930.3571549633925"/>
    <n v="56.101788988328956"/>
    <d v="2023-10-09T07:34:03"/>
  </r>
  <r>
    <x v="31"/>
    <x v="23"/>
    <x v="0"/>
    <n v="9873.490124569722"/>
    <n v="51.508085008679437"/>
    <d v="2023-10-09T07:34:03"/>
  </r>
  <r>
    <x v="31"/>
    <x v="23"/>
    <x v="1"/>
    <n v="9930.3571549633925"/>
    <n v="55.101788988328956"/>
    <d v="2023-10-09T07:34:03"/>
  </r>
  <r>
    <x v="31"/>
    <x v="24"/>
    <x v="0"/>
    <n v="9869.1676326669076"/>
    <n v="50.530425498033203"/>
    <d v="2023-10-09T07:34:03"/>
  </r>
  <r>
    <x v="31"/>
    <x v="24"/>
    <x v="1"/>
    <n v="9930.3571549633925"/>
    <n v="54.101788988328963"/>
    <d v="2023-10-09T07:34:03"/>
  </r>
  <r>
    <x v="31"/>
    <x v="25"/>
    <x v="0"/>
    <n v="9855.5474479680342"/>
    <n v="49.599566622810279"/>
    <d v="2023-10-09T07:34:03"/>
  </r>
  <r>
    <x v="31"/>
    <x v="25"/>
    <x v="1"/>
    <n v="9930.3571549633925"/>
    <n v="53.101788988328963"/>
    <d v="2023-10-09T07:34:03"/>
  </r>
  <r>
    <x v="31"/>
    <x v="26"/>
    <x v="0"/>
    <n v="9851.1932205621542"/>
    <n v="48.62126863126948"/>
    <d v="2023-10-09T07:34:03"/>
  </r>
  <r>
    <x v="31"/>
    <x v="26"/>
    <x v="1"/>
    <n v="9926.1064237031187"/>
    <n v="52.124315048322138"/>
    <d v="2023-10-09T07:34:03"/>
  </r>
  <r>
    <x v="31"/>
    <x v="27"/>
    <x v="0"/>
    <n v="9824.893450348789"/>
    <n v="47.7500820696822"/>
    <d v="2023-10-09T07:34:03"/>
  </r>
  <r>
    <x v="31"/>
    <x v="27"/>
    <x v="1"/>
    <n v="9917.1098966525697"/>
    <n v="51.171147195151036"/>
    <d v="2023-10-09T07:34:03"/>
  </r>
  <r>
    <x v="31"/>
    <x v="28"/>
    <x v="0"/>
    <n v="9811.6341818501969"/>
    <n v="46.813934992970076"/>
    <d v="2023-10-09T07:34:03"/>
  </r>
  <r>
    <x v="31"/>
    <x v="28"/>
    <x v="1"/>
    <n v="9908.3958314136726"/>
    <n v="50.215710582595491"/>
    <d v="2023-10-09T07:34:03"/>
  </r>
  <r>
    <x v="31"/>
    <x v="29"/>
    <x v="0"/>
    <n v="9789.8730899568"/>
    <n v="45.916882374010257"/>
    <d v="2023-10-09T07:34:03"/>
  </r>
  <r>
    <x v="31"/>
    <x v="29"/>
    <x v="1"/>
    <n v="9899.7695915975819"/>
    <n v="49.25903074657959"/>
    <d v="2023-10-09T07:34:03"/>
  </r>
  <r>
    <x v="31"/>
    <x v="30"/>
    <x v="0"/>
    <n v="9776.5044006235439"/>
    <n v="44.978986799688677"/>
    <d v="2023-10-09T07:34:03"/>
  </r>
  <r>
    <x v="31"/>
    <x v="30"/>
    <x v="1"/>
    <n v="9895.3715397393535"/>
    <n v="48.280701963766255"/>
    <d v="2023-10-09T07:34:03"/>
  </r>
  <r>
    <x v="31"/>
    <x v="31"/>
    <x v="0"/>
    <n v="9771.8266227400272"/>
    <n v="44.000278911057968"/>
    <d v="2023-10-09T07:34:03"/>
  </r>
  <r>
    <x v="31"/>
    <x v="31"/>
    <x v="1"/>
    <n v="9890.810234820121"/>
    <n v="47.302736796680591"/>
    <d v="2023-10-09T07:34:03"/>
  </r>
  <r>
    <x v="31"/>
    <x v="32"/>
    <x v="0"/>
    <n v="9767.3950458384716"/>
    <n v="43.020015476470626"/>
    <d v="2023-10-09T07:34:03"/>
  </r>
  <r>
    <x v="31"/>
    <x v="32"/>
    <x v="1"/>
    <n v="9876.4369596909764"/>
    <n v="46.370849276466686"/>
    <d v="2023-10-09T07:34:03"/>
  </r>
  <r>
    <x v="31"/>
    <x v="33"/>
    <x v="0"/>
    <n v="9758.0323656270702"/>
    <n v="42.060812769672104"/>
    <d v="2023-10-09T07:34:03"/>
  </r>
  <r>
    <x v="31"/>
    <x v="33"/>
    <x v="1"/>
    <n v="9861.769631960582"/>
    <n v="45.439072608051013"/>
    <d v="2023-10-09T07:34:03"/>
  </r>
  <r>
    <x v="31"/>
    <x v="34"/>
    <x v="0"/>
    <n v="9728.8048784274033"/>
    <n v="41.185670667267203"/>
    <d v="2023-10-09T07:34:03"/>
  </r>
  <r>
    <x v="31"/>
    <x v="34"/>
    <x v="1"/>
    <n v="9852.0598922712124"/>
    <n v="44.48336250292347"/>
    <d v="2023-10-09T07:34:03"/>
  </r>
  <r>
    <x v="31"/>
    <x v="35"/>
    <x v="0"/>
    <n v="9713.9646103927171"/>
    <n v="40.247827189561633"/>
    <d v="2023-10-09T07:34:03"/>
  </r>
  <r>
    <x v="31"/>
    <x v="35"/>
    <x v="1"/>
    <n v="9852.0598922712124"/>
    <n v="43.48336250292347"/>
    <d v="2023-10-09T07:34:03"/>
  </r>
  <r>
    <x v="31"/>
    <x v="36"/>
    <x v="0"/>
    <n v="9708.9646366642155"/>
    <n v="39.268296734889084"/>
    <d v="2023-10-09T07:34:03"/>
  </r>
  <r>
    <x v="31"/>
    <x v="36"/>
    <x v="1"/>
    <n v="9842.0471361661184"/>
    <n v="42.527091406002697"/>
    <d v="2023-10-09T07:34:03"/>
  </r>
  <r>
    <x v="31"/>
    <x v="37"/>
    <x v="0"/>
    <n v="9689.846942329159"/>
    <n v="38.344785089274815"/>
    <d v="2023-10-09T07:34:03"/>
  </r>
  <r>
    <x v="31"/>
    <x v="37"/>
    <x v="1"/>
    <n v="9826.424961680279"/>
    <n v="41.593906606610979"/>
    <d v="2023-10-09T07:34:03"/>
  </r>
  <r>
    <x v="31"/>
    <x v="38"/>
    <x v="0"/>
    <n v="9670.4259428261175"/>
    <n v="37.420788313616427"/>
    <d v="2023-10-09T07:34:03"/>
  </r>
  <r>
    <x v="31"/>
    <x v="38"/>
    <x v="1"/>
    <n v="9799.7984123066326"/>
    <n v="40.705560835318671"/>
    <d v="2023-10-09T07:34:03"/>
  </r>
  <r>
    <x v="31"/>
    <x v="39"/>
    <x v="0"/>
    <n v="9660.8668714039286"/>
    <n v="36.457320071806571"/>
    <d v="2023-10-09T07:34:03"/>
  </r>
  <r>
    <x v="31"/>
    <x v="39"/>
    <x v="1"/>
    <n v="9799.7984123066326"/>
    <n v="39.705560835318671"/>
    <d v="2023-10-09T07:34:03"/>
  </r>
  <r>
    <x v="31"/>
    <x v="40"/>
    <x v="0"/>
    <n v="9627.7548805690876"/>
    <n v="35.580985294637081"/>
    <d v="2023-10-09T07:34:03"/>
  </r>
  <r>
    <x v="31"/>
    <x v="40"/>
    <x v="1"/>
    <n v="9785.1526891243484"/>
    <n v="38.764240940723511"/>
    <d v="2023-10-09T07:34:03"/>
  </r>
  <r>
    <x v="31"/>
    <x v="41"/>
    <x v="0"/>
    <n v="9618.180353434509"/>
    <n v="34.61590706084116"/>
    <d v="2023-10-09T07:34:03"/>
  </r>
  <r>
    <x v="31"/>
    <x v="41"/>
    <x v="1"/>
    <n v="9775.2206973085576"/>
    <n v="37.803118848407514"/>
    <d v="2023-10-09T07:34:03"/>
  </r>
  <r>
    <x v="31"/>
    <x v="42"/>
    <x v="0"/>
    <n v="9604.6250653334846"/>
    <n v="33.664055837695194"/>
    <d v="2023-10-09T07:34:03"/>
  </r>
  <r>
    <x v="31"/>
    <x v="42"/>
    <x v="1"/>
    <n v="9775.2206973085576"/>
    <n v="36.803118848407514"/>
    <d v="2023-10-09T07:34:03"/>
  </r>
  <r>
    <x v="31"/>
    <x v="43"/>
    <x v="0"/>
    <n v="9576.7461296136007"/>
    <n v="32.760599963267325"/>
    <d v="2023-10-09T07:34:03"/>
  </r>
  <r>
    <x v="31"/>
    <x v="43"/>
    <x v="1"/>
    <n v="9750.3339599674582"/>
    <n v="35.895778872889998"/>
    <d v="2023-10-09T07:34:03"/>
  </r>
  <r>
    <x v="31"/>
    <x v="44"/>
    <x v="0"/>
    <n v="9562.7525136429504"/>
    <n v="31.807808384297214"/>
    <d v="2023-10-09T07:34:03"/>
  </r>
  <r>
    <x v="31"/>
    <x v="44"/>
    <x v="1"/>
    <n v="9725.284983694306"/>
    <n v="34.986946178181654"/>
    <d v="2023-10-09T07:34:03"/>
  </r>
  <r>
    <x v="31"/>
    <x v="45"/>
    <x v="0"/>
    <n v="9545.0393354648622"/>
    <n v="30.865907756000794"/>
    <d v="2023-10-09T07:34:03"/>
  </r>
  <r>
    <x v="31"/>
    <x v="45"/>
    <x v="1"/>
    <n v="9695.6919498459574"/>
    <n v="34.09220667643762"/>
    <d v="2023-10-09T07:34:03"/>
  </r>
  <r>
    <x v="31"/>
    <x v="46"/>
    <x v="0"/>
    <n v="9491.6034677551106"/>
    <n v="30.036861866678578"/>
    <d v="2023-10-09T07:34:03"/>
  </r>
  <r>
    <x v="31"/>
    <x v="46"/>
    <x v="1"/>
    <n v="9690.6589655004263"/>
    <n v="33.109653276399108"/>
    <d v="2023-10-09T07:34:03"/>
  </r>
  <r>
    <x v="31"/>
    <x v="47"/>
    <x v="0"/>
    <n v="9469.429871134962"/>
    <n v="29.106025318900045"/>
    <d v="2023-10-09T07:34:03"/>
  </r>
  <r>
    <x v="31"/>
    <x v="47"/>
    <x v="1"/>
    <n v="9666.6533516546879"/>
    <n v="32.190634223550035"/>
    <d v="2023-10-09T07:34:03"/>
  </r>
  <r>
    <x v="31"/>
    <x v="48"/>
    <x v="0"/>
    <n v="9430.1073961987677"/>
    <n v="28.225309189843021"/>
    <d v="2023-10-09T07:34:03"/>
  </r>
  <r>
    <x v="31"/>
    <x v="48"/>
    <x v="1"/>
    <n v="9655.4114221610507"/>
    <n v="31.227532068703699"/>
    <d v="2023-10-09T07:34:03"/>
  </r>
  <r>
    <x v="31"/>
    <x v="49"/>
    <x v="0"/>
    <n v="9390.1667863321854"/>
    <n v="27.343237420829688"/>
    <d v="2023-10-09T07:34:03"/>
  </r>
  <r>
    <x v="31"/>
    <x v="49"/>
    <x v="1"/>
    <n v="9597.1779571710322"/>
    <n v="30.413979654748044"/>
    <d v="2023-10-09T07:34:03"/>
  </r>
  <r>
    <x v="31"/>
    <x v="50"/>
    <x v="0"/>
    <n v="9370.783324804921"/>
    <n v="26.39876264660634"/>
    <d v="2023-10-09T07:34:03"/>
  </r>
  <r>
    <x v="31"/>
    <x v="50"/>
    <x v="1"/>
    <n v="9565.7062562655428"/>
    <n v="29.512398296860376"/>
    <d v="2023-10-09T07:34:03"/>
  </r>
  <r>
    <x v="31"/>
    <x v="51"/>
    <x v="0"/>
    <n v="9345.1060362820299"/>
    <n v="25.469923958022274"/>
    <d v="2023-10-09T07:34:03"/>
  </r>
  <r>
    <x v="31"/>
    <x v="51"/>
    <x v="1"/>
    <n v="9501.3352614381984"/>
    <n v="28.70895561110185"/>
    <d v="2023-10-09T07:34:03"/>
  </r>
  <r>
    <x v="31"/>
    <x v="52"/>
    <x v="0"/>
    <n v="9308.7343632402062"/>
    <n v="24.567488017178032"/>
    <d v="2023-10-09T07:34:03"/>
  </r>
  <r>
    <x v="31"/>
    <x v="52"/>
    <x v="1"/>
    <n v="9455.9763385370952"/>
    <n v="27.844269807846402"/>
    <d v="2023-10-09T07:34:03"/>
  </r>
  <r>
    <x v="31"/>
    <x v="53"/>
    <x v="0"/>
    <n v="9247.0323747557795"/>
    <n v="23.728081363053949"/>
    <d v="2023-10-09T07:34:03"/>
  </r>
  <r>
    <x v="31"/>
    <x v="53"/>
    <x v="1"/>
    <n v="9409.7499680489746"/>
    <n v="26.978601363005325"/>
    <d v="2023-10-09T07:34:03"/>
  </r>
  <r>
    <x v="31"/>
    <x v="54"/>
    <x v="0"/>
    <n v="9178.7184324712362"/>
    <n v="22.900959725244768"/>
    <d v="2023-10-09T07:34:03"/>
  </r>
  <r>
    <x v="31"/>
    <x v="54"/>
    <x v="1"/>
    <n v="9365.8967621386637"/>
    <n v="26.102580047297778"/>
    <d v="2023-10-09T07:34:03"/>
  </r>
  <r>
    <x v="31"/>
    <x v="55"/>
    <x v="0"/>
    <n v="9149.1374464360306"/>
    <n v="21.973386495602867"/>
    <d v="2023-10-09T07:34:03"/>
  </r>
  <r>
    <x v="31"/>
    <x v="55"/>
    <x v="1"/>
    <n v="9310.7636365823419"/>
    <n v="25.254184181545952"/>
    <d v="2023-10-09T07:34:03"/>
  </r>
  <r>
    <x v="31"/>
    <x v="56"/>
    <x v="0"/>
    <n v="9083.5440722783696"/>
    <n v="21.12844842557541"/>
    <d v="2023-10-09T07:34:03"/>
  </r>
  <r>
    <x v="31"/>
    <x v="56"/>
    <x v="1"/>
    <n v="9241.1428040748415"/>
    <n v="24.440677015527836"/>
    <d v="2023-10-09T07:34:03"/>
  </r>
  <r>
    <x v="31"/>
    <x v="57"/>
    <x v="0"/>
    <n v="9036.9319974910723"/>
    <n v="20.234849002787431"/>
    <d v="2023-10-09T07:34:03"/>
  </r>
  <r>
    <x v="31"/>
    <x v="57"/>
    <x v="1"/>
    <n v="9168.4478550103158"/>
    <n v="23.63049827248825"/>
    <d v="2023-10-09T07:34:03"/>
  </r>
  <r>
    <x v="31"/>
    <x v="58"/>
    <x v="0"/>
    <n v="8972.9015906461518"/>
    <n v="19.375676403813294"/>
    <d v="2023-10-09T07:34:03"/>
  </r>
  <r>
    <x v="31"/>
    <x v="58"/>
    <x v="1"/>
    <n v="9093.2515027855989"/>
    <n v="22.821775187538755"/>
    <d v="2023-10-09T07:34:03"/>
  </r>
  <r>
    <x v="31"/>
    <x v="59"/>
    <x v="0"/>
    <n v="8882.3516274217745"/>
    <n v="18.568101999634553"/>
    <d v="2023-10-09T07:34:03"/>
  </r>
  <r>
    <x v="31"/>
    <x v="59"/>
    <x v="1"/>
    <n v="9030.3836944101768"/>
    <n v="21.977175127627472"/>
    <d v="2023-10-09T07:34:03"/>
  </r>
  <r>
    <x v="31"/>
    <x v="60"/>
    <x v="0"/>
    <n v="8699.0885687719783"/>
    <n v="17.948741374699217"/>
    <d v="2023-10-09T07:34:03"/>
  </r>
  <r>
    <x v="31"/>
    <x v="60"/>
    <x v="1"/>
    <n v="8960.5380410029411"/>
    <n v="21.144585535715294"/>
    <d v="2023-10-09T07:34:03"/>
  </r>
  <r>
    <x v="31"/>
    <x v="61"/>
    <x v="0"/>
    <n v="8569.4970982914783"/>
    <n v="17.212608440274401"/>
    <d v="2023-10-09T07:34:03"/>
  </r>
  <r>
    <x v="31"/>
    <x v="61"/>
    <x v="1"/>
    <n v="8884.3989518800172"/>
    <n v="20.321509146026269"/>
    <d v="2023-10-09T07:34:03"/>
  </r>
  <r>
    <x v="31"/>
    <x v="62"/>
    <x v="0"/>
    <n v="8413.376078642721"/>
    <n v="16.522732396020238"/>
    <d v="2023-10-09T07:34:03"/>
  </r>
  <r>
    <x v="31"/>
    <x v="62"/>
    <x v="1"/>
    <n v="8835.4543771782519"/>
    <n v="19.431311686301424"/>
    <d v="2023-10-09T07:34:03"/>
  </r>
  <r>
    <x v="31"/>
    <x v="63"/>
    <x v="0"/>
    <n v="8372.5147995193602"/>
    <n v="15.600929850002675"/>
    <d v="2023-10-09T07:34:03"/>
  </r>
  <r>
    <x v="31"/>
    <x v="63"/>
    <x v="1"/>
    <n v="8733.410773293399"/>
    <n v="18.652510404750011"/>
    <d v="2023-10-09T07:34:03"/>
  </r>
  <r>
    <x v="31"/>
    <x v="64"/>
    <x v="0"/>
    <n v="8163.5368201079382"/>
    <n v="14.987497813965806"/>
    <d v="2023-10-09T07:34:03"/>
  </r>
  <r>
    <x v="31"/>
    <x v="64"/>
    <x v="1"/>
    <n v="8626.3770896329133"/>
    <n v="17.877741696648986"/>
    <d v="2023-10-09T07:34:03"/>
  </r>
  <r>
    <x v="31"/>
    <x v="65"/>
    <x v="0"/>
    <n v="8048.0982241708962"/>
    <n v="14.195300497245988"/>
    <d v="2023-10-09T07:34:03"/>
  </r>
  <r>
    <x v="31"/>
    <x v="65"/>
    <x v="1"/>
    <n v="8524.0754762707984"/>
    <n v="17.086300503654648"/>
    <d v="2023-10-09T07:34:03"/>
  </r>
  <r>
    <x v="31"/>
    <x v="66"/>
    <x v="0"/>
    <n v="7829.9751294491289"/>
    <n v="13.576816565715802"/>
    <d v="2023-10-09T07:34:03"/>
  </r>
  <r>
    <x v="31"/>
    <x v="66"/>
    <x v="1"/>
    <n v="8369.4998441576263"/>
    <n v="16.392631578690288"/>
    <d v="2023-10-09T07:34:03"/>
  </r>
  <r>
    <x v="31"/>
    <x v="67"/>
    <x v="0"/>
    <n v="7699.8536655470789"/>
    <n v="12.797804468683777"/>
    <d v="2023-10-09T07:34:03"/>
  </r>
  <r>
    <x v="31"/>
    <x v="67"/>
    <x v="1"/>
    <n v="8237.5859882567165"/>
    <n v="15.647130689831133"/>
    <d v="2023-10-09T07:34:03"/>
  </r>
  <r>
    <x v="31"/>
    <x v="68"/>
    <x v="0"/>
    <n v="7519.2975089045767"/>
    <n v="12.093103904219745"/>
    <d v="2023-10-09T07:34:03"/>
  </r>
  <r>
    <x v="31"/>
    <x v="68"/>
    <x v="1"/>
    <n v="8100.3730005261668"/>
    <n v="14.903709375449909"/>
    <d v="2023-10-09T07:34:03"/>
  </r>
  <r>
    <x v="31"/>
    <x v="69"/>
    <x v="0"/>
    <n v="7225.8713640704855"/>
    <n v="11.563873395383229"/>
    <d v="2023-10-09T07:34:03"/>
  </r>
  <r>
    <x v="31"/>
    <x v="69"/>
    <x v="1"/>
    <n v="7957.7429610414547"/>
    <n v="14.161873235102632"/>
    <d v="2023-10-09T07:34:03"/>
  </r>
  <r>
    <x v="31"/>
    <x v="70"/>
    <x v="0"/>
    <n v="6956.3219840322281"/>
    <n v="10.992585611607968"/>
    <d v="2023-10-09T07:34:03"/>
  </r>
  <r>
    <x v="31"/>
    <x v="70"/>
    <x v="1"/>
    <n v="7749.2376141958512"/>
    <n v="13.529467282319283"/>
    <d v="2023-10-09T07:34:03"/>
  </r>
  <r>
    <x v="31"/>
    <x v="71"/>
    <x v="0"/>
    <n v="6621.5283196152059"/>
    <n v="10.52310530684408"/>
    <d v="2023-10-09T07:34:03"/>
  </r>
  <r>
    <x v="31"/>
    <x v="71"/>
    <x v="1"/>
    <n v="7599.9648855987052"/>
    <n v="12.785382166489935"/>
    <d v="2023-10-09T07:34:03"/>
  </r>
  <r>
    <x v="31"/>
    <x v="72"/>
    <x v="0"/>
    <n v="6511.7234852275305"/>
    <n v="9.6921213009606966"/>
    <d v="2023-10-09T07:34:03"/>
  </r>
  <r>
    <x v="31"/>
    <x v="72"/>
    <x v="1"/>
    <n v="7448.5025981037888"/>
    <n v="12.0352004435433"/>
    <d v="2023-10-09T07:34:03"/>
  </r>
  <r>
    <x v="31"/>
    <x v="73"/>
    <x v="0"/>
    <n v="6160.0515998649153"/>
    <n v="9.2168913578319067"/>
    <d v="2023-10-09T07:34:03"/>
  </r>
  <r>
    <x v="31"/>
    <x v="73"/>
    <x v="1"/>
    <n v="7279.9944889371909"/>
    <n v="11.302202680777544"/>
    <d v="2023-10-09T07:34:03"/>
  </r>
  <r>
    <x v="31"/>
    <x v="74"/>
    <x v="0"/>
    <n v="5913.797207367631"/>
    <n v="8.5798684283194522"/>
    <d v="2023-10-09T07:34:03"/>
  </r>
  <r>
    <x v="31"/>
    <x v="74"/>
    <x v="1"/>
    <n v="7174.6660546681032"/>
    <n v="10.460785545311477"/>
    <d v="2023-10-09T07:34:03"/>
  </r>
  <r>
    <x v="31"/>
    <x v="75"/>
    <x v="0"/>
    <n v="5663.9709457015124"/>
    <n v="7.936255024146373"/>
    <d v="2023-10-09T07:34:03"/>
  </r>
  <r>
    <x v="31"/>
    <x v="75"/>
    <x v="1"/>
    <n v="6843.6148394789643"/>
    <n v="9.9426259522249723"/>
    <d v="2023-10-09T07:34:03"/>
  </r>
  <r>
    <x v="31"/>
    <x v="76"/>
    <x v="0"/>
    <n v="5202.8029637240852"/>
    <n v="7.5953925595990706"/>
    <d v="2023-10-09T07:34:03"/>
  </r>
  <r>
    <x v="31"/>
    <x v="76"/>
    <x v="1"/>
    <n v="6561.8356664498333"/>
    <n v="9.3481123842679903"/>
    <d v="2023-10-09T07:34:03"/>
  </r>
  <r>
    <x v="31"/>
    <x v="77"/>
    <x v="0"/>
    <n v="4835.7470274337811"/>
    <n v="7.13396621627213"/>
    <d v="2023-10-09T07:34:03"/>
  </r>
  <r>
    <x v="31"/>
    <x v="77"/>
    <x v="1"/>
    <n v="6366.1786064612115"/>
    <n v="8.6200487785434756"/>
    <d v="2023-10-09T07:34:03"/>
  </r>
  <r>
    <x v="31"/>
    <x v="78"/>
    <x v="0"/>
    <n v="4333.6090196258237"/>
    <n v="6.9026480619619832"/>
    <d v="2023-10-09T07:34:03"/>
  </r>
  <r>
    <x v="31"/>
    <x v="78"/>
    <x v="1"/>
    <n v="6113.5115572884106"/>
    <n v="7.9556445723500353"/>
    <d v="2023-10-09T07:34:03"/>
  </r>
  <r>
    <x v="31"/>
    <x v="79"/>
    <x v="0"/>
    <n v="3995.7214040957974"/>
    <n v="6.4440710662076555"/>
    <d v="2023-10-09T07:34:03"/>
  </r>
  <r>
    <x v="31"/>
    <x v="79"/>
    <x v="1"/>
    <n v="5787.3241259400938"/>
    <n v="7.3758625347759512"/>
    <d v="2023-10-09T07:34:03"/>
  </r>
  <r>
    <x v="31"/>
    <x v="80"/>
    <x v="0"/>
    <n v="3608.1697020434981"/>
    <n v="6.0825207648246398"/>
    <d v="2023-10-09T07:34:03"/>
  </r>
  <r>
    <x v="31"/>
    <x v="80"/>
    <x v="1"/>
    <n v="5376.9775415376862"/>
    <n v="6.900597236412608"/>
    <d v="2023-10-09T07:34:03"/>
  </r>
  <r>
    <x v="31"/>
    <x v="81"/>
    <x v="0"/>
    <n v="3368.4967378704559"/>
    <n v="5.479724444501926"/>
    <d v="2023-10-09T07:34:03"/>
  </r>
  <r>
    <x v="31"/>
    <x v="81"/>
    <x v="1"/>
    <n v="5165.1533895850953"/>
    <n v="6.1630872302871378"/>
    <d v="2023-10-09T07:34:03"/>
  </r>
  <r>
    <x v="31"/>
    <x v="82"/>
    <x v="0"/>
    <n v="3019.9732607541659"/>
    <n v="5.0544152541965062"/>
    <d v="2023-10-09T07:34:03"/>
  </r>
  <r>
    <x v="31"/>
    <x v="82"/>
    <x v="1"/>
    <n v="4835.4324095294642"/>
    <n v="5.5492447677249341"/>
    <d v="2023-10-09T07:34:03"/>
  </r>
  <r>
    <x v="31"/>
    <x v="83"/>
    <x v="0"/>
    <n v="2685.4323720460848"/>
    <n v="4.6217868784253646"/>
    <d v="2023-10-09T07:34:03"/>
  </r>
  <r>
    <x v="31"/>
    <x v="83"/>
    <x v="1"/>
    <n v="4235.1641249113109"/>
    <n v="5.2648962527551397"/>
    <d v="2023-10-09T07:34:03"/>
  </r>
  <r>
    <x v="31"/>
    <x v="84"/>
    <x v="0"/>
    <n v="2307.2068485628265"/>
    <n v="4.2974805210434717"/>
    <d v="2023-10-09T07:34:03"/>
  </r>
  <r>
    <x v="31"/>
    <x v="84"/>
    <x v="1"/>
    <n v="4022.5843755652386"/>
    <n v="4.5167046317722725"/>
    <d v="2023-10-09T07:34:03"/>
  </r>
  <r>
    <x v="31"/>
    <x v="85"/>
    <x v="0"/>
    <n v="2063.3769007470255"/>
    <n v="3.7462300815054124"/>
    <d v="2023-10-09T07:34:03"/>
  </r>
  <r>
    <x v="31"/>
    <x v="85"/>
    <x v="1"/>
    <n v="3762.9907587564676"/>
    <n v="3.793800949531736"/>
    <d v="2023-10-09T07:34:03"/>
  </r>
  <r>
    <x v="31"/>
    <x v="86"/>
    <x v="0"/>
    <n v="1783.2278320293906"/>
    <n v="3.2562200658709797"/>
    <d v="2023-10-09T07:34:03"/>
  </r>
  <r>
    <x v="31"/>
    <x v="86"/>
    <x v="1"/>
    <n v="3248.5254032228877"/>
    <n v="3.31543654298485"/>
    <d v="2023-10-09T07:34:03"/>
  </r>
  <r>
    <x v="31"/>
    <x v="87"/>
    <x v="0"/>
    <n v="1463.9183312242458"/>
    <n v="2.8574060982956073"/>
    <d v="2023-10-09T07:34:03"/>
  </r>
  <r>
    <x v="31"/>
    <x v="87"/>
    <x v="1"/>
    <n v="2786.7000098948952"/>
    <n v="2.7820242934557093"/>
    <d v="2023-10-09T07:34:03"/>
  </r>
  <r>
    <x v="31"/>
    <x v="88"/>
    <x v="0"/>
    <n v="1339.3955907120401"/>
    <n v="2.0765726163098255"/>
    <d v="2023-10-09T07:34:03"/>
  </r>
  <r>
    <x v="31"/>
    <x v="88"/>
    <x v="1"/>
    <n v="2429.8198669689873"/>
    <n v="2.1171969402349875"/>
    <d v="2023-10-09T07:34:03"/>
  </r>
  <r>
    <x v="31"/>
    <x v="89"/>
    <x v="0"/>
    <n v="1247.1393639640937"/>
    <n v="1.1931984281297385"/>
    <d v="2023-10-09T07:34:03"/>
  </r>
  <r>
    <x v="31"/>
    <x v="89"/>
    <x v="1"/>
    <n v="2195.1592473834216"/>
    <n v="1.2900738904789248"/>
    <d v="2023-10-09T07:34:03"/>
  </r>
  <r>
    <x v="31"/>
    <x v="90"/>
    <x v="0"/>
    <n v="864.51504675863168"/>
    <n v="0.5"/>
    <d v="2023-10-09T07:34:03"/>
  </r>
  <r>
    <x v="31"/>
    <x v="90"/>
    <x v="1"/>
    <n v="1734.3380068010083"/>
    <n v="0.5"/>
    <d v="2023-10-09T07:34:03"/>
  </r>
  <r>
    <x v="32"/>
    <x v="0"/>
    <x v="0"/>
    <n v="10000"/>
    <n v="74.23804174590299"/>
    <d v="2023-10-09T07:34:03"/>
  </r>
  <r>
    <x v="32"/>
    <x v="0"/>
    <x v="1"/>
    <n v="10000"/>
    <n v="77.879411161644541"/>
    <d v="2023-10-09T07:34:03"/>
  </r>
  <r>
    <x v="32"/>
    <x v="1"/>
    <x v="0"/>
    <n v="9985.8534300900374"/>
    <n v="73.3430218395862"/>
    <d v="2023-10-09T07:34:03"/>
  </r>
  <r>
    <x v="32"/>
    <x v="1"/>
    <x v="1"/>
    <n v="9995.0237308737469"/>
    <n v="76.918139002495082"/>
    <d v="2023-10-09T07:34:03"/>
  </r>
  <r>
    <x v="32"/>
    <x v="2"/>
    <x v="0"/>
    <n v="9981.3769223759064"/>
    <n v="72.375690914376335"/>
    <d v="2023-10-09T07:34:03"/>
  </r>
  <r>
    <x v="32"/>
    <x v="2"/>
    <x v="1"/>
    <n v="9995.0237308737469"/>
    <n v="75.918139002495067"/>
    <d v="2023-10-09T07:34:03"/>
  </r>
  <r>
    <x v="32"/>
    <x v="3"/>
    <x v="0"/>
    <n v="9981.3769223759064"/>
    <n v="71.375690914376321"/>
    <d v="2023-10-09T07:34:03"/>
  </r>
  <r>
    <x v="32"/>
    <x v="3"/>
    <x v="1"/>
    <n v="9990.1854042067916"/>
    <n v="74.954664610213442"/>
    <d v="2023-10-09T07:34:03"/>
  </r>
  <r>
    <x v="32"/>
    <x v="4"/>
    <x v="0"/>
    <n v="9963.3598938324976"/>
    <n v="70.503857452556744"/>
    <d v="2023-10-09T07:34:03"/>
  </r>
  <r>
    <x v="32"/>
    <x v="4"/>
    <x v="1"/>
    <n v="9985.2860447464009"/>
    <n v="73.991196379438037"/>
    <d v="2023-10-09T07:34:03"/>
  </r>
  <r>
    <x v="32"/>
    <x v="5"/>
    <x v="0"/>
    <n v="9963.3598938324976"/>
    <n v="69.503857452556758"/>
    <d v="2023-10-09T07:34:03"/>
  </r>
  <r>
    <x v="32"/>
    <x v="5"/>
    <x v="1"/>
    <n v="9976.1681492111475"/>
    <n v="73.058364959731222"/>
    <d v="2023-10-09T07:34:03"/>
  </r>
  <r>
    <x v="32"/>
    <x v="6"/>
    <x v="0"/>
    <n v="9959.0436132215455"/>
    <n v="68.533763939923475"/>
    <d v="2023-10-09T07:34:03"/>
  </r>
  <r>
    <x v="32"/>
    <x v="6"/>
    <x v="1"/>
    <n v="9976.1681492111475"/>
    <n v="72.058364959731222"/>
    <d v="2023-10-09T07:34:03"/>
  </r>
  <r>
    <x v="32"/>
    <x v="7"/>
    <x v="0"/>
    <n v="9959.0436132215455"/>
    <n v="67.533763939923475"/>
    <d v="2023-10-09T07:34:03"/>
  </r>
  <r>
    <x v="32"/>
    <x v="7"/>
    <x v="1"/>
    <n v="9976.1681492111475"/>
    <n v="71.058364959731236"/>
    <d v="2023-10-09T07:34:03"/>
  </r>
  <r>
    <x v="32"/>
    <x v="8"/>
    <x v="0"/>
    <n v="9959.0436132215455"/>
    <n v="66.533763939923489"/>
    <d v="2023-10-09T07:34:03"/>
  </r>
  <r>
    <x v="32"/>
    <x v="8"/>
    <x v="1"/>
    <n v="9976.1681492111475"/>
    <n v="70.058364959731236"/>
    <d v="2023-10-09T07:34:03"/>
  </r>
  <r>
    <x v="32"/>
    <x v="9"/>
    <x v="0"/>
    <n v="9959.0436132215455"/>
    <n v="65.533763939923489"/>
    <d v="2023-10-09T07:34:03"/>
  </r>
  <r>
    <x v="32"/>
    <x v="9"/>
    <x v="1"/>
    <n v="9976.1681492111475"/>
    <n v="69.058364959731236"/>
    <d v="2023-10-09T07:34:03"/>
  </r>
  <r>
    <x v="32"/>
    <x v="10"/>
    <x v="0"/>
    <n v="9954.6228845117203"/>
    <n v="64.5626446550136"/>
    <d v="2023-10-09T07:34:03"/>
  </r>
  <r>
    <x v="32"/>
    <x v="10"/>
    <x v="1"/>
    <n v="9976.1681492111475"/>
    <n v="68.05836495973125"/>
    <d v="2023-10-09T07:34:03"/>
  </r>
  <r>
    <x v="32"/>
    <x v="11"/>
    <x v="0"/>
    <n v="9950.0848951697335"/>
    <n v="63.591862053832486"/>
    <d v="2023-10-09T07:34:03"/>
  </r>
  <r>
    <x v="32"/>
    <x v="11"/>
    <x v="1"/>
    <n v="9976.1681492111475"/>
    <n v="67.05836495973125"/>
    <d v="2023-10-09T07:34:03"/>
  </r>
  <r>
    <x v="32"/>
    <x v="12"/>
    <x v="0"/>
    <n v="9950.0848951697335"/>
    <n v="62.591862053832486"/>
    <d v="2023-10-09T07:34:03"/>
  </r>
  <r>
    <x v="32"/>
    <x v="12"/>
    <x v="1"/>
    <n v="9976.1681492111475"/>
    <n v="66.05836495973125"/>
    <d v="2023-10-09T07:34:03"/>
  </r>
  <r>
    <x v="32"/>
    <x v="13"/>
    <x v="0"/>
    <n v="9950.0848951697335"/>
    <n v="61.591862053832493"/>
    <d v="2023-10-09T07:34:03"/>
  </r>
  <r>
    <x v="32"/>
    <x v="13"/>
    <x v="1"/>
    <n v="9976.1681492111475"/>
    <n v="65.058364959731264"/>
    <d v="2023-10-09T07:34:03"/>
  </r>
  <r>
    <x v="32"/>
    <x v="14"/>
    <x v="0"/>
    <n v="9950.0848951697335"/>
    <n v="60.591862053832493"/>
    <d v="2023-10-09T07:34:03"/>
  </r>
  <r>
    <x v="32"/>
    <x v="14"/>
    <x v="1"/>
    <n v="9976.1681492111475"/>
    <n v="64.058364959731279"/>
    <d v="2023-10-09T07:34:03"/>
  </r>
  <r>
    <x v="32"/>
    <x v="15"/>
    <x v="0"/>
    <n v="9934.5385695002842"/>
    <n v="59.685898394930469"/>
    <d v="2023-10-09T07:34:03"/>
  </r>
  <r>
    <x v="32"/>
    <x v="15"/>
    <x v="1"/>
    <n v="9971.8361619701955"/>
    <n v="63.08597612597881"/>
    <d v="2023-10-09T07:34:03"/>
  </r>
  <r>
    <x v="32"/>
    <x v="16"/>
    <x v="0"/>
    <n v="9934.5385695002842"/>
    <n v="58.685898394930469"/>
    <d v="2023-10-09T07:34:03"/>
  </r>
  <r>
    <x v="32"/>
    <x v="16"/>
    <x v="1"/>
    <n v="9967.2931683078332"/>
    <n v="62.114502195001947"/>
    <d v="2023-10-09T07:34:03"/>
  </r>
  <r>
    <x v="32"/>
    <x v="17"/>
    <x v="0"/>
    <n v="9929.9965484913955"/>
    <n v="57.712512862683809"/>
    <d v="2023-10-09T07:34:03"/>
  </r>
  <r>
    <x v="32"/>
    <x v="17"/>
    <x v="1"/>
    <n v="9967.2931683078332"/>
    <n v="61.114502195001947"/>
    <d v="2023-10-09T07:34:03"/>
  </r>
  <r>
    <x v="32"/>
    <x v="18"/>
    <x v="0"/>
    <n v="9916.9615217114679"/>
    <n v="56.787713985092054"/>
    <d v="2023-10-09T07:34:03"/>
  </r>
  <r>
    <x v="32"/>
    <x v="18"/>
    <x v="1"/>
    <n v="9962.591751322354"/>
    <n v="60.143106604105448"/>
    <d v="2023-10-09T07:34:03"/>
  </r>
  <r>
    <x v="32"/>
    <x v="19"/>
    <x v="0"/>
    <n v="9903.6850991284391"/>
    <n v="55.86317069333942"/>
    <d v="2023-10-09T07:34:03"/>
  </r>
  <r>
    <x v="32"/>
    <x v="19"/>
    <x v="1"/>
    <n v="9953.3844654397817"/>
    <n v="59.198278906083289"/>
    <d v="2023-10-09T07:34:03"/>
  </r>
  <r>
    <x v="32"/>
    <x v="20"/>
    <x v="0"/>
    <n v="9886.409579226307"/>
    <n v="54.959912341507383"/>
    <d v="2023-10-09T07:34:03"/>
  </r>
  <r>
    <x v="32"/>
    <x v="20"/>
    <x v="1"/>
    <n v="9948.7040764027042"/>
    <n v="58.225893636502207"/>
    <d v="2023-10-09T07:34:03"/>
  </r>
  <r>
    <x v="32"/>
    <x v="21"/>
    <x v="0"/>
    <n v="9873.291915429927"/>
    <n v="54.032267826040353"/>
    <d v="2023-10-09T07:34:03"/>
  </r>
  <r>
    <x v="32"/>
    <x v="21"/>
    <x v="1"/>
    <n v="9943.9343636389694"/>
    <n v="57.253582468870491"/>
    <d v="2023-10-09T07:34:03"/>
  </r>
  <r>
    <x v="32"/>
    <x v="22"/>
    <x v="0"/>
    <n v="9864.0382851664363"/>
    <n v="53.082487401361057"/>
    <d v="2023-10-09T07:34:03"/>
  </r>
  <r>
    <x v="32"/>
    <x v="22"/>
    <x v="1"/>
    <n v="9943.9343636389694"/>
    <n v="56.253582468870484"/>
    <d v="2023-10-09T07:34:03"/>
  </r>
  <r>
    <x v="32"/>
    <x v="23"/>
    <x v="0"/>
    <n v="9854.9108511095546"/>
    <n v="52.131188317437704"/>
    <d v="2023-10-09T07:34:03"/>
  </r>
  <r>
    <x v="32"/>
    <x v="23"/>
    <x v="1"/>
    <n v="9939.285608736498"/>
    <n v="55.279659266543405"/>
    <d v="2023-10-09T07:34:03"/>
  </r>
  <r>
    <x v="32"/>
    <x v="24"/>
    <x v="0"/>
    <n v="9845.4106961810903"/>
    <n v="51.181008919471772"/>
    <d v="2023-10-09T07:34:03"/>
  </r>
  <r>
    <x v="32"/>
    <x v="24"/>
    <x v="1"/>
    <n v="9929.7722871934729"/>
    <n v="54.332141488446126"/>
    <d v="2023-10-09T07:34:03"/>
  </r>
  <r>
    <x v="32"/>
    <x v="25"/>
    <x v="0"/>
    <n v="9836.6801511541344"/>
    <n v="50.22599084666507"/>
    <d v="2023-10-09T07:34:03"/>
  </r>
  <r>
    <x v="32"/>
    <x v="25"/>
    <x v="1"/>
    <n v="9929.7722871934729"/>
    <n v="53.332141488446133"/>
    <d v="2023-10-09T07:34:03"/>
  </r>
  <r>
    <x v="32"/>
    <x v="26"/>
    <x v="0"/>
    <n v="9818.5628331703301"/>
    <n v="49.317745781021166"/>
    <d v="2023-10-09T07:34:03"/>
  </r>
  <r>
    <x v="32"/>
    <x v="26"/>
    <x v="1"/>
    <n v="9920.3655508827997"/>
    <n v="52.382238233486518"/>
    <d v="2023-10-09T07:34:03"/>
  </r>
  <r>
    <x v="32"/>
    <x v="27"/>
    <x v="0"/>
    <n v="9801.2201531219198"/>
    <n v="48.404125898245169"/>
    <d v="2023-10-09T07:34:03"/>
  </r>
  <r>
    <x v="32"/>
    <x v="27"/>
    <x v="1"/>
    <n v="9911.9033372061567"/>
    <n v="51.426532308097414"/>
    <d v="2023-10-09T07:34:03"/>
  </r>
  <r>
    <x v="32"/>
    <x v="28"/>
    <x v="0"/>
    <n v="9796.8483612126802"/>
    <n v="47.425502861764407"/>
    <d v="2023-10-09T07:34:03"/>
  </r>
  <r>
    <x v="32"/>
    <x v="28"/>
    <x v="1"/>
    <n v="9911.9033372061567"/>
    <n v="50.426532308097414"/>
    <d v="2023-10-09T07:34:03"/>
  </r>
  <r>
    <x v="32"/>
    <x v="29"/>
    <x v="0"/>
    <n v="9779.3461391755609"/>
    <n v="46.509486040046639"/>
    <d v="2023-10-09T07:34:03"/>
  </r>
  <r>
    <x v="32"/>
    <x v="29"/>
    <x v="1"/>
    <n v="9903.1591237032717"/>
    <n v="49.470616044661419"/>
    <d v="2023-10-09T07:34:03"/>
  </r>
  <r>
    <x v="32"/>
    <x v="30"/>
    <x v="0"/>
    <n v="9770.6692013256652"/>
    <n v="45.55034521178289"/>
    <d v="2023-10-09T07:34:03"/>
  </r>
  <r>
    <x v="32"/>
    <x v="30"/>
    <x v="1"/>
    <n v="9903.1591237032717"/>
    <n v="48.470616044661419"/>
    <d v="2023-10-09T07:34:03"/>
  </r>
  <r>
    <x v="32"/>
    <x v="31"/>
    <x v="0"/>
    <n v="9761.6858290040855"/>
    <n v="44.591803626993382"/>
    <d v="2023-10-09T07:34:03"/>
  </r>
  <r>
    <x v="32"/>
    <x v="31"/>
    <x v="1"/>
    <n v="9903.1591237032717"/>
    <n v="47.470616044661419"/>
    <d v="2023-10-09T07:34:03"/>
  </r>
  <r>
    <x v="32"/>
    <x v="32"/>
    <x v="0"/>
    <n v="9747.6995237256215"/>
    <n v="43.655067930976507"/>
    <d v="2023-10-09T07:34:03"/>
  </r>
  <r>
    <x v="32"/>
    <x v="32"/>
    <x v="1"/>
    <n v="9889.4379143883361"/>
    <n v="46.535785942079208"/>
    <d v="2023-10-09T07:34:03"/>
  </r>
  <r>
    <x v="32"/>
    <x v="33"/>
    <x v="0"/>
    <n v="9738.8994160292386"/>
    <n v="42.69406301956036"/>
    <d v="2023-10-09T07:34:03"/>
  </r>
  <r>
    <x v="32"/>
    <x v="33"/>
    <x v="1"/>
    <n v="9884.656246117811"/>
    <n v="45.558055594302516"/>
    <d v="2023-10-09T07:34:03"/>
  </r>
  <r>
    <x v="32"/>
    <x v="34"/>
    <x v="0"/>
    <n v="9729.5856814368744"/>
    <n v="41.734453671043859"/>
    <d v="2023-10-09T07:34:03"/>
  </r>
  <r>
    <x v="32"/>
    <x v="34"/>
    <x v="1"/>
    <n v="9879.7708956415136"/>
    <n v="44.580335907852678"/>
    <d v="2023-10-09T07:34:03"/>
  </r>
  <r>
    <x v="32"/>
    <x v="35"/>
    <x v="0"/>
    <n v="9714.9261197897013"/>
    <n v="40.796675350151311"/>
    <d v="2023-10-09T07:34:03"/>
  </r>
  <r>
    <x v="32"/>
    <x v="35"/>
    <x v="1"/>
    <n v="9874.9343706633153"/>
    <n v="43.601925483809651"/>
    <d v="2023-10-09T07:34:03"/>
  </r>
  <r>
    <x v="32"/>
    <x v="36"/>
    <x v="0"/>
    <n v="9705.0527535221518"/>
    <n v="39.837670885693576"/>
    <d v="2023-10-09T07:34:03"/>
  </r>
  <r>
    <x v="32"/>
    <x v="36"/>
    <x v="1"/>
    <n v="9854.8829208493753"/>
    <n v="42.689623744932"/>
    <d v="2023-10-09T07:34:03"/>
  </r>
  <r>
    <x v="32"/>
    <x v="37"/>
    <x v="0"/>
    <n v="9695.2185478375486"/>
    <n v="38.877572487161807"/>
    <d v="2023-10-09T07:34:03"/>
  </r>
  <r>
    <x v="32"/>
    <x v="37"/>
    <x v="1"/>
    <n v="9854.8829208493753"/>
    <n v="41.689623744931993"/>
    <d v="2023-10-09T07:34:03"/>
  </r>
  <r>
    <x v="32"/>
    <x v="38"/>
    <x v="0"/>
    <n v="9671.1269561194204"/>
    <n v="37.973174252259987"/>
    <d v="2023-10-09T07:34:03"/>
  </r>
  <r>
    <x v="32"/>
    <x v="38"/>
    <x v="1"/>
    <n v="9839.2819164114953"/>
    <n v="40.754933338487547"/>
    <d v="2023-10-09T07:34:03"/>
  </r>
  <r>
    <x v="32"/>
    <x v="39"/>
    <x v="0"/>
    <n v="9651.6571272494239"/>
    <n v="37.048767104377291"/>
    <d v="2023-10-09T07:34:03"/>
  </r>
  <r>
    <x v="32"/>
    <x v="39"/>
    <x v="1"/>
    <n v="9839.2819164114953"/>
    <n v="39.754933338487547"/>
    <d v="2023-10-09T07:34:03"/>
  </r>
  <r>
    <x v="32"/>
    <x v="40"/>
    <x v="0"/>
    <n v="9632.7541695423424"/>
    <n v="36.120489042533308"/>
    <d v="2023-10-09T07:34:03"/>
  </r>
  <r>
    <x v="32"/>
    <x v="40"/>
    <x v="1"/>
    <n v="9839.2819164114953"/>
    <n v="38.754933338487547"/>
    <d v="2023-10-09T07:34:03"/>
  </r>
  <r>
    <x v="32"/>
    <x v="41"/>
    <x v="0"/>
    <n v="9609.0320051435428"/>
    <n v="35.208426630479757"/>
    <d v="2023-10-09T07:34:03"/>
  </r>
  <r>
    <x v="32"/>
    <x v="41"/>
    <x v="1"/>
    <n v="9824.6781455701475"/>
    <n v="37.811796909156094"/>
    <d v="2023-10-09T07:34:03"/>
  </r>
  <r>
    <x v="32"/>
    <x v="42"/>
    <x v="0"/>
    <n v="9561.0649068946841"/>
    <n v="34.382556032011905"/>
    <d v="2023-10-09T07:34:03"/>
  </r>
  <r>
    <x v="32"/>
    <x v="42"/>
    <x v="1"/>
    <n v="9819.6919847573336"/>
    <n v="36.830742780359884"/>
    <d v="2023-10-09T07:34:03"/>
  </r>
  <r>
    <x v="32"/>
    <x v="43"/>
    <x v="0"/>
    <n v="9543.0172190693556"/>
    <n v="33.446634486441184"/>
    <d v="2023-10-09T07:34:03"/>
  </r>
  <r>
    <x v="32"/>
    <x v="43"/>
    <x v="1"/>
    <n v="9805.519070289507"/>
    <n v="35.883255299716332"/>
    <d v="2023-10-09T07:34:03"/>
  </r>
  <r>
    <x v="32"/>
    <x v="44"/>
    <x v="0"/>
    <n v="9510.7601377917254"/>
    <n v="32.558377633261863"/>
    <d v="2023-10-09T07:34:03"/>
  </r>
  <r>
    <x v="32"/>
    <x v="44"/>
    <x v="1"/>
    <n v="9790.4872737432488"/>
    <n v="34.937580879224122"/>
    <d v="2023-10-09T07:34:03"/>
  </r>
  <r>
    <x v="32"/>
    <x v="45"/>
    <x v="0"/>
    <n v="9487.491274300146"/>
    <n v="31.63700347768615"/>
    <d v="2023-10-09T07:34:03"/>
  </r>
  <r>
    <x v="32"/>
    <x v="45"/>
    <x v="1"/>
    <n v="9775.1776110221235"/>
    <n v="33.991516241748677"/>
    <d v="2023-10-09T07:34:03"/>
  </r>
  <r>
    <x v="32"/>
    <x v="46"/>
    <x v="0"/>
    <n v="9452.0786499880851"/>
    <n v="30.753659617270859"/>
    <d v="2023-10-09T07:34:03"/>
  </r>
  <r>
    <x v="32"/>
    <x v="46"/>
    <x v="1"/>
    <n v="9740.3978718536673"/>
    <n v="33.111103368944995"/>
    <d v="2023-10-09T07:34:03"/>
  </r>
  <r>
    <x v="32"/>
    <x v="47"/>
    <x v="0"/>
    <n v="9416.5375675885407"/>
    <n v="29.867846790807558"/>
    <d v="2023-10-09T07:34:03"/>
  </r>
  <r>
    <x v="32"/>
    <x v="47"/>
    <x v="1"/>
    <n v="9715.0270567890238"/>
    <n v="32.196267338925836"/>
    <d v="2023-10-09T07:34:03"/>
  </r>
  <r>
    <x v="32"/>
    <x v="48"/>
    <x v="0"/>
    <n v="9380.7313684637465"/>
    <n v="28.979943697621589"/>
    <d v="2023-10-09T07:34:03"/>
  </r>
  <r>
    <x v="32"/>
    <x v="48"/>
    <x v="1"/>
    <n v="9685.7064059444056"/>
    <n v="31.292218542562566"/>
    <d v="2023-10-09T07:34:03"/>
  </r>
  <r>
    <x v="32"/>
    <x v="49"/>
    <x v="0"/>
    <n v="9331.6919873271072"/>
    <n v="28.129609890594356"/>
    <d v="2023-10-09T07:34:03"/>
  </r>
  <r>
    <x v="32"/>
    <x v="49"/>
    <x v="1"/>
    <n v="9663.1334262709606"/>
    <n v="30.364148846388439"/>
    <d v="2023-10-09T07:34:03"/>
  </r>
  <r>
    <x v="32"/>
    <x v="50"/>
    <x v="0"/>
    <n v="9267.8289866084269"/>
    <n v="27.320000736050122"/>
    <d v="2023-10-09T07:34:03"/>
  </r>
  <r>
    <x v="32"/>
    <x v="50"/>
    <x v="1"/>
    <n v="9615.6326115740412"/>
    <n v="29.511676467059591"/>
    <d v="2023-10-09T07:34:03"/>
  </r>
  <r>
    <x v="32"/>
    <x v="51"/>
    <x v="0"/>
    <n v="9233.9891264363196"/>
    <n v="26.418288167657053"/>
    <d v="2023-10-09T07:34:03"/>
  </r>
  <r>
    <x v="32"/>
    <x v="51"/>
    <x v="1"/>
    <n v="9573.1683683776282"/>
    <n v="28.640365197647718"/>
    <d v="2023-10-09T07:34:03"/>
  </r>
  <r>
    <x v="32"/>
    <x v="52"/>
    <x v="0"/>
    <n v="9177.5689353436701"/>
    <n v="25.577623911307207"/>
    <d v="2023-10-09T07:34:03"/>
  </r>
  <r>
    <x v="32"/>
    <x v="52"/>
    <x v="1"/>
    <n v="9543.3368657533374"/>
    <n v="27.728329123688574"/>
    <d v="2023-10-09T07:34:03"/>
  </r>
  <r>
    <x v="32"/>
    <x v="53"/>
    <x v="0"/>
    <n v="9141.3784153189263"/>
    <n v="24.676905683606915"/>
    <d v="2023-10-09T07:34:03"/>
  </r>
  <r>
    <x v="32"/>
    <x v="53"/>
    <x v="1"/>
    <n v="9514.5933823235519"/>
    <n v="26.810585610701615"/>
    <d v="2023-10-09T07:34:03"/>
  </r>
  <r>
    <x v="32"/>
    <x v="54"/>
    <x v="0"/>
    <n v="9068.1990706073266"/>
    <n v="23.872010588263805"/>
    <d v="2023-10-09T07:34:03"/>
  </r>
  <r>
    <x v="32"/>
    <x v="54"/>
    <x v="1"/>
    <n v="9468.1810602596252"/>
    <n v="25.939558152025292"/>
    <d v="2023-10-09T07:34:03"/>
  </r>
  <r>
    <x v="32"/>
    <x v="55"/>
    <x v="0"/>
    <n v="8983.4727957553641"/>
    <n v="23.092440196942515"/>
    <d v="2023-10-09T07:34:03"/>
  </r>
  <r>
    <x v="32"/>
    <x v="55"/>
    <x v="1"/>
    <n v="9442.6157842120501"/>
    <n v="25.008434122577043"/>
    <d v="2023-10-09T07:34:03"/>
  </r>
  <r>
    <x v="32"/>
    <x v="56"/>
    <x v="0"/>
    <n v="8873.054555538627"/>
    <n v="22.373585486102389"/>
    <d v="2023-10-09T07:34:03"/>
  </r>
  <r>
    <x v="32"/>
    <x v="56"/>
    <x v="1"/>
    <n v="9386.2461283638113"/>
    <n v="24.155620972141339"/>
    <d v="2023-10-09T07:34:03"/>
  </r>
  <r>
    <x v="32"/>
    <x v="57"/>
    <x v="0"/>
    <n v="8776.5745632196322"/>
    <n v="21.614039588609764"/>
    <d v="2023-10-09T07:34:03"/>
  </r>
  <r>
    <x v="32"/>
    <x v="57"/>
    <x v="1"/>
    <n v="9276.3103832658089"/>
    <n v="23.435969322927413"/>
    <d v="2023-10-09T07:34:03"/>
  </r>
  <r>
    <x v="32"/>
    <x v="58"/>
    <x v="0"/>
    <n v="8711.3713495171123"/>
    <n v="20.772074779647269"/>
    <d v="2023-10-09T07:34:03"/>
  </r>
  <r>
    <x v="32"/>
    <x v="58"/>
    <x v="1"/>
    <n v="9217.58510472323"/>
    <n v="22.582094492571116"/>
    <d v="2023-10-09T07:34:03"/>
  </r>
  <r>
    <x v="32"/>
    <x v="59"/>
    <x v="0"/>
    <n v="8611.3697870763353"/>
    <n v="20.007489028716378"/>
    <d v="2023-10-09T07:34:03"/>
  </r>
  <r>
    <x v="32"/>
    <x v="59"/>
    <x v="1"/>
    <n v="9133.9547997027748"/>
    <n v="21.784277702188525"/>
    <d v="2023-10-09T07:34:03"/>
  </r>
  <r>
    <x v="32"/>
    <x v="60"/>
    <x v="0"/>
    <n v="8524.4307504484823"/>
    <n v="19.206442173252835"/>
    <d v="2023-10-09T07:34:03"/>
  </r>
  <r>
    <x v="32"/>
    <x v="60"/>
    <x v="1"/>
    <n v="9046.8675535518396"/>
    <n v="20.989165097789627"/>
    <d v="2023-10-09T07:34:03"/>
  </r>
  <r>
    <x v="32"/>
    <x v="61"/>
    <x v="0"/>
    <n v="8420.9086875778266"/>
    <n v="18.436408980232049"/>
    <d v="2023-10-09T07:34:03"/>
  </r>
  <r>
    <x v="32"/>
    <x v="61"/>
    <x v="1"/>
    <n v="8983.6785156454716"/>
    <n v="20.133280966114533"/>
    <d v="2023-10-09T07:34:03"/>
  </r>
  <r>
    <x v="32"/>
    <x v="62"/>
    <x v="0"/>
    <n v="8322.5586879424027"/>
    <n v="17.648368532914127"/>
    <d v="2023-10-09T07:34:03"/>
  </r>
  <r>
    <x v="32"/>
    <x v="62"/>
    <x v="1"/>
    <n v="8847.9882317844695"/>
    <n v="19.434371496258425"/>
    <d v="2023-10-09T07:34:03"/>
  </r>
  <r>
    <x v="32"/>
    <x v="63"/>
    <x v="0"/>
    <n v="8248.9270488924085"/>
    <n v="16.80143843820337"/>
    <d v="2023-10-09T07:34:03"/>
  </r>
  <r>
    <x v="32"/>
    <x v="63"/>
    <x v="1"/>
    <n v="8749.5374355620006"/>
    <n v="18.647423210535585"/>
    <d v="2023-10-09T07:34:03"/>
  </r>
  <r>
    <x v="32"/>
    <x v="64"/>
    <x v="0"/>
    <n v="8118.0725507946945"/>
    <n v="16.064199891954246"/>
    <d v="2023-10-09T07:34:03"/>
  </r>
  <r>
    <x v="32"/>
    <x v="64"/>
    <x v="1"/>
    <n v="8611.1753963738847"/>
    <n v="17.939011102529609"/>
    <d v="2023-10-09T07:34:03"/>
  </r>
  <r>
    <x v="32"/>
    <x v="65"/>
    <x v="0"/>
    <n v="8051.680480545464"/>
    <n v="15.192538250027004"/>
    <d v="2023-10-09T07:34:03"/>
  </r>
  <r>
    <x v="32"/>
    <x v="65"/>
    <x v="1"/>
    <n v="8482.2687553635187"/>
    <n v="17.204035049377332"/>
    <d v="2023-10-09T07:34:03"/>
  </r>
  <r>
    <x v="32"/>
    <x v="66"/>
    <x v="0"/>
    <n v="7873.0779096345723"/>
    <n v="14.525841836601476"/>
    <d v="2023-10-09T07:34:03"/>
  </r>
  <r>
    <x v="32"/>
    <x v="66"/>
    <x v="1"/>
    <n v="8348.6602114711659"/>
    <n v="16.471359595297592"/>
    <d v="2023-10-09T07:34:03"/>
  </r>
  <r>
    <x v="32"/>
    <x v="67"/>
    <x v="0"/>
    <n v="7703.3719650251069"/>
    <n v="13.834832334351074"/>
    <d v="2023-10-09T07:34:03"/>
  </r>
  <r>
    <x v="32"/>
    <x v="67"/>
    <x v="1"/>
    <n v="8260.1626989243796"/>
    <n v="15.642473125102295"/>
    <d v="2023-10-09T07:34:03"/>
  </r>
  <r>
    <x v="32"/>
    <x v="68"/>
    <x v="0"/>
    <n v="7548.4299609491072"/>
    <n v="13.108548280129291"/>
    <d v="2023-10-09T07:34:03"/>
  </r>
  <r>
    <x v="32"/>
    <x v="68"/>
    <x v="1"/>
    <n v="8029.8752767770447"/>
    <n v="15.076741526630288"/>
    <d v="2023-10-09T07:34:03"/>
  </r>
  <r>
    <x v="32"/>
    <x v="69"/>
    <x v="0"/>
    <n v="7379.4579170393181"/>
    <n v="12.397254062800585"/>
    <d v="2023-10-09T07:34:03"/>
  </r>
  <r>
    <x v="32"/>
    <x v="69"/>
    <x v="1"/>
    <n v="7892.3594923349729"/>
    <n v="14.330725401489344"/>
    <d v="2023-10-09T07:34:03"/>
  </r>
  <r>
    <x v="32"/>
    <x v="70"/>
    <x v="0"/>
    <n v="7207.4637901133283"/>
    <n v="11.68116222868759"/>
    <d v="2023-10-09T07:34:03"/>
  </r>
  <r>
    <x v="32"/>
    <x v="70"/>
    <x v="1"/>
    <n v="7776.794216343078"/>
    <n v="13.536253740510102"/>
    <d v="2023-10-09T07:34:03"/>
  </r>
  <r>
    <x v="32"/>
    <x v="71"/>
    <x v="0"/>
    <n v="6957.7067054544777"/>
    <n v="11.082526442437134"/>
    <d v="2023-10-09T07:34:03"/>
  </r>
  <r>
    <x v="32"/>
    <x v="71"/>
    <x v="1"/>
    <n v="7553.5268207526369"/>
    <n v="12.921579759728477"/>
    <d v="2023-10-09T07:34:03"/>
  </r>
  <r>
    <x v="32"/>
    <x v="72"/>
    <x v="0"/>
    <n v="6685.9324965087353"/>
    <n v="10.512691980908031"/>
    <d v="2023-10-09T07:34:03"/>
  </r>
  <r>
    <x v="32"/>
    <x v="72"/>
    <x v="1"/>
    <n v="7367.7900908056581"/>
    <n v="12.234718920441898"/>
    <d v="2023-10-09T07:34:03"/>
  </r>
  <r>
    <x v="32"/>
    <x v="73"/>
    <x v="0"/>
    <n v="6487.3467181115411"/>
    <n v="9.8191929769668302"/>
    <d v="2023-10-09T07:34:03"/>
  </r>
  <r>
    <x v="32"/>
    <x v="73"/>
    <x v="1"/>
    <n v="7190.2971533516884"/>
    <n v="11.524391195031415"/>
    <d v="2023-10-09T07:34:03"/>
  </r>
  <r>
    <x v="32"/>
    <x v="74"/>
    <x v="0"/>
    <n v="6269.9947180373201"/>
    <n v="9.1422467152410185"/>
    <d v="2023-10-09T07:34:03"/>
  </r>
  <r>
    <x v="32"/>
    <x v="74"/>
    <x v="1"/>
    <n v="6978.8649513962919"/>
    <n v="10.858386955347255"/>
    <d v="2023-10-09T07:34:03"/>
  </r>
  <r>
    <x v="32"/>
    <x v="75"/>
    <x v="0"/>
    <n v="5982.5548481303858"/>
    <n v="8.5574750473822316"/>
    <d v="2023-10-09T07:34:03"/>
  </r>
  <r>
    <x v="32"/>
    <x v="75"/>
    <x v="1"/>
    <n v="6876.4004930138026"/>
    <n v="10.012736096322133"/>
    <d v="2023-10-09T07:34:03"/>
  </r>
  <r>
    <x v="32"/>
    <x v="76"/>
    <x v="0"/>
    <n v="5669.9948989160193"/>
    <n v="8.00164546314174"/>
    <d v="2023-10-09T07:34:03"/>
  </r>
  <r>
    <x v="32"/>
    <x v="76"/>
    <x v="1"/>
    <n v="6663.2203660910573"/>
    <n v="9.3170823698922796"/>
    <d v="2023-10-09T07:34:03"/>
  </r>
  <r>
    <x v="32"/>
    <x v="77"/>
    <x v="0"/>
    <n v="5384.0625072781086"/>
    <n v="7.4000367198547234"/>
    <d v="2023-10-09T07:34:03"/>
  </r>
  <r>
    <x v="32"/>
    <x v="77"/>
    <x v="1"/>
    <n v="6308.5627325754758"/>
    <n v="8.8127650951619927"/>
    <d v="2023-10-09T07:34:03"/>
  </r>
  <r>
    <x v="32"/>
    <x v="78"/>
    <x v="0"/>
    <n v="5063.8980683705322"/>
    <n v="6.836290837735266"/>
    <d v="2023-10-09T07:34:03"/>
  </r>
  <r>
    <x v="32"/>
    <x v="78"/>
    <x v="1"/>
    <n v="6006.6019140502949"/>
    <n v="8.2306601693254926"/>
    <d v="2023-10-09T07:34:03"/>
  </r>
  <r>
    <x v="32"/>
    <x v="79"/>
    <x v="0"/>
    <n v="4743.3252111034217"/>
    <n v="6.2645226725614691"/>
    <d v="2023-10-09T07:34:03"/>
  </r>
  <r>
    <x v="32"/>
    <x v="79"/>
    <x v="1"/>
    <n v="5701.8569066361688"/>
    <n v="7.6438378637490878"/>
    <d v="2023-10-09T07:34:03"/>
  </r>
  <r>
    <x v="32"/>
    <x v="80"/>
    <x v="0"/>
    <n v="4249.9484035783353"/>
    <n v="5.9337265129421475"/>
    <d v="2023-10-09T07:34:03"/>
  </r>
  <r>
    <x v="32"/>
    <x v="80"/>
    <x v="1"/>
    <n v="5424.6859847428414"/>
    <n v="7.0088477707042189"/>
    <d v="2023-10-09T07:34:03"/>
  </r>
  <r>
    <x v="32"/>
    <x v="81"/>
    <x v="0"/>
    <n v="3887.4069079678566"/>
    <n v="5.4404785415766153"/>
    <d v="2023-10-09T07:34:03"/>
  </r>
  <r>
    <x v="32"/>
    <x v="81"/>
    <x v="1"/>
    <n v="4960.3307852171911"/>
    <n v="6.6181654626321187"/>
    <d v="2023-10-09T07:34:03"/>
  </r>
  <r>
    <x v="32"/>
    <x v="82"/>
    <x v="0"/>
    <n v="3559.5359020191972"/>
    <n v="4.8955490097170307"/>
    <d v="2023-10-09T07:34:03"/>
  </r>
  <r>
    <x v="32"/>
    <x v="82"/>
    <x v="1"/>
    <n v="4715.3177634018184"/>
    <n v="5.9360719714152044"/>
    <d v="2023-10-09T07:34:03"/>
  </r>
  <r>
    <x v="32"/>
    <x v="83"/>
    <x v="0"/>
    <n v="3015.3123990339705"/>
    <n v="4.6888867349815291"/>
    <d v="2023-10-09T07:34:03"/>
  </r>
  <r>
    <x v="32"/>
    <x v="83"/>
    <x v="1"/>
    <n v="4535.0176273254037"/>
    <n v="5.1521956112135765"/>
    <d v="2023-10-09T07:34:03"/>
  </r>
  <r>
    <x v="32"/>
    <x v="84"/>
    <x v="0"/>
    <n v="2556.2386990309942"/>
    <n v="4.4411669242495817"/>
    <d v="2023-10-09T07:34:03"/>
  </r>
  <r>
    <x v="32"/>
    <x v="84"/>
    <x v="1"/>
    <n v="4052.6586481613626"/>
    <n v="4.7059131879244855"/>
    <d v="2023-10-09T07:34:03"/>
  </r>
  <r>
    <x v="32"/>
    <x v="85"/>
    <x v="0"/>
    <n v="2362.6599531402885"/>
    <n v="3.7640767655613345"/>
    <d v="2023-10-09T07:34:03"/>
  </r>
  <r>
    <x v="32"/>
    <x v="85"/>
    <x v="1"/>
    <n v="3669.8626889329221"/>
    <n v="4.144623491189602"/>
    <d v="2023-10-09T07:34:03"/>
  </r>
  <r>
    <x v="32"/>
    <x v="86"/>
    <x v="0"/>
    <n v="1998.8943325361545"/>
    <n v="3.3580846082958011"/>
    <d v="2023-10-09T07:34:03"/>
  </r>
  <r>
    <x v="32"/>
    <x v="86"/>
    <x v="1"/>
    <n v="3353.8547984228485"/>
    <n v="3.4880282747526494"/>
    <d v="2023-10-09T07:34:03"/>
  </r>
  <r>
    <x v="32"/>
    <x v="87"/>
    <x v="0"/>
    <n v="1746.3223825395817"/>
    <n v="2.7714515845139513"/>
    <d v="2023-10-09T07:34:03"/>
  </r>
  <r>
    <x v="32"/>
    <x v="87"/>
    <x v="1"/>
    <n v="3033.964917900119"/>
    <n v="2.8030747679305348"/>
    <d v="2023-10-09T07:34:03"/>
  </r>
  <r>
    <x v="32"/>
    <x v="88"/>
    <x v="0"/>
    <n v="1579.5118029819141"/>
    <n v="2.0113371963432751"/>
    <d v="2023-10-09T07:34:03"/>
  </r>
  <r>
    <x v="32"/>
    <x v="88"/>
    <x v="1"/>
    <n v="2626.5865235706765"/>
    <n v="2.1602771264139475"/>
    <d v="2023-10-09T07:34:03"/>
  </r>
  <r>
    <x v="32"/>
    <x v="89"/>
    <x v="0"/>
    <n v="1293.6592771072189"/>
    <n v="1.3452887728272729"/>
    <d v="2023-10-09T07:34:03"/>
  </r>
  <r>
    <x v="32"/>
    <x v="89"/>
    <x v="1"/>
    <n v="2416.5426503334193"/>
    <n v="1.3045870305785165"/>
    <d v="2023-10-09T07:34:03"/>
  </r>
  <r>
    <x v="32"/>
    <x v="90"/>
    <x v="0"/>
    <n v="1093.5156628025782"/>
    <n v="0.5"/>
    <d v="2023-10-09T07:34:03"/>
  </r>
  <r>
    <x v="32"/>
    <x v="90"/>
    <x v="1"/>
    <n v="1944.3188752981043"/>
    <n v="0.5"/>
    <d v="2023-10-09T07:34:03"/>
  </r>
  <r>
    <x v="33"/>
    <x v="0"/>
    <x v="0"/>
    <n v="10000"/>
    <n v="74.517202513053803"/>
    <d v="2023-10-09T07:34:03"/>
  </r>
  <r>
    <x v="33"/>
    <x v="0"/>
    <x v="1"/>
    <n v="10000"/>
    <n v="78.591583231705386"/>
    <d v="2023-10-09T07:34:03"/>
  </r>
  <r>
    <x v="33"/>
    <x v="1"/>
    <x v="0"/>
    <n v="9984.9445113056718"/>
    <n v="73.629536195247582"/>
    <d v="2023-10-09T07:34:03"/>
  </r>
  <r>
    <x v="33"/>
    <x v="1"/>
    <x v="1"/>
    <n v="9989.1173781307716"/>
    <n v="77.677130090164482"/>
    <d v="2023-10-09T07:34:03"/>
  </r>
  <r>
    <x v="33"/>
    <x v="2"/>
    <x v="0"/>
    <n v="9975.4494266087659"/>
    <n v="72.699144200894636"/>
    <d v="2023-10-09T07:34:03"/>
  </r>
  <r>
    <x v="33"/>
    <x v="2"/>
    <x v="1"/>
    <n v="9989.1173781307716"/>
    <n v="76.677130090164482"/>
    <d v="2023-10-09T07:34:03"/>
  </r>
  <r>
    <x v="33"/>
    <x v="3"/>
    <x v="0"/>
    <n v="9975.4494266087659"/>
    <n v="71.699144200894636"/>
    <d v="2023-10-09T07:34:03"/>
  </r>
  <r>
    <x v="33"/>
    <x v="3"/>
    <x v="1"/>
    <n v="9989.1173781307716"/>
    <n v="75.677130090164482"/>
    <d v="2023-10-09T07:34:03"/>
  </r>
  <r>
    <x v="33"/>
    <x v="4"/>
    <x v="0"/>
    <n v="9970.603397032628"/>
    <n v="70.733749243824718"/>
    <d v="2023-10-09T07:34:03"/>
  </r>
  <r>
    <x v="33"/>
    <x v="4"/>
    <x v="1"/>
    <n v="9989.1173781307716"/>
    <n v="74.677130090164482"/>
    <d v="2023-10-09T07:34:03"/>
  </r>
  <r>
    <x v="33"/>
    <x v="5"/>
    <x v="0"/>
    <n v="9966.1500512754137"/>
    <n v="69.765132994580924"/>
    <d v="2023-10-09T07:34:03"/>
  </r>
  <r>
    <x v="33"/>
    <x v="5"/>
    <x v="1"/>
    <n v="9989.1173781307716"/>
    <n v="73.677130090164482"/>
    <d v="2023-10-09T07:34:03"/>
  </r>
  <r>
    <x v="33"/>
    <x v="6"/>
    <x v="0"/>
    <n v="9957.5671098679759"/>
    <n v="68.824836190302477"/>
    <d v="2023-10-09T07:34:03"/>
  </r>
  <r>
    <x v="33"/>
    <x v="6"/>
    <x v="1"/>
    <n v="9984.5421143525946"/>
    <n v="72.710662391281346"/>
    <d v="2023-10-09T07:34:03"/>
  </r>
  <r>
    <x v="33"/>
    <x v="7"/>
    <x v="0"/>
    <n v="9957.5671098679759"/>
    <n v="67.824836190302491"/>
    <d v="2023-10-09T07:34:03"/>
  </r>
  <r>
    <x v="33"/>
    <x v="7"/>
    <x v="1"/>
    <n v="9984.5421143525946"/>
    <n v="71.710662391281346"/>
    <d v="2023-10-09T07:34:03"/>
  </r>
  <r>
    <x v="33"/>
    <x v="8"/>
    <x v="0"/>
    <n v="9957.5671098679759"/>
    <n v="66.824836190302491"/>
    <d v="2023-10-09T07:34:03"/>
  </r>
  <r>
    <x v="33"/>
    <x v="8"/>
    <x v="1"/>
    <n v="9984.5421143525946"/>
    <n v="70.710662391281346"/>
    <d v="2023-10-09T07:34:03"/>
  </r>
  <r>
    <x v="33"/>
    <x v="9"/>
    <x v="0"/>
    <n v="9953.2002438985219"/>
    <n v="65.853935541565576"/>
    <d v="2023-10-09T07:34:03"/>
  </r>
  <r>
    <x v="33"/>
    <x v="9"/>
    <x v="1"/>
    <n v="9984.5421143525946"/>
    <n v="69.710662391281332"/>
    <d v="2023-10-09T07:34:03"/>
  </r>
  <r>
    <x v="33"/>
    <x v="10"/>
    <x v="0"/>
    <n v="9953.2002438985219"/>
    <n v="64.853935541565576"/>
    <d v="2023-10-09T07:34:03"/>
  </r>
  <r>
    <x v="33"/>
    <x v="10"/>
    <x v="1"/>
    <n v="9979.831990329305"/>
    <n v="68.743327350362094"/>
    <d v="2023-10-09T07:34:03"/>
  </r>
  <r>
    <x v="33"/>
    <x v="11"/>
    <x v="0"/>
    <n v="9953.2002438985219"/>
    <n v="63.853935541565576"/>
    <d v="2023-10-09T07:34:03"/>
  </r>
  <r>
    <x v="33"/>
    <x v="11"/>
    <x v="1"/>
    <n v="9979.831990329305"/>
    <n v="67.743327350362094"/>
    <d v="2023-10-09T07:34:03"/>
  </r>
  <r>
    <x v="33"/>
    <x v="12"/>
    <x v="0"/>
    <n v="9948.6381240173432"/>
    <n v="62.88298758318998"/>
    <d v="2023-10-09T07:34:03"/>
  </r>
  <r>
    <x v="33"/>
    <x v="12"/>
    <x v="1"/>
    <n v="9979.831990329305"/>
    <n v="66.743327350362094"/>
    <d v="2023-10-09T07:34:03"/>
  </r>
  <r>
    <x v="33"/>
    <x v="13"/>
    <x v="0"/>
    <n v="9948.6381240173432"/>
    <n v="61.88298758318998"/>
    <d v="2023-10-09T07:34:03"/>
  </r>
  <r>
    <x v="33"/>
    <x v="13"/>
    <x v="1"/>
    <n v="9979.831990329305"/>
    <n v="65.743327350362094"/>
    <d v="2023-10-09T07:34:03"/>
  </r>
  <r>
    <x v="33"/>
    <x v="14"/>
    <x v="0"/>
    <n v="9944.3253903746245"/>
    <n v="60.90960864246231"/>
    <d v="2023-10-09T07:34:03"/>
  </r>
  <r>
    <x v="33"/>
    <x v="14"/>
    <x v="1"/>
    <n v="9975.4612336597766"/>
    <n v="64.771913768722044"/>
    <d v="2023-10-09T07:34:03"/>
  </r>
  <r>
    <x v="33"/>
    <x v="15"/>
    <x v="0"/>
    <n v="9940.1142213113217"/>
    <n v="59.93520141427333"/>
    <d v="2023-10-09T07:34:03"/>
  </r>
  <r>
    <x v="33"/>
    <x v="15"/>
    <x v="1"/>
    <n v="9975.4612336597766"/>
    <n v="63.771913768722037"/>
    <d v="2023-10-09T07:34:03"/>
  </r>
  <r>
    <x v="33"/>
    <x v="16"/>
    <x v="0"/>
    <n v="9924.4599836915677"/>
    <n v="59.028950874440021"/>
    <d v="2023-10-09T07:34:03"/>
  </r>
  <r>
    <x v="33"/>
    <x v="16"/>
    <x v="1"/>
    <n v="9971.1178326321315"/>
    <n v="62.799474900773326"/>
    <d v="2023-10-09T07:34:03"/>
  </r>
  <r>
    <x v="33"/>
    <x v="17"/>
    <x v="0"/>
    <n v="9916.3228582750617"/>
    <n v="58.076978497236148"/>
    <d v="2023-10-09T07:34:03"/>
  </r>
  <r>
    <x v="33"/>
    <x v="17"/>
    <x v="1"/>
    <n v="9971.1178326321315"/>
    <n v="61.799474900773326"/>
    <d v="2023-10-09T07:34:03"/>
  </r>
  <r>
    <x v="33"/>
    <x v="18"/>
    <x v="0"/>
    <n v="9916.3228582750617"/>
    <n v="57.076978497236148"/>
    <d v="2023-10-09T07:34:03"/>
  </r>
  <r>
    <x v="33"/>
    <x v="18"/>
    <x v="1"/>
    <n v="9971.1178326321315"/>
    <n v="60.799474900773319"/>
    <d v="2023-10-09T07:34:03"/>
  </r>
  <r>
    <x v="33"/>
    <x v="19"/>
    <x v="0"/>
    <n v="9902.9901767060292"/>
    <n v="56.15314971673466"/>
    <d v="2023-10-09T07:34:03"/>
  </r>
  <r>
    <x v="33"/>
    <x v="19"/>
    <x v="1"/>
    <n v="9961.3588087743465"/>
    <n v="59.858549573763732"/>
    <d v="2023-10-09T07:34:03"/>
  </r>
  <r>
    <x v="33"/>
    <x v="20"/>
    <x v="0"/>
    <n v="9893.760274960001"/>
    <n v="55.20506861202491"/>
    <d v="2023-10-09T07:34:03"/>
  </r>
  <r>
    <x v="33"/>
    <x v="20"/>
    <x v="1"/>
    <n v="9961.3588087743465"/>
    <n v="58.858549573763739"/>
    <d v="2023-10-09T07:34:03"/>
  </r>
  <r>
    <x v="33"/>
    <x v="21"/>
    <x v="0"/>
    <n v="9875.5630573254057"/>
    <n v="54.305870969669733"/>
    <d v="2023-10-09T07:34:03"/>
  </r>
  <r>
    <x v="33"/>
    <x v="21"/>
    <x v="1"/>
    <n v="9951.5759904295337"/>
    <n v="57.915918485973819"/>
    <d v="2023-10-09T07:34:03"/>
  </r>
  <r>
    <x v="33"/>
    <x v="22"/>
    <x v="0"/>
    <n v="9871.0381642171433"/>
    <n v="53.330535631145487"/>
    <d v="2023-10-09T07:34:03"/>
  </r>
  <r>
    <x v="33"/>
    <x v="22"/>
    <x v="1"/>
    <n v="9951.5759904295337"/>
    <n v="56.915918485973812"/>
    <d v="2023-10-09T07:34:03"/>
  </r>
  <r>
    <x v="33"/>
    <x v="23"/>
    <x v="0"/>
    <n v="9866.2567645345243"/>
    <n v="52.356138442052192"/>
    <d v="2023-10-09T07:34:03"/>
  </r>
  <r>
    <x v="33"/>
    <x v="23"/>
    <x v="1"/>
    <n v="9946.7651015295796"/>
    <n v="55.943204816077575"/>
    <d v="2023-10-09T07:34:03"/>
  </r>
  <r>
    <x v="33"/>
    <x v="24"/>
    <x v="0"/>
    <n v="9852.3481530137087"/>
    <n v="51.429344024453322"/>
    <d v="2023-10-09T07:34:03"/>
  </r>
  <r>
    <x v="33"/>
    <x v="24"/>
    <x v="1"/>
    <n v="9946.7651015295796"/>
    <n v="54.943204816077582"/>
    <d v="2023-10-09T07:34:03"/>
  </r>
  <r>
    <x v="33"/>
    <x v="25"/>
    <x v="0"/>
    <n v="9837.9786717589614"/>
    <n v="50.503732095285066"/>
    <d v="2023-10-09T07:34:03"/>
  </r>
  <r>
    <x v="33"/>
    <x v="25"/>
    <x v="1"/>
    <n v="9942.0201651274765"/>
    <n v="53.969188423039576"/>
    <d v="2023-10-09T07:34:03"/>
  </r>
  <r>
    <x v="33"/>
    <x v="26"/>
    <x v="0"/>
    <n v="9833.64300045048"/>
    <n v="49.525778832852467"/>
    <d v="2023-10-09T07:34:03"/>
  </r>
  <r>
    <x v="33"/>
    <x v="26"/>
    <x v="1"/>
    <n v="9928.0581504912243"/>
    <n v="53.044383146925639"/>
    <d v="2023-10-09T07:34:03"/>
  </r>
  <r>
    <x v="33"/>
    <x v="27"/>
    <x v="0"/>
    <n v="9820.1336355874137"/>
    <n v="48.593222633367454"/>
    <d v="2023-10-09T07:34:03"/>
  </r>
  <r>
    <x v="33"/>
    <x v="27"/>
    <x v="1"/>
    <n v="9909.401601136673"/>
    <n v="52.143309087859613"/>
    <d v="2023-10-09T07:34:03"/>
  </r>
  <r>
    <x v="33"/>
    <x v="28"/>
    <x v="0"/>
    <n v="9807.1376593153163"/>
    <n v="47.656953601760492"/>
    <d v="2023-10-09T07:34:03"/>
  </r>
  <r>
    <x v="33"/>
    <x v="28"/>
    <x v="1"/>
    <n v="9905.2650218934359"/>
    <n v="51.16487606662826"/>
    <d v="2023-10-09T07:34:03"/>
  </r>
  <r>
    <x v="33"/>
    <x v="29"/>
    <x v="0"/>
    <n v="9794.1801011903372"/>
    <n v="46.719341566958057"/>
    <d v="2023-10-09T07:34:03"/>
  </r>
  <r>
    <x v="33"/>
    <x v="29"/>
    <x v="1"/>
    <n v="9896.3928246096384"/>
    <n v="50.210297543300499"/>
    <d v="2023-10-09T07:34:03"/>
  </r>
  <r>
    <x v="33"/>
    <x v="30"/>
    <x v="0"/>
    <n v="9767.9843444618291"/>
    <n v="45.843292485094636"/>
    <d v="2023-10-09T07:34:03"/>
  </r>
  <r>
    <x v="33"/>
    <x v="30"/>
    <x v="1"/>
    <n v="9892.0461560454969"/>
    <n v="49.23214076807291"/>
    <d v="2023-10-09T07:34:03"/>
  </r>
  <r>
    <x v="33"/>
    <x v="31"/>
    <x v="0"/>
    <n v="9741.6621172430823"/>
    <n v="44.965811253788765"/>
    <d v="2023-10-09T07:34:03"/>
  </r>
  <r>
    <x v="33"/>
    <x v="31"/>
    <x v="1"/>
    <n v="9879.2517006903472"/>
    <n v="48.295252956962109"/>
    <d v="2023-10-09T07:34:03"/>
  </r>
  <r>
    <x v="33"/>
    <x v="32"/>
    <x v="0"/>
    <n v="9732.7233151597466"/>
    <n v="44.006649883779758"/>
    <d v="2023-10-09T07:34:03"/>
  </r>
  <r>
    <x v="33"/>
    <x v="32"/>
    <x v="1"/>
    <n v="9866.0795611966969"/>
    <n v="47.359064092396238"/>
    <d v="2023-10-09T07:34:03"/>
  </r>
  <r>
    <x v="33"/>
    <x v="33"/>
    <x v="0"/>
    <n v="9718.8739623533857"/>
    <n v="43.068646669209549"/>
    <d v="2023-10-09T07:34:03"/>
  </r>
  <r>
    <x v="33"/>
    <x v="33"/>
    <x v="1"/>
    <n v="9843.3499491522161"/>
    <n v="46.467267940993473"/>
    <d v="2023-10-09T07:34:03"/>
  </r>
  <r>
    <x v="33"/>
    <x v="34"/>
    <x v="0"/>
    <n v="9710.1237957431913"/>
    <n v="42.107006916572146"/>
    <d v="2023-10-09T07:34:03"/>
  </r>
  <r>
    <x v="33"/>
    <x v="34"/>
    <x v="1"/>
    <n v="9843.3499491522161"/>
    <n v="45.46726794099348"/>
    <d v="2023-10-09T07:34:03"/>
  </r>
  <r>
    <x v="33"/>
    <x v="35"/>
    <x v="0"/>
    <n v="9686.7878386212014"/>
    <n v="41.207240280361553"/>
    <d v="2023-10-09T07:34:03"/>
  </r>
  <r>
    <x v="33"/>
    <x v="35"/>
    <x v="1"/>
    <n v="9833.6914239145917"/>
    <n v="44.511434213205249"/>
    <d v="2023-10-09T07:34:03"/>
  </r>
  <r>
    <x v="33"/>
    <x v="36"/>
    <x v="0"/>
    <n v="9681.9250281753939"/>
    <n v="40.22768575919757"/>
    <d v="2023-10-09T07:34:03"/>
  </r>
  <r>
    <x v="33"/>
    <x v="36"/>
    <x v="1"/>
    <n v="9833.6914239145917"/>
    <n v="43.511434213205249"/>
    <d v="2023-10-09T07:34:03"/>
  </r>
  <r>
    <x v="33"/>
    <x v="37"/>
    <x v="0"/>
    <n v="9662.6391266283154"/>
    <n v="39.306979234427715"/>
    <d v="2023-10-09T07:34:03"/>
  </r>
  <r>
    <x v="33"/>
    <x v="37"/>
    <x v="1"/>
    <n v="9833.6914239145917"/>
    <n v="42.511434213205241"/>
    <d v="2023-10-09T07:34:03"/>
  </r>
  <r>
    <x v="33"/>
    <x v="38"/>
    <x v="0"/>
    <n v="9657.6853500340349"/>
    <n v="38.326884739572954"/>
    <d v="2023-10-09T07:34:03"/>
  </r>
  <r>
    <x v="33"/>
    <x v="38"/>
    <x v="1"/>
    <n v="9818.8059859646128"/>
    <n v="41.575124095464261"/>
    <d v="2023-10-09T07:34:03"/>
  </r>
  <r>
    <x v="33"/>
    <x v="39"/>
    <x v="0"/>
    <n v="9628.6469296318028"/>
    <n v="37.440964421754892"/>
    <d v="2023-10-09T07:34:03"/>
  </r>
  <r>
    <x v="33"/>
    <x v="39"/>
    <x v="1"/>
    <n v="9813.5524921061769"/>
    <n v="40.597112861748812"/>
    <d v="2023-10-09T07:34:03"/>
  </r>
  <r>
    <x v="33"/>
    <x v="40"/>
    <x v="0"/>
    <n v="9628.6469296318028"/>
    <n v="36.440964421754892"/>
    <d v="2023-10-09T07:34:03"/>
  </r>
  <r>
    <x v="33"/>
    <x v="40"/>
    <x v="1"/>
    <n v="9797.4944134214911"/>
    <n v="39.662831969736331"/>
    <d v="2023-10-09T07:34:03"/>
  </r>
  <r>
    <x v="33"/>
    <x v="41"/>
    <x v="0"/>
    <n v="9614.4211542510966"/>
    <n v="35.49414371134776"/>
    <d v="2023-10-09T07:34:03"/>
  </r>
  <r>
    <x v="33"/>
    <x v="41"/>
    <x v="1"/>
    <n v="9783.2059348492458"/>
    <n v="38.720029711371787"/>
    <d v="2023-10-09T07:34:03"/>
  </r>
  <r>
    <x v="33"/>
    <x v="42"/>
    <x v="0"/>
    <n v="9590.5623066994267"/>
    <n v="34.581200122985592"/>
    <d v="2023-10-09T07:34:03"/>
  </r>
  <r>
    <x v="33"/>
    <x v="42"/>
    <x v="1"/>
    <n v="9768.6649651524021"/>
    <n v="37.776921445895198"/>
    <d v="2023-10-09T07:34:03"/>
  </r>
  <r>
    <x v="33"/>
    <x v="43"/>
    <x v="0"/>
    <n v="9576.0681671035491"/>
    <n v="33.63278472572209"/>
    <d v="2023-10-09T07:34:03"/>
  </r>
  <r>
    <x v="33"/>
    <x v="43"/>
    <x v="1"/>
    <n v="9753.7293432525948"/>
    <n v="36.834002587344933"/>
    <d v="2023-10-09T07:34:03"/>
  </r>
  <r>
    <x v="33"/>
    <x v="44"/>
    <x v="0"/>
    <n v="9553.5649175282488"/>
    <n v="32.710828401590099"/>
    <d v="2023-10-09T07:34:03"/>
  </r>
  <r>
    <x v="33"/>
    <x v="44"/>
    <x v="1"/>
    <n v="9744.3129918018349"/>
    <n v="35.869113706852609"/>
    <d v="2023-10-09T07:34:03"/>
  </r>
  <r>
    <x v="33"/>
    <x v="45"/>
    <x v="0"/>
    <n v="9530.3412474164834"/>
    <n v="31.789320203027749"/>
    <d v="2023-10-09T07:34:03"/>
  </r>
  <r>
    <x v="33"/>
    <x v="45"/>
    <x v="1"/>
    <n v="9729.1204184301405"/>
    <n v="34.924344584051454"/>
    <d v="2023-10-09T07:34:03"/>
  </r>
  <r>
    <x v="33"/>
    <x v="46"/>
    <x v="0"/>
    <n v="9502.0484785547687"/>
    <n v="30.882485535360292"/>
    <d v="2023-10-09T07:34:03"/>
  </r>
  <r>
    <x v="33"/>
    <x v="46"/>
    <x v="1"/>
    <n v="9718.9722034842707"/>
    <n v="33.960289295168586"/>
    <d v="2023-10-09T07:34:03"/>
  </r>
  <r>
    <x v="33"/>
    <x v="47"/>
    <x v="0"/>
    <n v="9470.8484383819414"/>
    <n v="29.982575276572064"/>
    <d v="2023-10-09T07:34:03"/>
  </r>
  <r>
    <x v="33"/>
    <x v="47"/>
    <x v="1"/>
    <n v="9704.0717948898873"/>
    <n v="33.01166690167463"/>
    <d v="2023-10-09T07:34:03"/>
  </r>
  <r>
    <x v="33"/>
    <x v="48"/>
    <x v="0"/>
    <n v="9452.6373165112309"/>
    <n v="29.039375379384239"/>
    <d v="2023-10-09T07:34:03"/>
  </r>
  <r>
    <x v="33"/>
    <x v="48"/>
    <x v="1"/>
    <n v="9673.1223988843412"/>
    <n v="32.11568878956642"/>
    <d v="2023-10-09T07:34:03"/>
  </r>
  <r>
    <x v="33"/>
    <x v="49"/>
    <x v="0"/>
    <n v="9439.0686915916394"/>
    <n v="28.080400621663408"/>
    <d v="2023-10-09T07:34:03"/>
  </r>
  <r>
    <x v="33"/>
    <x v="49"/>
    <x v="1"/>
    <n v="9653.6084260786902"/>
    <n v="31.179597295488932"/>
    <d v="2023-10-09T07:34:03"/>
  </r>
  <r>
    <x v="33"/>
    <x v="50"/>
    <x v="0"/>
    <n v="9404.8933550748934"/>
    <n v="27.18062179769657"/>
    <d v="2023-10-09T07:34:03"/>
  </r>
  <r>
    <x v="33"/>
    <x v="50"/>
    <x v="1"/>
    <n v="9620.3217494931123"/>
    <n v="30.285749860812906"/>
    <d v="2023-10-09T07:34:03"/>
  </r>
  <r>
    <x v="33"/>
    <x v="51"/>
    <x v="0"/>
    <n v="9344.4274562334867"/>
    <n v="26.35326670143213"/>
    <d v="2023-10-09T07:34:03"/>
  </r>
  <r>
    <x v="33"/>
    <x v="51"/>
    <x v="1"/>
    <n v="9583.0627403867202"/>
    <n v="29.401557046403759"/>
    <d v="2023-10-09T07:34:03"/>
  </r>
  <r>
    <x v="33"/>
    <x v="52"/>
    <x v="0"/>
    <n v="9294.8304781918941"/>
    <n v="25.49121907225835"/>
    <d v="2023-10-09T07:34:03"/>
  </r>
  <r>
    <x v="33"/>
    <x v="52"/>
    <x v="1"/>
    <n v="9566.8870382493551"/>
    <n v="28.450423827857282"/>
    <d v="2023-10-09T07:34:03"/>
  </r>
  <r>
    <x v="33"/>
    <x v="53"/>
    <x v="0"/>
    <n v="9237.1176884585875"/>
    <n v="24.64736225676041"/>
    <d v="2023-10-09T07:34:03"/>
  </r>
  <r>
    <x v="33"/>
    <x v="53"/>
    <x v="1"/>
    <n v="9530.8367386010668"/>
    <n v="27.556146041124236"/>
    <d v="2023-10-09T07:34:03"/>
  </r>
  <r>
    <x v="33"/>
    <x v="54"/>
    <x v="0"/>
    <n v="9164.1251738534684"/>
    <n v="23.839696675896302"/>
    <d v="2023-10-09T07:34:03"/>
  </r>
  <r>
    <x v="33"/>
    <x v="54"/>
    <x v="1"/>
    <n v="9479.5038885861522"/>
    <n v="26.702658886420174"/>
    <d v="2023-10-09T07:34:03"/>
  </r>
  <r>
    <x v="33"/>
    <x v="55"/>
    <x v="0"/>
    <n v="9077.5785107545798"/>
    <n v="23.062219991188581"/>
    <d v="2023-10-09T07:34:03"/>
  </r>
  <r>
    <x v="33"/>
    <x v="55"/>
    <x v="1"/>
    <n v="9432.5353572394051"/>
    <n v="25.833132863846657"/>
    <d v="2023-10-09T07:34:03"/>
  </r>
  <r>
    <x v="33"/>
    <x v="56"/>
    <x v="0"/>
    <n v="9037.6343600979035"/>
    <n v="22.161939528245323"/>
    <d v="2023-10-09T07:34:03"/>
  </r>
  <r>
    <x v="33"/>
    <x v="56"/>
    <x v="1"/>
    <n v="9368.0425976249626"/>
    <n v="25.007534680559466"/>
    <d v="2023-10-09T07:34:03"/>
  </r>
  <r>
    <x v="33"/>
    <x v="57"/>
    <x v="0"/>
    <n v="8918.9443564361482"/>
    <n v="21.450208585566305"/>
    <d v="2023-10-09T07:34:03"/>
  </r>
  <r>
    <x v="33"/>
    <x v="57"/>
    <x v="1"/>
    <n v="9311.9631077542163"/>
    <n v="24.155126549961416"/>
    <d v="2023-10-09T07:34:03"/>
  </r>
  <r>
    <x v="33"/>
    <x v="58"/>
    <x v="0"/>
    <n v="8846.309561491129"/>
    <n v="20.622225412932625"/>
    <d v="2023-10-09T07:34:03"/>
  </r>
  <r>
    <x v="33"/>
    <x v="58"/>
    <x v="1"/>
    <n v="9257.0105588941769"/>
    <n v="23.29555087909629"/>
    <d v="2023-10-09T07:34:03"/>
  </r>
  <r>
    <x v="33"/>
    <x v="59"/>
    <x v="0"/>
    <n v="8753.0763360439305"/>
    <n v="19.836556912670375"/>
    <d v="2023-10-09T07:34:03"/>
  </r>
  <r>
    <x v="33"/>
    <x v="59"/>
    <x v="1"/>
    <n v="9167.9367981496889"/>
    <n v="22.517027694409112"/>
    <d v="2023-10-09T07:34:03"/>
  </r>
  <r>
    <x v="33"/>
    <x v="60"/>
    <x v="0"/>
    <n v="8677.8436929630625"/>
    <n v="19.004195364812979"/>
    <d v="2023-10-09T07:34:03"/>
  </r>
  <r>
    <x v="33"/>
    <x v="60"/>
    <x v="1"/>
    <n v="9077.4277809999294"/>
    <n v="21.736554589610751"/>
    <d v="2023-10-09T07:34:03"/>
  </r>
  <r>
    <x v="33"/>
    <x v="61"/>
    <x v="0"/>
    <n v="8596.371814886892"/>
    <n v="18.179568368810887"/>
    <d v="2023-10-09T07:34:03"/>
  </r>
  <r>
    <x v="33"/>
    <x v="61"/>
    <x v="1"/>
    <n v="8989.2627582828918"/>
    <n v="20.94483878022465"/>
    <d v="2023-10-09T07:34:03"/>
  </r>
  <r>
    <x v="33"/>
    <x v="62"/>
    <x v="0"/>
    <n v="8475.0417868914683"/>
    <n v="17.432671843586984"/>
    <d v="2023-10-09T07:34:03"/>
  </r>
  <r>
    <x v="33"/>
    <x v="62"/>
    <x v="1"/>
    <n v="8903.1679143407819"/>
    <n v="20.142543150302831"/>
    <d v="2023-10-09T07:34:03"/>
  </r>
  <r>
    <x v="33"/>
    <x v="63"/>
    <x v="0"/>
    <n v="8313.096371153586"/>
    <n v="16.762533120159951"/>
    <d v="2023-10-09T07:34:03"/>
  </r>
  <r>
    <x v="33"/>
    <x v="63"/>
    <x v="1"/>
    <n v="8843.2230578033395"/>
    <n v="19.275692503596193"/>
    <d v="2023-10-09T07:34:03"/>
  </r>
  <r>
    <x v="33"/>
    <x v="64"/>
    <x v="0"/>
    <n v="8187.0953467073368"/>
    <n v="16.012816736809821"/>
    <d v="2023-10-09T07:34:03"/>
  </r>
  <r>
    <x v="33"/>
    <x v="64"/>
    <x v="1"/>
    <n v="8725.28214376916"/>
    <n v="18.529486283443205"/>
    <d v="2023-10-09T07:34:03"/>
  </r>
  <r>
    <x v="33"/>
    <x v="65"/>
    <x v="0"/>
    <n v="8023.8663874499343"/>
    <n v="15.328392895338677"/>
    <d v="2023-10-09T07:34:03"/>
  </r>
  <r>
    <x v="33"/>
    <x v="65"/>
    <x v="1"/>
    <n v="8631.3359806493336"/>
    <n v="17.725724856839999"/>
    <d v="2023-10-09T07:34:03"/>
  </r>
  <r>
    <x v="33"/>
    <x v="66"/>
    <x v="0"/>
    <n v="7881.1638923278369"/>
    <n v="14.596887332673694"/>
    <d v="2023-10-09T07:34:03"/>
  </r>
  <r>
    <x v="33"/>
    <x v="66"/>
    <x v="1"/>
    <n v="8553.9344531099232"/>
    <n v="16.881594348733085"/>
    <d v="2023-10-09T07:34:03"/>
  </r>
  <r>
    <x v="33"/>
    <x v="67"/>
    <x v="0"/>
    <n v="7672.200195413694"/>
    <n v="13.980836866964854"/>
    <d v="2023-10-09T07:34:03"/>
  </r>
  <r>
    <x v="33"/>
    <x v="67"/>
    <x v="1"/>
    <n v="8490.5316990843912"/>
    <n v="16.003923342234256"/>
    <d v="2023-10-09T07:34:03"/>
  </r>
  <r>
    <x v="33"/>
    <x v="68"/>
    <x v="0"/>
    <n v="7520.7287543993079"/>
    <n v="13.252348026721091"/>
    <d v="2023-10-09T07:34:03"/>
  </r>
  <r>
    <x v="33"/>
    <x v="68"/>
    <x v="1"/>
    <n v="8387.489999237383"/>
    <n v="15.194391600989471"/>
    <d v="2023-10-09T07:34:03"/>
  </r>
  <r>
    <x v="33"/>
    <x v="69"/>
    <x v="0"/>
    <n v="7292.9112868494267"/>
    <n v="12.650708505615299"/>
    <d v="2023-10-09T07:34:03"/>
  </r>
  <r>
    <x v="33"/>
    <x v="69"/>
    <x v="1"/>
    <n v="8233.5174064310359"/>
    <n v="14.469187106097523"/>
    <d v="2023-10-09T07:34:03"/>
  </r>
  <r>
    <x v="33"/>
    <x v="70"/>
    <x v="0"/>
    <n v="7086.3060017160469"/>
    <n v="12.004969328499225"/>
    <d v="2023-10-09T07:34:03"/>
  </r>
  <r>
    <x v="33"/>
    <x v="70"/>
    <x v="1"/>
    <n v="8090.663353726397"/>
    <n v="13.715836225440288"/>
    <d v="2023-10-09T07:34:03"/>
  </r>
  <r>
    <x v="33"/>
    <x v="71"/>
    <x v="0"/>
    <n v="6844.3177232329963"/>
    <n v="11.411740000812303"/>
    <d v="2023-10-09T07:34:03"/>
  </r>
  <r>
    <x v="33"/>
    <x v="71"/>
    <x v="1"/>
    <n v="7929.9823246555443"/>
    <n v="12.983621710678158"/>
    <d v="2023-10-09T07:34:03"/>
  </r>
  <r>
    <x v="33"/>
    <x v="72"/>
    <x v="0"/>
    <n v="6691.1835534425163"/>
    <n v="10.661465663342408"/>
    <d v="2023-10-09T07:34:03"/>
  </r>
  <r>
    <x v="33"/>
    <x v="72"/>
    <x v="1"/>
    <n v="7741.0956029037043"/>
    <n v="12.28822851331674"/>
    <d v="2023-10-09T07:34:03"/>
  </r>
  <r>
    <x v="33"/>
    <x v="73"/>
    <x v="0"/>
    <n v="6362.3428215924223"/>
    <n v="10.186665876393297"/>
    <d v="2023-10-09T07:34:03"/>
  </r>
  <r>
    <x v="33"/>
    <x v="73"/>
    <x v="1"/>
    <n v="7531.814059052339"/>
    <n v="11.615780235013121"/>
    <d v="2023-10-09T07:34:03"/>
  </r>
  <r>
    <x v="33"/>
    <x v="74"/>
    <x v="0"/>
    <n v="6093.4289000688841"/>
    <n v="9.6141557757633738"/>
    <d v="2023-10-09T07:34:03"/>
  </r>
  <r>
    <x v="33"/>
    <x v="74"/>
    <x v="1"/>
    <n v="7341.4701770758593"/>
    <n v="10.903981468566666"/>
    <d v="2023-10-09T07:34:03"/>
  </r>
  <r>
    <x v="33"/>
    <x v="75"/>
    <x v="0"/>
    <n v="5857.0049712007794"/>
    <n v="8.9820578908234072"/>
    <d v="2023-10-09T07:34:03"/>
  </r>
  <r>
    <x v="33"/>
    <x v="75"/>
    <x v="1"/>
    <n v="7089.7279161333818"/>
    <n v="10.273406339123481"/>
    <d v="2023-10-09T07:34:03"/>
  </r>
  <r>
    <x v="33"/>
    <x v="76"/>
    <x v="0"/>
    <n v="5505.1492813007399"/>
    <n v="8.5241794897934895"/>
    <d v="2023-10-09T07:34:03"/>
  </r>
  <r>
    <x v="33"/>
    <x v="76"/>
    <x v="1"/>
    <n v="6890.7773103280069"/>
    <n v="9.555584245095913"/>
    <d v="2023-10-09T07:34:03"/>
  </r>
  <r>
    <x v="33"/>
    <x v="77"/>
    <x v="0"/>
    <n v="5272.865779772229"/>
    <n v="7.8776655420902735"/>
    <d v="2023-10-09T07:34:03"/>
  </r>
  <r>
    <x v="33"/>
    <x v="77"/>
    <x v="1"/>
    <n v="6503.4838427318919"/>
    <n v="9.0948596101468251"/>
    <d v="2023-10-09T07:34:03"/>
  </r>
  <r>
    <x v="33"/>
    <x v="78"/>
    <x v="0"/>
    <n v="5059.0522515245075"/>
    <n v="7.1894719084527896"/>
    <d v="2023-10-09T07:34:03"/>
  </r>
  <r>
    <x v="33"/>
    <x v="78"/>
    <x v="1"/>
    <n v="6282.9413384609206"/>
    <n v="8.3965545902790986"/>
    <d v="2023-10-09T07:34:03"/>
  </r>
  <r>
    <x v="33"/>
    <x v="79"/>
    <x v="0"/>
    <n v="4649.8190115070465"/>
    <n v="6.7782161706116426"/>
    <d v="2023-10-09T07:34:03"/>
  </r>
  <r>
    <x v="33"/>
    <x v="79"/>
    <x v="1"/>
    <n v="6067.6395543569852"/>
    <n v="7.6767528908423532"/>
    <d v="2023-10-09T07:34:03"/>
  </r>
  <r>
    <x v="33"/>
    <x v="80"/>
    <x v="0"/>
    <n v="4217.4616876013879"/>
    <n v="6.4218338116223119"/>
    <d v="2023-10-09T07:34:03"/>
  </r>
  <r>
    <x v="33"/>
    <x v="80"/>
    <x v="1"/>
    <n v="5726.7137285319513"/>
    <n v="7.1040032340649137"/>
    <d v="2023-10-09T07:34:03"/>
  </r>
  <r>
    <x v="33"/>
    <x v="81"/>
    <x v="0"/>
    <n v="3886.6538615526611"/>
    <n v="5.9258635089471046"/>
    <d v="2023-10-09T07:34:03"/>
  </r>
  <r>
    <x v="33"/>
    <x v="81"/>
    <x v="1"/>
    <n v="5379.2122473457712"/>
    <n v="6.5306272079986885"/>
    <d v="2023-10-09T07:34:03"/>
  </r>
  <r>
    <x v="33"/>
    <x v="82"/>
    <x v="0"/>
    <n v="3628.2065563831502"/>
    <n v="5.3123629489081168"/>
    <d v="2023-10-09T07:34:03"/>
  </r>
  <r>
    <x v="33"/>
    <x v="82"/>
    <x v="1"/>
    <n v="5031.2142071193121"/>
    <n v="5.9477524511955018"/>
    <d v="2023-10-09T07:34:03"/>
  </r>
  <r>
    <x v="33"/>
    <x v="83"/>
    <x v="0"/>
    <n v="3280.7959157781179"/>
    <n v="4.8219545656446821"/>
    <d v="2023-10-09T07:34:03"/>
  </r>
  <r>
    <x v="33"/>
    <x v="83"/>
    <x v="1"/>
    <n v="4748.650640897863"/>
    <n v="5.2719153507029679"/>
    <d v="2023-10-09T07:34:03"/>
  </r>
  <r>
    <x v="33"/>
    <x v="84"/>
    <x v="0"/>
    <n v="2932.8832599928901"/>
    <n v="4.3346455109774924"/>
    <d v="2023-10-09T07:34:03"/>
  </r>
  <r>
    <x v="33"/>
    <x v="84"/>
    <x v="1"/>
    <n v="4366.7323774104862"/>
    <n v="4.6892712742482487"/>
    <d v="2023-10-09T07:34:03"/>
  </r>
  <r>
    <x v="33"/>
    <x v="85"/>
    <x v="0"/>
    <n v="2540.398868598576"/>
    <n v="3.9270873232426675"/>
    <d v="2023-10-09T07:34:03"/>
  </r>
  <r>
    <x v="33"/>
    <x v="85"/>
    <x v="1"/>
    <n v="4023.5081172557684"/>
    <n v="4.0466359152004241"/>
    <d v="2023-10-09T07:34:03"/>
  </r>
  <r>
    <x v="33"/>
    <x v="86"/>
    <x v="0"/>
    <n v="2338.3422385317049"/>
    <n v="3.2232226382828317"/>
    <d v="2023-10-09T07:34:03"/>
  </r>
  <r>
    <x v="33"/>
    <x v="86"/>
    <x v="1"/>
    <n v="3664.5772330655968"/>
    <n v="3.3940149125530277"/>
    <d v="2023-10-09T07:34:03"/>
  </r>
  <r>
    <x v="33"/>
    <x v="87"/>
    <x v="0"/>
    <n v="2059.1651112359195"/>
    <n v="2.5924312408345416"/>
    <d v="2023-10-09T07:34:03"/>
  </r>
  <r>
    <x v="33"/>
    <x v="87"/>
    <x v="1"/>
    <n v="3211.1251533695604"/>
    <n v="2.802686956802523"/>
    <d v="2023-10-09T07:34:03"/>
  </r>
  <r>
    <x v="33"/>
    <x v="88"/>
    <x v="0"/>
    <n v="1624.4189866799729"/>
    <n v="2.1524323121787186"/>
    <d v="2023-10-09T07:34:03"/>
  </r>
  <r>
    <x v="33"/>
    <x v="88"/>
    <x v="1"/>
    <n v="2739.4798150661268"/>
    <n v="2.199131406867513"/>
    <d v="2023-10-09T07:34:03"/>
  </r>
  <r>
    <x v="33"/>
    <x v="89"/>
    <x v="0"/>
    <n v="1481.0021932957964"/>
    <n v="1.312449997884968"/>
    <d v="2023-10-09T07:34:03"/>
  </r>
  <r>
    <x v="33"/>
    <x v="89"/>
    <x v="1"/>
    <n v="2526.9887193138134"/>
    <n v="1.3420090903779038"/>
    <d v="2023-10-09T07:34:03"/>
  </r>
  <r>
    <x v="33"/>
    <x v="90"/>
    <x v="0"/>
    <n v="1203.2402288108026"/>
    <n v="0.5"/>
    <d v="2023-10-09T07:34:03"/>
  </r>
  <r>
    <x v="33"/>
    <x v="90"/>
    <x v="1"/>
    <n v="2127.7474729446485"/>
    <n v="0.5"/>
    <d v="2023-10-09T07:34:03"/>
  </r>
  <r>
    <x v="34"/>
    <x v="0"/>
    <x v="0"/>
    <n v="10000"/>
    <n v="73.753421799041732"/>
    <d v="2023-10-09T07:34:03"/>
  </r>
  <r>
    <x v="34"/>
    <x v="0"/>
    <x v="1"/>
    <n v="10000"/>
    <n v="77.587064748593136"/>
    <d v="2023-10-09T07:34:03"/>
  </r>
  <r>
    <x v="34"/>
    <x v="1"/>
    <x v="0"/>
    <n v="9989.978068626926"/>
    <n v="72.827251820903669"/>
    <d v="2023-10-09T07:34:03"/>
  </r>
  <r>
    <x v="34"/>
    <x v="1"/>
    <x v="1"/>
    <n v="9989.2677571214881"/>
    <n v="76.67034605402641"/>
    <d v="2023-10-09T07:34:03"/>
  </r>
  <r>
    <x v="34"/>
    <x v="2"/>
    <x v="0"/>
    <n v="9989.978068626926"/>
    <n v="71.827251820903669"/>
    <d v="2023-10-09T07:34:03"/>
  </r>
  <r>
    <x v="34"/>
    <x v="2"/>
    <x v="1"/>
    <n v="9989.2677571214881"/>
    <n v="75.67034605402641"/>
    <d v="2023-10-09T07:34:03"/>
  </r>
  <r>
    <x v="34"/>
    <x v="3"/>
    <x v="0"/>
    <n v="9985.1780661329249"/>
    <n v="70.861539740894983"/>
    <d v="2023-10-09T07:34:03"/>
  </r>
  <r>
    <x v="34"/>
    <x v="3"/>
    <x v="1"/>
    <n v="9989.2677571214881"/>
    <n v="74.670346054026396"/>
    <d v="2023-10-09T07:34:03"/>
  </r>
  <r>
    <x v="34"/>
    <x v="4"/>
    <x v="0"/>
    <n v="9985.1780661329249"/>
    <n v="69.861539740894983"/>
    <d v="2023-10-09T07:34:03"/>
  </r>
  <r>
    <x v="34"/>
    <x v="4"/>
    <x v="1"/>
    <n v="9984.045562513711"/>
    <n v="73.709141147537849"/>
    <d v="2023-10-09T07:34:03"/>
  </r>
  <r>
    <x v="34"/>
    <x v="5"/>
    <x v="0"/>
    <n v="9985.1780661329249"/>
    <n v="68.861539740894983"/>
    <d v="2023-10-09T07:34:03"/>
  </r>
  <r>
    <x v="34"/>
    <x v="5"/>
    <x v="1"/>
    <n v="9984.045562513711"/>
    <n v="72.709141147537849"/>
    <d v="2023-10-09T07:34:03"/>
  </r>
  <r>
    <x v="34"/>
    <x v="6"/>
    <x v="0"/>
    <n v="9985.1780661329249"/>
    <n v="67.861539740894983"/>
    <d v="2023-10-09T07:34:03"/>
  </r>
  <r>
    <x v="34"/>
    <x v="6"/>
    <x v="1"/>
    <n v="9984.045562513711"/>
    <n v="71.709141147537849"/>
    <d v="2023-10-09T07:34:03"/>
  </r>
  <r>
    <x v="34"/>
    <x v="7"/>
    <x v="0"/>
    <n v="9980.868703670636"/>
    <n v="66.890623911760244"/>
    <d v="2023-10-09T07:34:03"/>
  </r>
  <r>
    <x v="34"/>
    <x v="7"/>
    <x v="1"/>
    <n v="9984.045562513711"/>
    <n v="70.709141147537835"/>
    <d v="2023-10-09T07:34:03"/>
  </r>
  <r>
    <x v="34"/>
    <x v="8"/>
    <x v="0"/>
    <n v="9980.868703670636"/>
    <n v="65.890623911760244"/>
    <d v="2023-10-09T07:34:03"/>
  </r>
  <r>
    <x v="34"/>
    <x v="8"/>
    <x v="1"/>
    <n v="9984.045562513711"/>
    <n v="69.709141147537835"/>
    <d v="2023-10-09T07:34:03"/>
  </r>
  <r>
    <x v="34"/>
    <x v="9"/>
    <x v="0"/>
    <n v="9976.3454489618507"/>
    <n v="64.920271887467635"/>
    <d v="2023-10-09T07:34:03"/>
  </r>
  <r>
    <x v="34"/>
    <x v="9"/>
    <x v="1"/>
    <n v="9979.6608539947702"/>
    <n v="68.739549185968997"/>
    <d v="2023-10-09T07:34:03"/>
  </r>
  <r>
    <x v="34"/>
    <x v="10"/>
    <x v="0"/>
    <n v="9971.944238708782"/>
    <n v="63.948704373084226"/>
    <d v="2023-10-09T07:34:03"/>
  </r>
  <r>
    <x v="34"/>
    <x v="10"/>
    <x v="1"/>
    <n v="9979.6608539947702"/>
    <n v="67.739549185968997"/>
    <d v="2023-10-09T07:34:03"/>
  </r>
  <r>
    <x v="34"/>
    <x v="11"/>
    <x v="0"/>
    <n v="9971.944238708782"/>
    <n v="62.948704373084219"/>
    <d v="2023-10-09T07:34:03"/>
  </r>
  <r>
    <x v="34"/>
    <x v="11"/>
    <x v="1"/>
    <n v="9979.6608539947702"/>
    <n v="66.739549185968997"/>
    <d v="2023-10-09T07:34:03"/>
  </r>
  <r>
    <x v="34"/>
    <x v="12"/>
    <x v="0"/>
    <n v="9971.944238708782"/>
    <n v="61.948704373084219"/>
    <d v="2023-10-09T07:34:03"/>
  </r>
  <r>
    <x v="34"/>
    <x v="12"/>
    <x v="1"/>
    <n v="9979.6608539947702"/>
    <n v="65.739549185968983"/>
    <d v="2023-10-09T07:34:03"/>
  </r>
  <r>
    <x v="34"/>
    <x v="13"/>
    <x v="0"/>
    <n v="9971.944238708782"/>
    <n v="60.948704373084212"/>
    <d v="2023-10-09T07:34:03"/>
  </r>
  <r>
    <x v="34"/>
    <x v="13"/>
    <x v="1"/>
    <n v="9970.2104302938951"/>
    <n v="64.801387537944805"/>
    <d v="2023-10-09T07:34:03"/>
  </r>
  <r>
    <x v="34"/>
    <x v="14"/>
    <x v="0"/>
    <n v="9971.944238708782"/>
    <n v="59.948704373084212"/>
    <d v="2023-10-09T07:34:03"/>
  </r>
  <r>
    <x v="34"/>
    <x v="14"/>
    <x v="1"/>
    <n v="9970.2104302938951"/>
    <n v="63.801387537944812"/>
    <d v="2023-10-09T07:34:03"/>
  </r>
  <r>
    <x v="34"/>
    <x v="15"/>
    <x v="0"/>
    <n v="9971.944238708782"/>
    <n v="58.948704373084212"/>
    <d v="2023-10-09T07:34:03"/>
  </r>
  <r>
    <x v="34"/>
    <x v="15"/>
    <x v="1"/>
    <n v="9961.438671166492"/>
    <n v="62.857128936576352"/>
    <d v="2023-10-09T07:34:03"/>
  </r>
  <r>
    <x v="34"/>
    <x v="16"/>
    <x v="0"/>
    <n v="9963.4249203601212"/>
    <n v="57.99868147670081"/>
    <d v="2023-10-09T07:34:03"/>
  </r>
  <r>
    <x v="34"/>
    <x v="16"/>
    <x v="1"/>
    <n v="9952.8310796121768"/>
    <n v="61.911057782760167"/>
    <d v="2023-10-09T07:34:03"/>
  </r>
  <r>
    <x v="34"/>
    <x v="17"/>
    <x v="0"/>
    <n v="9959.4258210022435"/>
    <n v="57.021769448267158"/>
    <d v="2023-10-09T07:34:03"/>
  </r>
  <r>
    <x v="34"/>
    <x v="17"/>
    <x v="1"/>
    <n v="9952.8310796121768"/>
    <n v="60.911057782760174"/>
    <d v="2023-10-09T07:34:03"/>
  </r>
  <r>
    <x v="34"/>
    <x v="18"/>
    <x v="0"/>
    <n v="9955.2700724438328"/>
    <n v="56.045364012773618"/>
    <d v="2023-10-09T07:34:03"/>
  </r>
  <r>
    <x v="34"/>
    <x v="18"/>
    <x v="1"/>
    <n v="9952.8310796121768"/>
    <n v="59.911057782760174"/>
    <d v="2023-10-09T07:34:03"/>
  </r>
  <r>
    <x v="34"/>
    <x v="19"/>
    <x v="0"/>
    <n v="9950.5163323161178"/>
    <n v="55.071900145874416"/>
    <d v="2023-10-09T07:34:03"/>
  </r>
  <r>
    <x v="34"/>
    <x v="19"/>
    <x v="1"/>
    <n v="9952.8310796121768"/>
    <n v="58.911057782760167"/>
    <d v="2023-10-09T07:34:03"/>
  </r>
  <r>
    <x v="34"/>
    <x v="20"/>
    <x v="0"/>
    <n v="9950.5163323161178"/>
    <n v="54.071900145874423"/>
    <d v="2023-10-09T07:34:03"/>
  </r>
  <r>
    <x v="34"/>
    <x v="20"/>
    <x v="1"/>
    <n v="9947.6346351049524"/>
    <n v="57.941570545995887"/>
    <d v="2023-10-09T07:34:03"/>
  </r>
  <r>
    <x v="34"/>
    <x v="21"/>
    <x v="0"/>
    <n v="9940.6059071543914"/>
    <n v="53.125309395987145"/>
    <d v="2023-10-09T07:34:03"/>
  </r>
  <r>
    <x v="34"/>
    <x v="21"/>
    <x v="1"/>
    <n v="9947.6346351049524"/>
    <n v="56.941570545995887"/>
    <d v="2023-10-09T07:34:03"/>
  </r>
  <r>
    <x v="34"/>
    <x v="22"/>
    <x v="0"/>
    <n v="9931.0725744335923"/>
    <n v="52.175827059637939"/>
    <d v="2023-10-09T07:34:03"/>
  </r>
  <r>
    <x v="34"/>
    <x v="22"/>
    <x v="1"/>
    <n v="9937.3631073968554"/>
    <n v="55.999910082298044"/>
    <d v="2023-10-09T07:34:03"/>
  </r>
  <r>
    <x v="34"/>
    <x v="23"/>
    <x v="0"/>
    <n v="9907.5466897681472"/>
    <n v="51.298533475813805"/>
    <d v="2023-10-09T07:34:03"/>
  </r>
  <r>
    <x v="34"/>
    <x v="23"/>
    <x v="1"/>
    <n v="9937.3631073968554"/>
    <n v="54.999910082298044"/>
    <d v="2023-10-09T07:34:03"/>
  </r>
  <r>
    <x v="34"/>
    <x v="24"/>
    <x v="0"/>
    <n v="9902.6806817163397"/>
    <n v="50.32349500702523"/>
    <d v="2023-10-09T07:34:03"/>
  </r>
  <r>
    <x v="34"/>
    <x v="24"/>
    <x v="1"/>
    <n v="9937.3631073968554"/>
    <n v="53.999910082298044"/>
    <d v="2023-10-09T07:34:03"/>
  </r>
  <r>
    <x v="34"/>
    <x v="25"/>
    <x v="0"/>
    <n v="9879.2990539153634"/>
    <n v="49.441413738874559"/>
    <d v="2023-10-09T07:34:03"/>
  </r>
  <r>
    <x v="34"/>
    <x v="25"/>
    <x v="1"/>
    <n v="9937.3631073968554"/>
    <n v="52.999910082298044"/>
    <d v="2023-10-09T07:34:03"/>
  </r>
  <r>
    <x v="34"/>
    <x v="26"/>
    <x v="0"/>
    <n v="9841.3208768215354"/>
    <n v="48.630281239636062"/>
    <d v="2023-10-09T07:34:03"/>
  </r>
  <r>
    <x v="34"/>
    <x v="26"/>
    <x v="1"/>
    <n v="9927.9615066146907"/>
    <n v="52.049626551823486"/>
    <d v="2023-10-09T07:34:03"/>
  </r>
  <r>
    <x v="34"/>
    <x v="27"/>
    <x v="0"/>
    <n v="9832.7344652587763"/>
    <n v="47.672310891185688"/>
    <d v="2023-10-09T07:34:03"/>
  </r>
  <r>
    <x v="34"/>
    <x v="27"/>
    <x v="1"/>
    <n v="9923.3644624855388"/>
    <n v="51.073507152903474"/>
    <d v="2023-10-09T07:34:03"/>
  </r>
  <r>
    <x v="34"/>
    <x v="28"/>
    <x v="0"/>
    <n v="9819.2506091099985"/>
    <n v="46.737088202569524"/>
    <d v="2023-10-09T07:34:03"/>
  </r>
  <r>
    <x v="34"/>
    <x v="28"/>
    <x v="1"/>
    <n v="9909.7669350916258"/>
    <n v="50.142900777740671"/>
    <d v="2023-10-09T07:34:03"/>
  </r>
  <r>
    <x v="34"/>
    <x v="29"/>
    <x v="0"/>
    <n v="9810.7080348987056"/>
    <n v="45.777348676724849"/>
    <d v="2023-10-09T07:34:03"/>
  </r>
  <r>
    <x v="34"/>
    <x v="29"/>
    <x v="1"/>
    <n v="9905.6137124955003"/>
    <n v="49.163715037536335"/>
    <d v="2023-10-09T07:34:03"/>
  </r>
  <r>
    <x v="34"/>
    <x v="30"/>
    <x v="0"/>
    <n v="9797.7816969384676"/>
    <n v="44.837083658483195"/>
    <d v="2023-10-09T07:34:03"/>
  </r>
  <r>
    <x v="34"/>
    <x v="30"/>
    <x v="1"/>
    <n v="9896.7663651135572"/>
    <n v="48.207218620014608"/>
    <d v="2023-10-09T07:34:03"/>
  </r>
  <r>
    <x v="34"/>
    <x v="31"/>
    <x v="0"/>
    <n v="9766.6613389878894"/>
    <n v="43.978358743801117"/>
    <d v="2023-10-09T07:34:03"/>
  </r>
  <r>
    <x v="34"/>
    <x v="31"/>
    <x v="1"/>
    <n v="9896.7663651135572"/>
    <n v="47.207218620014608"/>
    <d v="2023-10-09T07:34:03"/>
  </r>
  <r>
    <x v="34"/>
    <x v="32"/>
    <x v="0"/>
    <n v="9749.1137785189821"/>
    <n v="43.056616024050193"/>
    <d v="2023-10-09T07:34:03"/>
  </r>
  <r>
    <x v="34"/>
    <x v="32"/>
    <x v="1"/>
    <n v="9896.7663651135572"/>
    <n v="46.207218620014615"/>
    <d v="2023-10-09T07:34:03"/>
  </r>
  <r>
    <x v="34"/>
    <x v="33"/>
    <x v="0"/>
    <n v="9722.5556822359686"/>
    <n v="42.172863515222808"/>
    <d v="2023-10-09T07:34:03"/>
  </r>
  <r>
    <x v="34"/>
    <x v="33"/>
    <x v="1"/>
    <n v="9883.6065105633552"/>
    <n v="45.268077006909188"/>
    <d v="2023-10-09T07:34:03"/>
  </r>
  <r>
    <x v="34"/>
    <x v="34"/>
    <x v="0"/>
    <n v="9699.5916182441506"/>
    <n v="41.271525226163902"/>
    <d v="2023-10-09T07:34:03"/>
  </r>
  <r>
    <x v="34"/>
    <x v="34"/>
    <x v="1"/>
    <n v="9869.9638873621352"/>
    <n v="44.329957071823152"/>
    <d v="2023-10-09T07:34:03"/>
  </r>
  <r>
    <x v="34"/>
    <x v="35"/>
    <x v="0"/>
    <n v="9690.8024689399026"/>
    <n v="40.308503280739188"/>
    <d v="2023-10-09T07:34:03"/>
  </r>
  <r>
    <x v="34"/>
    <x v="35"/>
    <x v="1"/>
    <n v="9860.5175890947357"/>
    <n v="43.371945825842076"/>
    <d v="2023-10-09T07:34:03"/>
  </r>
  <r>
    <x v="34"/>
    <x v="36"/>
    <x v="0"/>
    <n v="9667.501476518999"/>
    <n v="39.404451301588722"/>
    <d v="2023-10-09T07:34:03"/>
  </r>
  <r>
    <x v="34"/>
    <x v="36"/>
    <x v="1"/>
    <n v="9850.8792083191511"/>
    <n v="42.413892958653406"/>
    <d v="2023-10-09T07:34:03"/>
  </r>
  <r>
    <x v="34"/>
    <x v="37"/>
    <x v="0"/>
    <n v="9643.8068127347251"/>
    <n v="38.500038854429938"/>
    <d v="2023-10-09T07:34:03"/>
  </r>
  <r>
    <x v="34"/>
    <x v="37"/>
    <x v="1"/>
    <n v="9836.4874982382444"/>
    <n v="41.475216942029697"/>
    <d v="2023-10-09T07:34:03"/>
  </r>
  <r>
    <x v="34"/>
    <x v="38"/>
    <x v="0"/>
    <n v="9629.2134809380659"/>
    <n v="37.557628934490616"/>
    <d v="2023-10-09T07:34:03"/>
  </r>
  <r>
    <x v="34"/>
    <x v="38"/>
    <x v="1"/>
    <n v="9826.5512132246076"/>
    <n v="40.516649732150782"/>
    <d v="2023-10-09T07:34:03"/>
  </r>
  <r>
    <x v="34"/>
    <x v="39"/>
    <x v="0"/>
    <n v="9599.3069864803401"/>
    <n v="36.673081412039963"/>
    <d v="2023-10-09T07:34:03"/>
  </r>
  <r>
    <x v="34"/>
    <x v="39"/>
    <x v="1"/>
    <n v="9801.3793917003186"/>
    <n v="39.619420161169245"/>
    <d v="2023-10-09T07:34:03"/>
  </r>
  <r>
    <x v="34"/>
    <x v="40"/>
    <x v="0"/>
    <n v="9580.3782939030934"/>
    <n v="35.744551359949639"/>
    <d v="2023-10-09T07:34:03"/>
  </r>
  <r>
    <x v="34"/>
    <x v="40"/>
    <x v="1"/>
    <n v="9775.2785511954899"/>
    <n v="38.723872401677852"/>
    <d v="2023-10-09T07:34:03"/>
  </r>
  <r>
    <x v="34"/>
    <x v="41"/>
    <x v="0"/>
    <n v="9542.0925820724351"/>
    <n v="34.885962976464768"/>
    <d v="2023-10-09T07:34:03"/>
  </r>
  <r>
    <x v="34"/>
    <x v="41"/>
    <x v="1"/>
    <n v="9764.7645872912199"/>
    <n v="37.765028991897722"/>
    <d v="2023-10-09T07:34:03"/>
  </r>
  <r>
    <x v="34"/>
    <x v="42"/>
    <x v="0"/>
    <n v="9523.1289321486129"/>
    <n v="33.954436622975827"/>
    <d v="2023-10-09T07:34:03"/>
  </r>
  <r>
    <x v="34"/>
    <x v="42"/>
    <x v="1"/>
    <n v="9755.2489193080819"/>
    <n v="36.801378822250797"/>
    <d v="2023-10-09T07:34:03"/>
  </r>
  <r>
    <x v="34"/>
    <x v="43"/>
    <x v="0"/>
    <n v="9470.7911589104242"/>
    <n v="33.139313544914636"/>
    <d v="2023-10-09T07:34:03"/>
  </r>
  <r>
    <x v="34"/>
    <x v="43"/>
    <x v="1"/>
    <n v="9730.9024984187963"/>
    <n v="35.892203763494585"/>
    <d v="2023-10-09T07:34:03"/>
  </r>
  <r>
    <x v="34"/>
    <x v="44"/>
    <x v="0"/>
    <n v="9461.2980777158573"/>
    <n v="32.172062502940449"/>
    <d v="2023-10-09T07:34:03"/>
  </r>
  <r>
    <x v="34"/>
    <x v="44"/>
    <x v="1"/>
    <n v="9720.9352655484654"/>
    <n v="34.928492693218786"/>
    <d v="2023-10-09T07:34:03"/>
  </r>
  <r>
    <x v="34"/>
    <x v="45"/>
    <x v="0"/>
    <n v="9456.8207838169292"/>
    <n v="31.187057513996756"/>
    <d v="2023-10-09T07:34:03"/>
  </r>
  <r>
    <x v="34"/>
    <x v="45"/>
    <x v="1"/>
    <n v="9668.3322958954668"/>
    <n v="34.115809481772764"/>
    <d v="2023-10-09T07:34:03"/>
  </r>
  <r>
    <x v="34"/>
    <x v="46"/>
    <x v="0"/>
    <n v="9414.8951967919584"/>
    <n v="30.323710431894529"/>
    <d v="2023-10-09T07:34:03"/>
  </r>
  <r>
    <x v="34"/>
    <x v="46"/>
    <x v="1"/>
    <n v="9638.1612371241572"/>
    <n v="33.221039570642112"/>
    <d v="2023-10-09T07:34:03"/>
  </r>
  <r>
    <x v="34"/>
    <x v="47"/>
    <x v="0"/>
    <n v="9391.4949250245536"/>
    <n v="29.398020532127781"/>
    <d v="2023-10-09T07:34:03"/>
  </r>
  <r>
    <x v="34"/>
    <x v="47"/>
    <x v="1"/>
    <n v="9628.0918928310984"/>
    <n v="32.255260205086714"/>
    <d v="2023-10-09T07:34:03"/>
  </r>
  <r>
    <x v="34"/>
    <x v="48"/>
    <x v="0"/>
    <n v="9364.4127272266396"/>
    <n v="28.481594583252615"/>
    <d v="2023-10-09T07:34:03"/>
  </r>
  <r>
    <x v="34"/>
    <x v="48"/>
    <x v="1"/>
    <n v="9613.0037827884498"/>
    <n v="31.305101739661481"/>
    <d v="2023-10-09T07:34:03"/>
  </r>
  <r>
    <x v="34"/>
    <x v="49"/>
    <x v="0"/>
    <n v="9350.8323810283218"/>
    <n v="27.522232649056523"/>
    <d v="2023-10-09T07:34:03"/>
  </r>
  <r>
    <x v="34"/>
    <x v="49"/>
    <x v="1"/>
    <n v="9577.1585613203115"/>
    <n v="30.420398535379821"/>
    <d v="2023-10-09T07:34:03"/>
  </r>
  <r>
    <x v="34"/>
    <x v="50"/>
    <x v="0"/>
    <n v="9315.7071704664631"/>
    <n v="26.624120953860558"/>
    <d v="2023-10-09T07:34:03"/>
  </r>
  <r>
    <x v="34"/>
    <x v="50"/>
    <x v="1"/>
    <n v="9558.1592198596609"/>
    <n v="29.479873153382762"/>
    <d v="2023-10-09T07:34:03"/>
  </r>
  <r>
    <x v="34"/>
    <x v="51"/>
    <x v="0"/>
    <n v="9266.8088933668951"/>
    <n v="25.761970403448206"/>
    <d v="2023-10-09T07:34:03"/>
  </r>
  <r>
    <x v="34"/>
    <x v="51"/>
    <x v="1"/>
    <n v="9519.2023171740111"/>
    <n v="28.598471966672189"/>
    <d v="2023-10-09T07:34:03"/>
  </r>
  <r>
    <x v="34"/>
    <x v="52"/>
    <x v="0"/>
    <n v="9216.0712039771715"/>
    <n v="24.901046369696104"/>
    <d v="2023-10-09T07:34:03"/>
  </r>
  <r>
    <x v="34"/>
    <x v="52"/>
    <x v="1"/>
    <n v="9503.0550208501645"/>
    <n v="27.646216018674174"/>
    <d v="2023-10-09T07:34:03"/>
  </r>
  <r>
    <x v="34"/>
    <x v="53"/>
    <x v="0"/>
    <n v="9136.7091237666245"/>
    <n v="24.112995526989046"/>
    <d v="2023-10-09T07:34:03"/>
  </r>
  <r>
    <x v="34"/>
    <x v="53"/>
    <x v="1"/>
    <n v="9476.205111674064"/>
    <n v="26.723132191972102"/>
    <d v="2023-10-09T07:34:03"/>
  </r>
  <r>
    <x v="34"/>
    <x v="54"/>
    <x v="0"/>
    <n v="9084.9747286842376"/>
    <n v="23.247459746885543"/>
    <d v="2023-10-09T07:34:03"/>
  </r>
  <r>
    <x v="34"/>
    <x v="54"/>
    <x v="1"/>
    <n v="9381.8307652965996"/>
    <n v="25.986917696368693"/>
    <d v="2023-10-09T07:34:03"/>
  </r>
  <r>
    <x v="34"/>
    <x v="55"/>
    <x v="0"/>
    <n v="8997.0442085681552"/>
    <n v="22.469776756838485"/>
    <d v="2023-10-09T07:34:03"/>
  </r>
  <r>
    <x v="34"/>
    <x v="55"/>
    <x v="1"/>
    <n v="9341.9180327628346"/>
    <n v="25.095808881835922"/>
    <d v="2023-10-09T07:34:03"/>
  </r>
  <r>
    <x v="34"/>
    <x v="56"/>
    <x v="0"/>
    <n v="8923.6061375109075"/>
    <n v="21.650580122845245"/>
    <d v="2023-10-09T07:34:03"/>
  </r>
  <r>
    <x v="34"/>
    <x v="56"/>
    <x v="1"/>
    <n v="9240.9722296312539"/>
    <n v="24.364486637763651"/>
    <d v="2023-10-09T07:34:03"/>
  </r>
  <r>
    <x v="34"/>
    <x v="57"/>
    <x v="0"/>
    <n v="8827.916411935299"/>
    <n v="20.879840699552076"/>
    <d v="2023-10-09T07:34:03"/>
  </r>
  <r>
    <x v="34"/>
    <x v="57"/>
    <x v="1"/>
    <n v="9190.3391772813593"/>
    <n v="23.49596511509997"/>
    <d v="2023-10-09T07:34:03"/>
  </r>
  <r>
    <x v="34"/>
    <x v="58"/>
    <x v="0"/>
    <n v="8738.9623617155667"/>
    <n v="20.087287453299414"/>
    <d v="2023-10-09T07:34:03"/>
  </r>
  <r>
    <x v="34"/>
    <x v="58"/>
    <x v="1"/>
    <n v="9135.2660497006582"/>
    <n v="22.634599251613896"/>
    <d v="2023-10-09T07:34:03"/>
  </r>
  <r>
    <x v="34"/>
    <x v="59"/>
    <x v="0"/>
    <n v="8686.4946312488755"/>
    <n v="19.20559760742951"/>
    <d v="2023-10-09T07:34:03"/>
  </r>
  <r>
    <x v="34"/>
    <x v="59"/>
    <x v="1"/>
    <n v="9041.634133180869"/>
    <n v="21.863817213632558"/>
    <d v="2023-10-09T07:34:03"/>
  </r>
  <r>
    <x v="34"/>
    <x v="60"/>
    <x v="0"/>
    <n v="8537.2886816354949"/>
    <n v="18.532514800718989"/>
    <d v="2023-10-09T07:34:03"/>
  </r>
  <r>
    <x v="34"/>
    <x v="60"/>
    <x v="1"/>
    <n v="8961.6273413080944"/>
    <n v="21.054547134920448"/>
    <d v="2023-10-09T07:34:03"/>
  </r>
  <r>
    <x v="34"/>
    <x v="61"/>
    <x v="0"/>
    <n v="8426.8508759933375"/>
    <n v="17.768839306054009"/>
    <d v="2023-10-09T07:34:03"/>
  </r>
  <r>
    <x v="34"/>
    <x v="61"/>
    <x v="1"/>
    <n v="8850.8909346506061"/>
    <n v="20.311711832463168"/>
    <d v="2023-10-09T07:34:03"/>
  </r>
  <r>
    <x v="34"/>
    <x v="62"/>
    <x v="0"/>
    <n v="8305.2718205057481"/>
    <n v="17.021634063115812"/>
    <d v="2023-10-09T07:34:03"/>
  </r>
  <r>
    <x v="34"/>
    <x v="62"/>
    <x v="1"/>
    <n v="8772.7252300950622"/>
    <n v="19.48823581711088"/>
    <d v="2023-10-09T07:34:03"/>
  </r>
  <r>
    <x v="34"/>
    <x v="63"/>
    <x v="0"/>
    <n v="8151.3469204730018"/>
    <n v="16.33361819240805"/>
    <d v="2023-10-09T07:34:03"/>
  </r>
  <r>
    <x v="34"/>
    <x v="63"/>
    <x v="1"/>
    <n v="8687.757676232548"/>
    <n v="18.673943569291662"/>
    <d v="2023-10-09T07:34:03"/>
  </r>
  <r>
    <x v="34"/>
    <x v="64"/>
    <x v="0"/>
    <n v="8007.9961499504698"/>
    <n v="15.617055062948417"/>
    <d v="2023-10-09T07:34:03"/>
  </r>
  <r>
    <x v="34"/>
    <x v="64"/>
    <x v="1"/>
    <n v="8584.5909583403991"/>
    <n v="17.892351891633371"/>
    <d v="2023-10-09T07:34:03"/>
  </r>
  <r>
    <x v="34"/>
    <x v="65"/>
    <x v="0"/>
    <n v="7905.9895449899986"/>
    <n v="14.812102052980054"/>
    <d v="2023-10-09T07:34:03"/>
  </r>
  <r>
    <x v="34"/>
    <x v="65"/>
    <x v="1"/>
    <n v="8484.6456921237768"/>
    <n v="17.097225884374886"/>
    <d v="2023-10-09T07:34:03"/>
  </r>
  <r>
    <x v="34"/>
    <x v="66"/>
    <x v="0"/>
    <n v="7733.9885357418343"/>
    <n v="14.130397843851586"/>
    <d v="2023-10-09T07:34:03"/>
  </r>
  <r>
    <x v="34"/>
    <x v="66"/>
    <x v="1"/>
    <n v="8391.2081345459519"/>
    <n v="16.28203887248549"/>
    <d v="2023-10-09T07:34:03"/>
  </r>
  <r>
    <x v="34"/>
    <x v="67"/>
    <x v="0"/>
    <n v="7562.5643664739373"/>
    <n v="13.439364421052783"/>
    <d v="2023-10-09T07:34:03"/>
  </r>
  <r>
    <x v="34"/>
    <x v="67"/>
    <x v="1"/>
    <n v="8271.4614195939084"/>
    <n v="15.510516914557815"/>
    <d v="2023-10-09T07:34:03"/>
  </r>
  <r>
    <x v="34"/>
    <x v="68"/>
    <x v="0"/>
    <n v="7269.0202673960675"/>
    <n v="12.961893445858873"/>
    <d v="2023-10-09T07:34:03"/>
  </r>
  <r>
    <x v="34"/>
    <x v="68"/>
    <x v="1"/>
    <n v="8157.6307766190785"/>
    <n v="14.719971943665767"/>
    <d v="2023-10-09T07:34:03"/>
  </r>
  <r>
    <x v="34"/>
    <x v="69"/>
    <x v="0"/>
    <n v="7074.5645712038167"/>
    <n v="12.30442847278503"/>
    <d v="2023-10-09T07:34:03"/>
  </r>
  <r>
    <x v="34"/>
    <x v="69"/>
    <x v="1"/>
    <n v="7965.938907299389"/>
    <n v="14.062160483557413"/>
    <d v="2023-10-09T07:34:03"/>
  </r>
  <r>
    <x v="34"/>
    <x v="70"/>
    <x v="0"/>
    <n v="6888.0492101720347"/>
    <n v="11.62407009716889"/>
    <d v="2023-10-09T07:34:03"/>
  </r>
  <r>
    <x v="34"/>
    <x v="70"/>
    <x v="1"/>
    <n v="7805.9516727306509"/>
    <n v="13.340124355422221"/>
    <d v="2023-10-09T07:34:03"/>
  </r>
  <r>
    <x v="34"/>
    <x v="71"/>
    <x v="0"/>
    <n v="6723.4529650539416"/>
    <n v="10.89639745305897"/>
    <d v="2023-10-09T07:34:03"/>
  </r>
  <r>
    <x v="34"/>
    <x v="71"/>
    <x v="1"/>
    <n v="7622.4105147713335"/>
    <n v="12.64930362200316"/>
    <d v="2023-10-09T07:34:03"/>
  </r>
  <r>
    <x v="34"/>
    <x v="72"/>
    <x v="0"/>
    <n v="6470.37535039662"/>
    <n v="10.303034676707568"/>
    <d v="2023-10-09T07:34:03"/>
  </r>
  <r>
    <x v="34"/>
    <x v="72"/>
    <x v="1"/>
    <n v="7409.1932189358367"/>
    <n v="11.998928957450946"/>
    <d v="2023-10-09T07:34:03"/>
  </r>
  <r>
    <x v="34"/>
    <x v="73"/>
    <x v="0"/>
    <n v="6220.9775810522515"/>
    <n v="9.6960364114546707"/>
    <d v="2023-10-09T07:34:03"/>
  </r>
  <r>
    <x v="34"/>
    <x v="73"/>
    <x v="1"/>
    <n v="7202.7881869320654"/>
    <n v="11.32844535275157"/>
    <d v="2023-10-09T07:34:03"/>
  </r>
  <r>
    <x v="34"/>
    <x v="74"/>
    <x v="0"/>
    <n v="5932.2150929677182"/>
    <n v="9.1436719595715132"/>
    <d v="2023-10-09T07:34:03"/>
  </r>
  <r>
    <x v="34"/>
    <x v="74"/>
    <x v="1"/>
    <n v="7065.5238203553363"/>
    <n v="10.538813292928076"/>
    <d v="2023-10-09T07:34:03"/>
  </r>
  <r>
    <x v="34"/>
    <x v="75"/>
    <x v="0"/>
    <n v="5681.8085135507372"/>
    <n v="8.5246126976897987"/>
    <d v="2023-10-09T07:34:03"/>
  </r>
  <r>
    <x v="34"/>
    <x v="75"/>
    <x v="1"/>
    <n v="6798.2886651166837"/>
    <n v="9.9334308152043889"/>
    <d v="2023-10-09T07:34:03"/>
  </r>
  <r>
    <x v="34"/>
    <x v="76"/>
    <x v="0"/>
    <n v="5361.1410955903439"/>
    <n v="8.0045910806532525"/>
    <d v="2023-10-09T07:34:03"/>
  </r>
  <r>
    <x v="34"/>
    <x v="76"/>
    <x v="1"/>
    <n v="6524.8755337105313"/>
    <n v="9.3287217055459504"/>
    <d v="2023-10-09T07:34:03"/>
  </r>
  <r>
    <x v="34"/>
    <x v="77"/>
    <x v="0"/>
    <n v="4990.1091202968837"/>
    <n v="7.5625835383930946"/>
    <d v="2023-10-09T07:34:03"/>
  </r>
  <r>
    <x v="34"/>
    <x v="77"/>
    <x v="1"/>
    <n v="6233.6692297538439"/>
    <n v="8.7411560715310284"/>
    <d v="2023-10-09T07:34:03"/>
  </r>
  <r>
    <x v="34"/>
    <x v="78"/>
    <x v="0"/>
    <n v="4757.629633260789"/>
    <n v="6.9076935878758379"/>
    <d v="2023-10-09T07:34:03"/>
  </r>
  <r>
    <x v="34"/>
    <x v="78"/>
    <x v="1"/>
    <n v="6012.0128540724154"/>
    <n v="8.0449985333785943"/>
    <d v="2023-10-09T07:34:03"/>
  </r>
  <r>
    <x v="34"/>
    <x v="79"/>
    <x v="0"/>
    <n v="4432.4976372323081"/>
    <n v="6.3777099029811586"/>
    <d v="2023-10-09T07:34:03"/>
  </r>
  <r>
    <x v="34"/>
    <x v="79"/>
    <x v="1"/>
    <n v="5689.4632242885191"/>
    <n v="7.4727430125540675"/>
    <d v="2023-10-09T07:34:03"/>
  </r>
  <r>
    <x v="34"/>
    <x v="80"/>
    <x v="0"/>
    <n v="4163.956139570234"/>
    <n v="5.7567746594924198"/>
    <d v="2023-10-09T07:34:03"/>
  </r>
  <r>
    <x v="34"/>
    <x v="80"/>
    <x v="1"/>
    <n v="5314.4729345914302"/>
    <n v="6.964741175766469"/>
    <d v="2023-10-09T07:34:03"/>
  </r>
  <r>
    <x v="34"/>
    <x v="81"/>
    <x v="0"/>
    <n v="3732.450041274652"/>
    <n v="5.3645069259267242"/>
    <d v="2023-10-09T07:34:03"/>
  </r>
  <r>
    <x v="34"/>
    <x v="81"/>
    <x v="1"/>
    <n v="4963.404423660224"/>
    <n v="6.4220013271482728"/>
    <d v="2023-10-09T07:34:03"/>
  </r>
  <r>
    <x v="34"/>
    <x v="82"/>
    <x v="0"/>
    <n v="3432.7209755078657"/>
    <n v="4.7892528131476819"/>
    <d v="2023-10-09T07:34:03"/>
  </r>
  <r>
    <x v="34"/>
    <x v="82"/>
    <x v="1"/>
    <n v="4734.1332477882643"/>
    <n v="5.7088002271211273"/>
    <d v="2023-10-09T07:34:03"/>
  </r>
  <r>
    <x v="34"/>
    <x v="83"/>
    <x v="0"/>
    <n v="2918.6249791127711"/>
    <n v="4.5447756071162111"/>
    <d v="2023-10-09T07:34:03"/>
  </r>
  <r>
    <x v="34"/>
    <x v="83"/>
    <x v="1"/>
    <n v="4315.8365935754236"/>
    <n v="5.2136441108564986"/>
    <d v="2023-10-09T07:34:03"/>
  </r>
  <r>
    <x v="34"/>
    <x v="84"/>
    <x v="0"/>
    <n v="2583.1081276416849"/>
    <n v="4.0701467141498426"/>
    <d v="2023-10-09T07:34:03"/>
  </r>
  <r>
    <x v="34"/>
    <x v="84"/>
    <x v="1"/>
    <n v="4053.4485880186171"/>
    <n v="4.5187679209396041"/>
    <d v="2023-10-09T07:34:03"/>
  </r>
  <r>
    <x v="34"/>
    <x v="85"/>
    <x v="0"/>
    <n v="2316.3179832317742"/>
    <n v="3.4813510325239916"/>
    <d v="2023-10-09T07:34:03"/>
  </r>
  <r>
    <x v="34"/>
    <x v="85"/>
    <x v="1"/>
    <n v="3775.2521715536418"/>
    <n v="3.8149088893850838"/>
    <d v="2023-10-09T07:34:03"/>
  </r>
  <r>
    <x v="34"/>
    <x v="86"/>
    <x v="0"/>
    <n v="1974.2796935549381"/>
    <n v="2.9978615408474667"/>
    <d v="2023-10-09T07:34:03"/>
  </r>
  <r>
    <x v="34"/>
    <x v="86"/>
    <x v="1"/>
    <n v="3299.4386302251701"/>
    <n v="3.2929534038035579"/>
    <d v="2023-10-09T07:34:03"/>
  </r>
  <r>
    <x v="34"/>
    <x v="87"/>
    <x v="0"/>
    <n v="1649.953536407427"/>
    <n v="2.4888582972734454"/>
    <d v="2023-10-09T07:34:03"/>
  </r>
  <r>
    <x v="34"/>
    <x v="87"/>
    <x v="1"/>
    <n v="2856.444208772205"/>
    <n v="2.7261012921688845"/>
    <d v="2023-10-09T07:34:03"/>
  </r>
  <r>
    <x v="34"/>
    <x v="88"/>
    <x v="0"/>
    <n v="1358.8976984349165"/>
    <n v="1.9148424011454321"/>
    <d v="2023-10-09T07:34:03"/>
  </r>
  <r>
    <x v="34"/>
    <x v="88"/>
    <x v="1"/>
    <n v="2484.6931736269503"/>
    <n v="2.0591627214374228"/>
    <d v="2023-10-09T07:34:03"/>
  </r>
  <r>
    <x v="34"/>
    <x v="89"/>
    <x v="0"/>
    <n v="1075.646982339777"/>
    <n v="1.2874136348920995"/>
    <d v="2023-10-09T07:34:03"/>
  </r>
  <r>
    <x v="34"/>
    <x v="89"/>
    <x v="1"/>
    <n v="2121.9121766034259"/>
    <n v="1.3257310614666502"/>
    <d v="2023-10-09T07:34:03"/>
  </r>
  <r>
    <x v="34"/>
    <x v="90"/>
    <x v="0"/>
    <n v="846.97910022488168"/>
    <n v="0.5"/>
    <d v="2023-10-09T07:34:03"/>
  </r>
  <r>
    <x v="34"/>
    <x v="90"/>
    <x v="1"/>
    <n v="1752.1287939257568"/>
    <n v="0.5"/>
    <d v="2023-10-09T07:34:03"/>
  </r>
  <r>
    <x v="35"/>
    <x v="0"/>
    <x v="0"/>
    <n v="10000"/>
    <n v="73.68343886735876"/>
    <d v="2023-10-09T07:34:03"/>
  </r>
  <r>
    <x v="35"/>
    <x v="0"/>
    <x v="1"/>
    <n v="10000"/>
    <n v="78.409954595071937"/>
    <d v="2023-10-09T07:34:03"/>
  </r>
  <r>
    <x v="35"/>
    <x v="1"/>
    <x v="0"/>
    <n v="9994.6292586348554"/>
    <n v="72.723017418755489"/>
    <d v="2023-10-09T07:34:03"/>
  </r>
  <r>
    <x v="35"/>
    <x v="1"/>
    <x v="1"/>
    <n v="9988.5809966408633"/>
    <n v="77.499562008350949"/>
    <d v="2023-10-09T07:34:03"/>
  </r>
  <r>
    <x v="35"/>
    <x v="2"/>
    <x v="0"/>
    <n v="9989.6632661807125"/>
    <n v="71.758920426690821"/>
    <d v="2023-10-09T07:34:03"/>
  </r>
  <r>
    <x v="35"/>
    <x v="2"/>
    <x v="1"/>
    <n v="9988.5809966408633"/>
    <n v="76.499562008350935"/>
    <d v="2023-10-09T07:34:03"/>
  </r>
  <r>
    <x v="35"/>
    <x v="3"/>
    <x v="0"/>
    <n v="9989.6632661807125"/>
    <n v="70.758920426690821"/>
    <d v="2023-10-09T07:34:03"/>
  </r>
  <r>
    <x v="35"/>
    <x v="3"/>
    <x v="1"/>
    <n v="9983.2250830348457"/>
    <n v="75.54033511371783"/>
    <d v="2023-10-09T07:34:03"/>
  </r>
  <r>
    <x v="35"/>
    <x v="4"/>
    <x v="0"/>
    <n v="9984.8727115832589"/>
    <n v="69.792629338560246"/>
    <d v="2023-10-09T07:34:03"/>
  </r>
  <r>
    <x v="35"/>
    <x v="4"/>
    <x v="1"/>
    <n v="9983.2250830348457"/>
    <n v="74.54033511371783"/>
    <d v="2023-10-09T07:34:03"/>
  </r>
  <r>
    <x v="35"/>
    <x v="5"/>
    <x v="0"/>
    <n v="9984.8727115832589"/>
    <n v="68.792629338560246"/>
    <d v="2023-10-09T07:34:03"/>
  </r>
  <r>
    <x v="35"/>
    <x v="5"/>
    <x v="1"/>
    <n v="9983.2250830348457"/>
    <n v="73.54033511371783"/>
    <d v="2023-10-09T07:34:03"/>
  </r>
  <r>
    <x v="35"/>
    <x v="6"/>
    <x v="0"/>
    <n v="9984.8727115832589"/>
    <n v="67.792629338560246"/>
    <d v="2023-10-09T07:34:03"/>
  </r>
  <r>
    <x v="35"/>
    <x v="6"/>
    <x v="1"/>
    <n v="9983.2250830348457"/>
    <n v="72.54033511371783"/>
    <d v="2023-10-09T07:34:03"/>
  </r>
  <r>
    <x v="35"/>
    <x v="7"/>
    <x v="0"/>
    <n v="9984.8727115832589"/>
    <n v="66.792629338560246"/>
    <d v="2023-10-09T07:34:03"/>
  </r>
  <r>
    <x v="35"/>
    <x v="7"/>
    <x v="1"/>
    <n v="9983.2250830348457"/>
    <n v="71.54033511371783"/>
    <d v="2023-10-09T07:34:03"/>
  </r>
  <r>
    <x v="35"/>
    <x v="8"/>
    <x v="0"/>
    <n v="9984.8727115832589"/>
    <n v="65.792629338560246"/>
    <d v="2023-10-09T07:34:03"/>
  </r>
  <r>
    <x v="35"/>
    <x v="8"/>
    <x v="1"/>
    <n v="9983.2250830348457"/>
    <n v="70.54033511371783"/>
    <d v="2023-10-09T07:34:03"/>
  </r>
  <r>
    <x v="35"/>
    <x v="9"/>
    <x v="0"/>
    <n v="9984.8727115832589"/>
    <n v="64.792629338560232"/>
    <d v="2023-10-09T07:34:03"/>
  </r>
  <r>
    <x v="35"/>
    <x v="9"/>
    <x v="1"/>
    <n v="9983.2250830348457"/>
    <n v="69.54033511371783"/>
    <d v="2023-10-09T07:34:03"/>
  </r>
  <r>
    <x v="35"/>
    <x v="10"/>
    <x v="0"/>
    <n v="9975.8067939287703"/>
    <n v="63.851057864233844"/>
    <d v="2023-10-09T07:34:03"/>
  </r>
  <r>
    <x v="35"/>
    <x v="10"/>
    <x v="1"/>
    <n v="9974.4402803071716"/>
    <n v="68.601141104548603"/>
    <d v="2023-10-09T07:34:03"/>
  </r>
  <r>
    <x v="35"/>
    <x v="11"/>
    <x v="0"/>
    <n v="9971.3815590282957"/>
    <n v="62.879172655607867"/>
    <d v="2023-10-09T07:34:03"/>
  </r>
  <r>
    <x v="35"/>
    <x v="11"/>
    <x v="1"/>
    <n v="9974.4402803071716"/>
    <n v="67.601141104548603"/>
    <d v="2023-10-09T07:34:03"/>
  </r>
  <r>
    <x v="35"/>
    <x v="12"/>
    <x v="0"/>
    <n v="9967.1137626417021"/>
    <n v="61.905882655513373"/>
    <d v="2023-10-09T07:34:03"/>
  </r>
  <r>
    <x v="35"/>
    <x v="12"/>
    <x v="1"/>
    <n v="9974.4402803071716"/>
    <n v="66.601141104548603"/>
    <d v="2023-10-09T07:34:03"/>
  </r>
  <r>
    <x v="35"/>
    <x v="13"/>
    <x v="0"/>
    <n v="9967.1137626417021"/>
    <n v="60.905882655513373"/>
    <d v="2023-10-09T07:34:03"/>
  </r>
  <r>
    <x v="35"/>
    <x v="13"/>
    <x v="1"/>
    <n v="9974.4402803071716"/>
    <n v="65.601141104548603"/>
    <d v="2023-10-09T07:34:03"/>
  </r>
  <r>
    <x v="35"/>
    <x v="14"/>
    <x v="0"/>
    <n v="9957.9671137940823"/>
    <n v="59.961367011975561"/>
    <d v="2023-10-09T07:34:03"/>
  </r>
  <r>
    <x v="35"/>
    <x v="14"/>
    <x v="1"/>
    <n v="9969.6774688779424"/>
    <n v="64.632241855789204"/>
    <d v="2023-10-09T07:34:03"/>
  </r>
  <r>
    <x v="35"/>
    <x v="15"/>
    <x v="0"/>
    <n v="9953.4885342808957"/>
    <n v="58.988121697954128"/>
    <d v="2023-10-09T07:34:03"/>
  </r>
  <r>
    <x v="35"/>
    <x v="15"/>
    <x v="1"/>
    <n v="9969.6774688779424"/>
    <n v="63.632241855789204"/>
    <d v="2023-10-09T07:34:03"/>
  </r>
  <r>
    <x v="35"/>
    <x v="16"/>
    <x v="0"/>
    <n v="9949.2040986477405"/>
    <n v="58.013308495836085"/>
    <d v="2023-10-09T07:34:03"/>
  </r>
  <r>
    <x v="35"/>
    <x v="16"/>
    <x v="1"/>
    <n v="9951.9448992326834"/>
    <n v="62.744732116427144"/>
    <d v="2023-10-09T07:34:03"/>
  </r>
  <r>
    <x v="35"/>
    <x v="17"/>
    <x v="0"/>
    <n v="9940.5707029659934"/>
    <n v="57.063258862273578"/>
    <d v="2023-10-09T07:34:03"/>
  </r>
  <r>
    <x v="35"/>
    <x v="17"/>
    <x v="1"/>
    <n v="9947.6499937172102"/>
    <n v="61.771606327265367"/>
    <d v="2023-10-09T07:34:03"/>
  </r>
  <r>
    <x v="35"/>
    <x v="18"/>
    <x v="0"/>
    <n v="9940.5707029659934"/>
    <n v="56.063258862273585"/>
    <d v="2023-10-09T07:34:03"/>
  </r>
  <r>
    <x v="35"/>
    <x v="18"/>
    <x v="1"/>
    <n v="9947.6499937172102"/>
    <n v="60.771606327265367"/>
    <d v="2023-10-09T07:34:03"/>
  </r>
  <r>
    <x v="35"/>
    <x v="19"/>
    <x v="0"/>
    <n v="9923.6985451416276"/>
    <n v="55.157726874224551"/>
    <d v="2023-10-09T07:34:03"/>
  </r>
  <r>
    <x v="35"/>
    <x v="19"/>
    <x v="1"/>
    <n v="9947.6499937172102"/>
    <n v="59.771606327265381"/>
    <d v="2023-10-09T07:34:03"/>
  </r>
  <r>
    <x v="35"/>
    <x v="20"/>
    <x v="0"/>
    <n v="9918.7599871035054"/>
    <n v="54.184940997436641"/>
    <d v="2023-10-09T07:34:03"/>
  </r>
  <r>
    <x v="35"/>
    <x v="20"/>
    <x v="1"/>
    <n v="9942.6023647596739"/>
    <n v="58.801697149112748"/>
    <d v="2023-10-09T07:34:03"/>
  </r>
  <r>
    <x v="35"/>
    <x v="21"/>
    <x v="0"/>
    <n v="9913.793892553269"/>
    <n v="53.211833274581664"/>
    <d v="2023-10-09T07:34:03"/>
  </r>
  <r>
    <x v="35"/>
    <x v="21"/>
    <x v="1"/>
    <n v="9942.6023647596739"/>
    <n v="57.801697149112755"/>
    <d v="2023-10-09T07:34:03"/>
  </r>
  <r>
    <x v="35"/>
    <x v="22"/>
    <x v="0"/>
    <n v="9913.793892553269"/>
    <n v="52.211833274581664"/>
    <d v="2023-10-09T07:34:03"/>
  </r>
  <r>
    <x v="35"/>
    <x v="22"/>
    <x v="1"/>
    <n v="9942.6023647596739"/>
    <n v="56.801697149112741"/>
    <d v="2023-10-09T07:34:03"/>
  </r>
  <r>
    <x v="35"/>
    <x v="23"/>
    <x v="0"/>
    <n v="9908.8771536839449"/>
    <n v="51.237492446324509"/>
    <d v="2023-10-09T07:34:03"/>
  </r>
  <r>
    <x v="35"/>
    <x v="23"/>
    <x v="1"/>
    <n v="9937.2274030719582"/>
    <n v="55.832150257696767"/>
    <d v="2023-10-09T07:34:03"/>
  </r>
  <r>
    <x v="35"/>
    <x v="24"/>
    <x v="0"/>
    <n v="9879.540235957551"/>
    <n v="50.388155493995889"/>
    <d v="2023-10-09T07:34:03"/>
  </r>
  <r>
    <x v="35"/>
    <x v="24"/>
    <x v="1"/>
    <n v="9937.2274030719582"/>
    <n v="54.832150257696767"/>
    <d v="2023-10-09T07:34:03"/>
  </r>
  <r>
    <x v="35"/>
    <x v="25"/>
    <x v="0"/>
    <n v="9859.967177214563"/>
    <n v="49.487188663225886"/>
    <d v="2023-10-09T07:34:03"/>
  </r>
  <r>
    <x v="35"/>
    <x v="25"/>
    <x v="1"/>
    <n v="9937.2274030719582"/>
    <n v="53.832150257696753"/>
    <d v="2023-10-09T07:34:03"/>
  </r>
  <r>
    <x v="35"/>
    <x v="26"/>
    <x v="0"/>
    <n v="9831.5615013343559"/>
    <n v="48.628724084965484"/>
    <d v="2023-10-09T07:34:03"/>
  </r>
  <r>
    <x v="35"/>
    <x v="26"/>
    <x v="1"/>
    <n v="9928.0746474796179"/>
    <n v="52.881317508533925"/>
    <d v="2023-10-09T07:34:03"/>
  </r>
  <r>
    <x v="35"/>
    <x v="27"/>
    <x v="0"/>
    <n v="9822.1542311465582"/>
    <n v="47.674819870126896"/>
    <d v="2023-10-09T07:34:03"/>
  </r>
  <r>
    <x v="35"/>
    <x v="27"/>
    <x v="1"/>
    <n v="9928.0746474796179"/>
    <n v="51.881317508533918"/>
    <d v="2023-10-09T07:34:03"/>
  </r>
  <r>
    <x v="35"/>
    <x v="28"/>
    <x v="0"/>
    <n v="9809.1516240325764"/>
    <n v="46.737352867062256"/>
    <d v="2023-10-09T07:34:03"/>
  </r>
  <r>
    <x v="35"/>
    <x v="28"/>
    <x v="1"/>
    <n v="9928.0746474796179"/>
    <n v="50.881317508533911"/>
    <d v="2023-10-09T07:34:03"/>
  </r>
  <r>
    <x v="35"/>
    <x v="29"/>
    <x v="0"/>
    <n v="9786.7166889806758"/>
    <n v="45.843346740340763"/>
    <d v="2023-10-09T07:34:03"/>
  </r>
  <r>
    <x v="35"/>
    <x v="29"/>
    <x v="1"/>
    <n v="9914.6937460938825"/>
    <n v="49.949312290675401"/>
    <d v="2023-10-09T07:34:03"/>
  </r>
  <r>
    <x v="35"/>
    <x v="30"/>
    <x v="0"/>
    <n v="9761.3497522487996"/>
    <n v="44.961181039609542"/>
    <d v="2023-10-09T07:34:03"/>
  </r>
  <r>
    <x v="35"/>
    <x v="30"/>
    <x v="1"/>
    <n v="9910.4549980907123"/>
    <n v="48.970461993062486"/>
    <d v="2023-10-09T07:34:03"/>
  </r>
  <r>
    <x v="35"/>
    <x v="31"/>
    <x v="0"/>
    <n v="9761.3497522487996"/>
    <n v="43.961181039609535"/>
    <d v="2023-10-09T07:34:03"/>
  </r>
  <r>
    <x v="35"/>
    <x v="31"/>
    <x v="1"/>
    <n v="9906.1234785802844"/>
    <n v="47.991656030493616"/>
    <d v="2023-10-09T07:34:03"/>
  </r>
  <r>
    <x v="35"/>
    <x v="32"/>
    <x v="0"/>
    <n v="9734.3414789370581"/>
    <n v="43.081765617262661"/>
    <d v="2023-10-09T07:34:03"/>
  </r>
  <r>
    <x v="35"/>
    <x v="32"/>
    <x v="1"/>
    <n v="9897.4114187242176"/>
    <n v="47.033459905516793"/>
    <d v="2023-10-09T07:34:03"/>
  </r>
  <r>
    <x v="35"/>
    <x v="33"/>
    <x v="0"/>
    <n v="9721.3993392297107"/>
    <n v="42.138454900397065"/>
    <d v="2023-10-09T07:34:03"/>
  </r>
  <r>
    <x v="35"/>
    <x v="33"/>
    <x v="1"/>
    <n v="9888.8383849941456"/>
    <n v="46.073801642919669"/>
    <d v="2023-10-09T07:34:03"/>
  </r>
  <r>
    <x v="35"/>
    <x v="34"/>
    <x v="0"/>
    <n v="9695.009242994809"/>
    <n v="41.251795981808421"/>
    <d v="2023-10-09T07:34:03"/>
  </r>
  <r>
    <x v="35"/>
    <x v="34"/>
    <x v="1"/>
    <n v="9888.8383849941456"/>
    <n v="45.073801642919676"/>
    <d v="2023-10-09T07:34:03"/>
  </r>
  <r>
    <x v="35"/>
    <x v="35"/>
    <x v="0"/>
    <n v="9681.2507059345789"/>
    <n v="40.309710512928127"/>
    <d v="2023-10-09T07:34:03"/>
  </r>
  <r>
    <x v="35"/>
    <x v="35"/>
    <x v="1"/>
    <n v="9875.1510519876319"/>
    <n v="44.135582618546387"/>
    <d v="2023-10-09T07:34:03"/>
  </r>
  <r>
    <x v="35"/>
    <x v="36"/>
    <x v="0"/>
    <n v="9663.5868783583446"/>
    <n v="39.382477682221655"/>
    <d v="2023-10-09T07:34:03"/>
  </r>
  <r>
    <x v="35"/>
    <x v="36"/>
    <x v="1"/>
    <n v="9875.1510519876319"/>
    <n v="43.13558261854638"/>
    <d v="2023-10-09T07:34:03"/>
  </r>
  <r>
    <x v="35"/>
    <x v="37"/>
    <x v="0"/>
    <n v="9654.3442521276338"/>
    <n v="38.419701982366277"/>
    <d v="2023-10-09T07:34:03"/>
  </r>
  <r>
    <x v="35"/>
    <x v="37"/>
    <x v="1"/>
    <n v="9870.3066633287017"/>
    <n v="42.156508344559697"/>
    <d v="2023-10-09T07:34:03"/>
  </r>
  <r>
    <x v="35"/>
    <x v="38"/>
    <x v="0"/>
    <n v="9645.0849073671779"/>
    <n v="37.456105144934632"/>
    <d v="2023-10-09T07:34:03"/>
  </r>
  <r>
    <x v="35"/>
    <x v="38"/>
    <x v="1"/>
    <n v="9865.5075403115243"/>
    <n v="41.176772350967354"/>
    <d v="2023-10-09T07:34:03"/>
  </r>
  <r>
    <x v="35"/>
    <x v="39"/>
    <x v="0"/>
    <n v="9605.0651431220667"/>
    <n v="36.610083758643135"/>
    <d v="2023-10-09T07:34:03"/>
  </r>
  <r>
    <x v="35"/>
    <x v="39"/>
    <x v="1"/>
    <n v="9845.632488215424"/>
    <n v="40.258885203599668"/>
    <d v="2023-10-09T07:34:03"/>
  </r>
  <r>
    <x v="35"/>
    <x v="40"/>
    <x v="0"/>
    <n v="9575.7112302885926"/>
    <n v="35.720777599086851"/>
    <d v="2023-10-09T07:34:03"/>
  </r>
  <r>
    <x v="35"/>
    <x v="40"/>
    <x v="1"/>
    <n v="9825.1470626026567"/>
    <n v="39.34178245491767"/>
    <d v="2023-10-09T07:34:03"/>
  </r>
  <r>
    <x v="35"/>
    <x v="41"/>
    <x v="0"/>
    <n v="9528.736740236136"/>
    <n v="34.894407967106339"/>
    <d v="2023-10-09T07:34:03"/>
  </r>
  <r>
    <x v="35"/>
    <x v="41"/>
    <x v="1"/>
    <n v="9819.9914322839377"/>
    <n v="38.362174923957831"/>
    <d v="2023-10-09T07:34:03"/>
  </r>
  <r>
    <x v="35"/>
    <x v="42"/>
    <x v="0"/>
    <n v="9519.0684039923271"/>
    <n v="33.929341711357331"/>
    <d v="2023-10-09T07:34:03"/>
  </r>
  <r>
    <x v="35"/>
    <x v="42"/>
    <x v="1"/>
    <n v="9793.6183086834953"/>
    <n v="37.464133545131155"/>
    <d v="2023-10-09T07:34:03"/>
  </r>
  <r>
    <x v="35"/>
    <x v="43"/>
    <x v="0"/>
    <n v="9471.8195342874478"/>
    <n v="33.096099387126181"/>
    <d v="2023-10-09T07:34:03"/>
  </r>
  <r>
    <x v="35"/>
    <x v="43"/>
    <x v="1"/>
    <n v="9784.0184014745191"/>
    <n v="36.500402104482994"/>
    <d v="2023-10-09T07:34:03"/>
  </r>
  <r>
    <x v="35"/>
    <x v="44"/>
    <x v="0"/>
    <n v="9462.2261499811739"/>
    <n v="32.129147308762136"/>
    <d v="2023-10-09T07:34:03"/>
  </r>
  <r>
    <x v="35"/>
    <x v="44"/>
    <x v="1"/>
    <n v="9774.177012678203"/>
    <n v="35.536650062083346"/>
    <d v="2023-10-09T07:34:03"/>
  </r>
  <r>
    <x v="35"/>
    <x v="45"/>
    <x v="0"/>
    <n v="9438.6541349490471"/>
    <n v="31.208137673824336"/>
    <d v="2023-10-09T07:34:03"/>
  </r>
  <r>
    <x v="35"/>
    <x v="45"/>
    <x v="1"/>
    <n v="9769.1413898353494"/>
    <n v="34.554710129836415"/>
    <d v="2023-10-09T07:34:03"/>
  </r>
  <r>
    <x v="35"/>
    <x v="46"/>
    <x v="0"/>
    <n v="9397.9343301050194"/>
    <n v="30.341191314047812"/>
    <d v="2023-10-09T07:34:03"/>
  </r>
  <r>
    <x v="35"/>
    <x v="46"/>
    <x v="1"/>
    <n v="9764.2219495445006"/>
    <n v="33.571867678484082"/>
    <d v="2023-10-09T07:34:03"/>
  </r>
  <r>
    <x v="35"/>
    <x v="47"/>
    <x v="0"/>
    <n v="9383.9527688375747"/>
    <n v="29.385653008914439"/>
    <d v="2023-10-09T07:34:03"/>
  </r>
  <r>
    <x v="35"/>
    <x v="47"/>
    <x v="1"/>
    <n v="9749.1528657218078"/>
    <n v="32.6229862477674"/>
    <d v="2023-10-09T07:34:03"/>
  </r>
  <r>
    <x v="35"/>
    <x v="48"/>
    <x v="0"/>
    <n v="9346.4697714491576"/>
    <n v="28.501495769097886"/>
    <d v="2023-10-09T07:34:03"/>
  </r>
  <r>
    <x v="35"/>
    <x v="48"/>
    <x v="1"/>
    <n v="9728.4589031565556"/>
    <n v="31.691316893094964"/>
    <d v="2023-10-09T07:34:03"/>
  </r>
  <r>
    <x v="35"/>
    <x v="49"/>
    <x v="0"/>
    <n v="9286.4593735339313"/>
    <n v="27.682445346943897"/>
    <d v="2023-10-09T07:34:03"/>
  </r>
  <r>
    <x v="35"/>
    <x v="49"/>
    <x v="1"/>
    <n v="9712.9955371565284"/>
    <n v="30.740974359454928"/>
    <d v="2023-10-09T07:34:03"/>
  </r>
  <r>
    <x v="35"/>
    <x v="50"/>
    <x v="0"/>
    <n v="9229.0174091498575"/>
    <n v="26.851630536251609"/>
    <d v="2023-10-09T07:34:03"/>
  </r>
  <r>
    <x v="35"/>
    <x v="50"/>
    <x v="1"/>
    <n v="9661.7289106762455"/>
    <n v="29.901437642084691"/>
    <d v="2023-10-09T07:34:03"/>
  </r>
  <r>
    <x v="35"/>
    <x v="51"/>
    <x v="0"/>
    <n v="9181.5802938927409"/>
    <n v="25.987777614962297"/>
    <d v="2023-10-09T07:34:03"/>
  </r>
  <r>
    <x v="35"/>
    <x v="51"/>
    <x v="1"/>
    <n v="9614.0945067329212"/>
    <n v="29.047111262848116"/>
    <d v="2023-10-09T07:34:03"/>
  </r>
  <r>
    <x v="35"/>
    <x v="52"/>
    <x v="0"/>
    <n v="9112.794651678314"/>
    <n v="25.180165704332968"/>
    <d v="2023-10-09T07:34:03"/>
  </r>
  <r>
    <x v="35"/>
    <x v="52"/>
    <x v="1"/>
    <n v="9596.890785471729"/>
    <n v="28.098285810517424"/>
    <d v="2023-10-09T07:34:03"/>
  </r>
  <r>
    <x v="35"/>
    <x v="53"/>
    <x v="0"/>
    <n v="9057.6446674308008"/>
    <n v="24.33043774522173"/>
    <d v="2023-10-09T07:34:03"/>
  </r>
  <r>
    <x v="35"/>
    <x v="53"/>
    <x v="1"/>
    <n v="9564.2546744665924"/>
    <n v="27.192459454980085"/>
    <d v="2023-10-09T07:34:03"/>
  </r>
  <r>
    <x v="35"/>
    <x v="54"/>
    <x v="0"/>
    <n v="8992.9776415008946"/>
    <n v="23.501798511035226"/>
    <d v="2023-10-09T07:34:03"/>
  </r>
  <r>
    <x v="35"/>
    <x v="54"/>
    <x v="1"/>
    <n v="9515.374471227613"/>
    <n v="26.329577846594926"/>
    <d v="2023-10-09T07:34:03"/>
  </r>
  <r>
    <x v="35"/>
    <x v="55"/>
    <x v="0"/>
    <n v="8922.0460637338965"/>
    <n v="22.684666190512722"/>
    <d v="2023-10-09T07:34:03"/>
  </r>
  <r>
    <x v="35"/>
    <x v="55"/>
    <x v="1"/>
    <n v="9450.2413294995185"/>
    <n v="25.507600978068563"/>
    <d v="2023-10-09T07:34:03"/>
  </r>
  <r>
    <x v="35"/>
    <x v="56"/>
    <x v="0"/>
    <n v="8870.2694646610071"/>
    <n v="21.814160178433632"/>
    <d v="2023-10-09T07:34:03"/>
  </r>
  <r>
    <x v="35"/>
    <x v="56"/>
    <x v="1"/>
    <n v="9379.6018692745529"/>
    <n v="24.695937696325107"/>
    <d v="2023-10-09T07:34:03"/>
  </r>
  <r>
    <x v="35"/>
    <x v="57"/>
    <x v="0"/>
    <n v="8810.5373736211222"/>
    <n v="20.958662074541436"/>
    <d v="2023-10-09T07:34:03"/>
  </r>
  <r>
    <x v="35"/>
    <x v="57"/>
    <x v="1"/>
    <n v="9298.021605718739"/>
    <n v="23.908231349528947"/>
    <d v="2023-10-09T07:34:03"/>
  </r>
  <r>
    <x v="35"/>
    <x v="58"/>
    <x v="0"/>
    <n v="8703.0828679846272"/>
    <n v="20.211259395806859"/>
    <d v="2023-10-09T07:34:03"/>
  </r>
  <r>
    <x v="35"/>
    <x v="58"/>
    <x v="1"/>
    <n v="9272.3859031736556"/>
    <n v="22.972948938103166"/>
    <d v="2023-10-09T07:34:03"/>
  </r>
  <r>
    <x v="35"/>
    <x v="59"/>
    <x v="0"/>
    <n v="8554.8395631850817"/>
    <n v="19.552827722484821"/>
    <d v="2023-10-09T07:34:03"/>
  </r>
  <r>
    <x v="35"/>
    <x v="59"/>
    <x v="1"/>
    <n v="9223.7418111079678"/>
    <n v="22.091466587395573"/>
    <d v="2023-10-09T07:34:03"/>
  </r>
  <r>
    <x v="35"/>
    <x v="60"/>
    <x v="0"/>
    <n v="8483.900247265432"/>
    <n v="18.712140600474356"/>
    <d v="2023-10-09T07:34:03"/>
  </r>
  <r>
    <x v="35"/>
    <x v="60"/>
    <x v="1"/>
    <n v="9159.4371486951586"/>
    <n v="21.243051444342569"/>
    <d v="2023-10-09T07:34:03"/>
  </r>
  <r>
    <x v="35"/>
    <x v="61"/>
    <x v="0"/>
    <n v="8345.2687172478727"/>
    <n v="18.014680518825994"/>
    <d v="2023-10-09T07:34:03"/>
  </r>
  <r>
    <x v="35"/>
    <x v="61"/>
    <x v="1"/>
    <n v="9071.7775052905836"/>
    <n v="20.443489395083024"/>
    <d v="2023-10-09T07:34:03"/>
  </r>
  <r>
    <x v="35"/>
    <x v="62"/>
    <x v="0"/>
    <n v="8241.030238379135"/>
    <n v="17.236218797699419"/>
    <d v="2023-10-09T07:34:03"/>
  </r>
  <r>
    <x v="35"/>
    <x v="62"/>
    <x v="1"/>
    <n v="8941.0610863755719"/>
    <n v="19.73505898500197"/>
    <d v="2023-10-09T07:34:03"/>
  </r>
  <r>
    <x v="35"/>
    <x v="63"/>
    <x v="0"/>
    <n v="8119.7388449659184"/>
    <n v="16.486221825777093"/>
    <d v="2023-10-09T07:34:03"/>
  </r>
  <r>
    <x v="35"/>
    <x v="63"/>
    <x v="1"/>
    <n v="8824.9282479423964"/>
    <n v="18.988185348706814"/>
    <d v="2023-10-09T07:34:03"/>
  </r>
  <r>
    <x v="35"/>
    <x v="64"/>
    <x v="0"/>
    <n v="8015.5121730753253"/>
    <n v="15.69409259698026"/>
    <d v="2023-10-09T07:34:03"/>
  </r>
  <r>
    <x v="35"/>
    <x v="64"/>
    <x v="1"/>
    <n v="8695.6946126983039"/>
    <n v="18.262952978907496"/>
    <d v="2023-10-09T07:34:03"/>
  </r>
  <r>
    <x v="35"/>
    <x v="65"/>
    <x v="0"/>
    <n v="7848.296123948584"/>
    <n v="15.017818421542376"/>
    <d v="2023-10-09T07:34:03"/>
  </r>
  <r>
    <x v="35"/>
    <x v="65"/>
    <x v="1"/>
    <n v="8607.9962869096871"/>
    <n v="17.443922066879924"/>
    <d v="2023-10-09T07:34:03"/>
  </r>
  <r>
    <x v="35"/>
    <x v="66"/>
    <x v="0"/>
    <n v="7710.7789413105766"/>
    <n v="14.276735127957684"/>
    <d v="2023-10-09T07:34:03"/>
  </r>
  <r>
    <x v="35"/>
    <x v="66"/>
    <x v="1"/>
    <n v="8548.7338906031619"/>
    <n v="16.561382434387454"/>
    <d v="2023-10-09T07:34:03"/>
  </r>
  <r>
    <x v="35"/>
    <x v="67"/>
    <x v="0"/>
    <n v="7537.7733224256172"/>
    <n v="13.592936277166494"/>
    <d v="2023-10-09T07:34:03"/>
  </r>
  <r>
    <x v="35"/>
    <x v="67"/>
    <x v="1"/>
    <n v="8488.44532443149"/>
    <n v="15.67545723615558"/>
    <d v="2023-10-09T07:34:03"/>
  </r>
  <r>
    <x v="35"/>
    <x v="68"/>
    <x v="0"/>
    <n v="7304.6649742489262"/>
    <n v="13.010761428506411"/>
    <d v="2023-10-09T07:34:03"/>
  </r>
  <r>
    <x v="35"/>
    <x v="68"/>
    <x v="1"/>
    <n v="8276.8366235468111"/>
    <n v="15.06343865189818"/>
    <d v="2023-10-09T07:34:03"/>
  </r>
  <r>
    <x v="35"/>
    <x v="69"/>
    <x v="0"/>
    <n v="7099.7304104570694"/>
    <n v="12.37188604702413"/>
    <d v="2023-10-09T07:34:03"/>
  </r>
  <r>
    <x v="35"/>
    <x v="69"/>
    <x v="1"/>
    <n v="8117.9075813050404"/>
    <n v="14.348555639682473"/>
    <d v="2023-10-09T07:34:03"/>
  </r>
  <r>
    <x v="35"/>
    <x v="70"/>
    <x v="0"/>
    <n v="6720.2595589009288"/>
    <n v="12.042252223859492"/>
    <d v="2023-10-09T07:34:03"/>
  </r>
  <r>
    <x v="35"/>
    <x v="70"/>
    <x v="1"/>
    <n v="8037.2884394411694"/>
    <n v="13.48746550712564"/>
    <d v="2023-10-09T07:34:03"/>
  </r>
  <r>
    <x v="35"/>
    <x v="71"/>
    <x v="0"/>
    <n v="6453.8828042653404"/>
    <n v="11.518645703850344"/>
    <d v="2023-10-09T07:34:03"/>
  </r>
  <r>
    <x v="35"/>
    <x v="71"/>
    <x v="1"/>
    <n v="7837.8653581204617"/>
    <n v="12.817912672474561"/>
    <d v="2023-10-09T07:34:03"/>
  </r>
  <r>
    <x v="35"/>
    <x v="72"/>
    <x v="0"/>
    <n v="6275.0907909310044"/>
    <n v="10.832592691271836"/>
    <d v="2023-10-09T07:34:03"/>
  </r>
  <r>
    <x v="35"/>
    <x v="72"/>
    <x v="1"/>
    <n v="7600.4233047907528"/>
    <n v="12.20273209113047"/>
    <d v="2023-10-09T07:34:03"/>
  </r>
  <r>
    <x v="35"/>
    <x v="73"/>
    <x v="0"/>
    <n v="6028.79876925594"/>
    <n v="10.254705825326967"/>
    <d v="2023-10-09T07:34:03"/>
  </r>
  <r>
    <x v="35"/>
    <x v="73"/>
    <x v="1"/>
    <n v="7426.2544418306561"/>
    <n v="11.47719771277114"/>
    <d v="2023-10-09T07:34:03"/>
  </r>
  <r>
    <x v="35"/>
    <x v="74"/>
    <x v="0"/>
    <n v="5771.1592425472591"/>
    <n v="9.6901812101493725"/>
    <d v="2023-10-09T07:34:03"/>
  </r>
  <r>
    <x v="35"/>
    <x v="74"/>
    <x v="1"/>
    <n v="7207.6879634136776"/>
    <n v="10.810071091744522"/>
    <d v="2023-10-09T07:34:03"/>
  </r>
  <r>
    <x v="35"/>
    <x v="75"/>
    <x v="0"/>
    <n v="5631.4596540118873"/>
    <n v="8.9181619846735654"/>
    <d v="2023-10-09T07:34:03"/>
  </r>
  <r>
    <x v="35"/>
    <x v="75"/>
    <x v="1"/>
    <n v="7009.9423421241836"/>
    <n v="10.100911060758888"/>
    <d v="2023-10-09T07:34:03"/>
  </r>
  <r>
    <x v="35"/>
    <x v="76"/>
    <x v="0"/>
    <n v="5369.9103786185633"/>
    <n v="8.328180776793781"/>
    <d v="2023-10-09T07:34:03"/>
  </r>
  <r>
    <x v="35"/>
    <x v="76"/>
    <x v="1"/>
    <n v="6851.871687435214"/>
    <n v="9.3224012412839699"/>
    <d v="2023-10-09T07:34:03"/>
  </r>
  <r>
    <x v="35"/>
    <x v="77"/>
    <x v="0"/>
    <n v="4873.6107168925"/>
    <n v="8.1253563612094464"/>
    <d v="2023-10-09T07:34:03"/>
  </r>
  <r>
    <x v="35"/>
    <x v="77"/>
    <x v="1"/>
    <n v="6525.6625312051665"/>
    <n v="8.7634212987999796"/>
    <d v="2023-10-09T07:34:03"/>
  </r>
  <r>
    <x v="35"/>
    <x v="78"/>
    <x v="0"/>
    <n v="4688.5997020894929"/>
    <n v="7.4262510863430959"/>
    <d v="2023-10-09T07:34:03"/>
  </r>
  <r>
    <x v="35"/>
    <x v="78"/>
    <x v="1"/>
    <n v="6286.1907812441586"/>
    <n v="8.0782154289738379"/>
    <d v="2023-10-09T07:34:03"/>
  </r>
  <r>
    <x v="35"/>
    <x v="79"/>
    <x v="0"/>
    <n v="4457.9686432132003"/>
    <n v="6.7845776583611084"/>
    <d v="2023-10-09T07:34:03"/>
  </r>
  <r>
    <x v="35"/>
    <x v="79"/>
    <x v="1"/>
    <n v="6025.5199393181665"/>
    <n v="7.4060576427680367"/>
    <d v="2023-10-09T07:34:03"/>
  </r>
  <r>
    <x v="35"/>
    <x v="80"/>
    <x v="0"/>
    <n v="4114.636654377663"/>
    <n v="6.3089730613284338"/>
    <d v="2023-10-09T07:34:03"/>
  </r>
  <r>
    <x v="35"/>
    <x v="80"/>
    <x v="1"/>
    <n v="5696.797622252926"/>
    <n v="6.8045578916182023"/>
    <d v="2023-10-09T07:34:03"/>
  </r>
  <r>
    <x v="35"/>
    <x v="81"/>
    <x v="0"/>
    <n v="3723.2697270699387"/>
    <n v="5.9195761345617441"/>
    <d v="2023-10-09T07:34:03"/>
  </r>
  <r>
    <x v="35"/>
    <x v="81"/>
    <x v="1"/>
    <n v="5368.9615279654799"/>
    <n v="6.1895227725605375"/>
    <d v="2023-10-09T07:34:03"/>
  </r>
  <r>
    <x v="35"/>
    <x v="82"/>
    <x v="0"/>
    <n v="3398.249090023482"/>
    <n v="5.4379236838771643"/>
    <d v="2023-10-09T07:34:03"/>
  </r>
  <r>
    <x v="35"/>
    <x v="82"/>
    <x v="1"/>
    <n v="4993.3637151343082"/>
    <n v="5.6174852506291719"/>
    <d v="2023-10-09T07:34:03"/>
  </r>
  <r>
    <x v="35"/>
    <x v="83"/>
    <x v="0"/>
    <n v="3056.3216716600973"/>
    <n v="4.9903562085552498"/>
    <d v="2023-10-09T07:34:03"/>
  </r>
  <r>
    <x v="35"/>
    <x v="83"/>
    <x v="1"/>
    <n v="4606.4281943441238"/>
    <n v="5.0473490707185729"/>
    <d v="2023-10-09T07:34:03"/>
  </r>
  <r>
    <x v="35"/>
    <x v="84"/>
    <x v="0"/>
    <n v="2777.2299508906322"/>
    <n v="4.4416048495659233"/>
    <d v="2023-10-09T07:34:03"/>
  </r>
  <r>
    <x v="35"/>
    <x v="84"/>
    <x v="1"/>
    <n v="4116.4174294077175"/>
    <n v="4.5886571461962999"/>
    <d v="2023-10-09T07:34:03"/>
  </r>
  <r>
    <x v="35"/>
    <x v="85"/>
    <x v="0"/>
    <n v="2487.3000873151313"/>
    <n v="3.901054419857517"/>
    <d v="2023-10-09T07:34:03"/>
  </r>
  <r>
    <x v="35"/>
    <x v="85"/>
    <x v="1"/>
    <n v="3744.8838268265927"/>
    <n v="3.9942968374367709"/>
    <d v="2023-10-09T07:34:03"/>
  </r>
  <r>
    <x v="35"/>
    <x v="86"/>
    <x v="0"/>
    <n v="2275.9669124314059"/>
    <n v="3.2168567386763662"/>
    <d v="2023-10-09T07:34:03"/>
  </r>
  <r>
    <x v="35"/>
    <x v="86"/>
    <x v="1"/>
    <n v="3446.7239453988113"/>
    <n v="3.2965720260588371"/>
    <d v="2023-10-09T07:34:03"/>
  </r>
  <r>
    <x v="35"/>
    <x v="87"/>
    <x v="0"/>
    <n v="2004.6480916800494"/>
    <n v="2.5845693409766897"/>
    <d v="2023-10-09T07:34:03"/>
  </r>
  <r>
    <x v="35"/>
    <x v="87"/>
    <x v="1"/>
    <n v="3028.9194253182895"/>
    <n v="2.6823269007020754"/>
    <d v="2023-10-09T07:34:03"/>
  </r>
  <r>
    <x v="35"/>
    <x v="88"/>
    <x v="0"/>
    <n v="1748.4790094493428"/>
    <n v="1.8899789066839976"/>
    <d v="2023-10-09T07:34:03"/>
  </r>
  <r>
    <x v="35"/>
    <x v="88"/>
    <x v="1"/>
    <n v="2625.4090821327595"/>
    <n v="2.0177380496305144"/>
    <d v="2023-10-09T07:34:03"/>
  </r>
  <r>
    <x v="35"/>
    <x v="89"/>
    <x v="0"/>
    <n v="1331.3427549914552"/>
    <n v="1.3254870376561407"/>
    <d v="2023-10-09T07:34:03"/>
  </r>
  <r>
    <x v="35"/>
    <x v="89"/>
    <x v="1"/>
    <n v="2183.9736774235712"/>
    <n v="1.3245106619138083"/>
    <d v="2023-10-09T07:34:03"/>
  </r>
  <r>
    <x v="35"/>
    <x v="90"/>
    <x v="0"/>
    <n v="1099.0061869228616"/>
    <n v="0.5"/>
    <d v="2023-10-09T07:34:03"/>
  </r>
  <r>
    <x v="35"/>
    <x v="90"/>
    <x v="1"/>
    <n v="1800.7095823748425"/>
    <n v="0.5"/>
    <d v="2023-10-09T07:34:03"/>
  </r>
  <r>
    <x v="36"/>
    <x v="0"/>
    <x v="0"/>
    <n v="10000"/>
    <n v="75.029214823092303"/>
    <d v="2023-10-09T07:34:03"/>
  </r>
  <r>
    <x v="36"/>
    <x v="0"/>
    <x v="1"/>
    <n v="10000"/>
    <n v="78.481271980647023"/>
    <d v="2023-10-09T07:34:03"/>
  </r>
  <r>
    <x v="36"/>
    <x v="1"/>
    <x v="0"/>
    <n v="9989.6782212304061"/>
    <n v="74.106735508824315"/>
    <d v="2023-10-09T07:34:03"/>
  </r>
  <r>
    <x v="36"/>
    <x v="1"/>
    <x v="1"/>
    <n v="9989.0229114429239"/>
    <n v="77.567495179383684"/>
    <d v="2023-10-09T07:34:03"/>
  </r>
  <r>
    <x v="36"/>
    <x v="2"/>
    <x v="0"/>
    <n v="9989.6782212304061"/>
    <n v="73.106735508824315"/>
    <d v="2023-10-09T07:34:03"/>
  </r>
  <r>
    <x v="36"/>
    <x v="2"/>
    <x v="1"/>
    <n v="9983.3475844002969"/>
    <n v="76.611306459698355"/>
    <d v="2023-10-09T07:34:03"/>
  </r>
  <r>
    <x v="36"/>
    <x v="3"/>
    <x v="0"/>
    <n v="9989.6782212304061"/>
    <n v="72.1067355088243"/>
    <d v="2023-10-09T07:34:03"/>
  </r>
  <r>
    <x v="36"/>
    <x v="3"/>
    <x v="1"/>
    <n v="9978.080304588555"/>
    <n v="75.651484483498805"/>
    <d v="2023-10-09T07:34:03"/>
  </r>
  <r>
    <x v="36"/>
    <x v="4"/>
    <x v="0"/>
    <n v="9979.2526550518032"/>
    <n v="71.181544794217345"/>
    <d v="2023-10-09T07:34:03"/>
  </r>
  <r>
    <x v="36"/>
    <x v="4"/>
    <x v="1"/>
    <n v="9972.719528977741"/>
    <n v="74.691881713558757"/>
    <d v="2023-10-09T07:34:03"/>
  </r>
  <r>
    <x v="36"/>
    <x v="5"/>
    <x v="0"/>
    <n v="9979.2526550518032"/>
    <n v="70.181544794217345"/>
    <d v="2023-10-09T07:34:03"/>
  </r>
  <r>
    <x v="36"/>
    <x v="5"/>
    <x v="1"/>
    <n v="9972.719528977741"/>
    <n v="73.691881713558757"/>
    <d v="2023-10-09T07:34:03"/>
  </r>
  <r>
    <x v="36"/>
    <x v="6"/>
    <x v="0"/>
    <n v="9974.775847407489"/>
    <n v="69.212818767404755"/>
    <d v="2023-10-09T07:34:03"/>
  </r>
  <r>
    <x v="36"/>
    <x v="6"/>
    <x v="1"/>
    <n v="9972.719528977741"/>
    <n v="72.691881713558757"/>
    <d v="2023-10-09T07:34:03"/>
  </r>
  <r>
    <x v="36"/>
    <x v="7"/>
    <x v="0"/>
    <n v="9974.775847407489"/>
    <n v="68.212818767404755"/>
    <d v="2023-10-09T07:34:03"/>
  </r>
  <r>
    <x v="36"/>
    <x v="7"/>
    <x v="1"/>
    <n v="9972.719528977741"/>
    <n v="71.691881713558757"/>
    <d v="2023-10-09T07:34:03"/>
  </r>
  <r>
    <x v="36"/>
    <x v="8"/>
    <x v="0"/>
    <n v="9974.775847407489"/>
    <n v="67.212818767404755"/>
    <d v="2023-10-09T07:34:03"/>
  </r>
  <r>
    <x v="36"/>
    <x v="8"/>
    <x v="1"/>
    <n v="9972.719528977741"/>
    <n v="70.691881713558757"/>
    <d v="2023-10-09T07:34:03"/>
  </r>
  <r>
    <x v="36"/>
    <x v="9"/>
    <x v="0"/>
    <n v="9974.775847407489"/>
    <n v="66.212818767404755"/>
    <d v="2023-10-09T07:34:03"/>
  </r>
  <r>
    <x v="36"/>
    <x v="9"/>
    <x v="1"/>
    <n v="9972.719528977741"/>
    <n v="69.691881713558757"/>
    <d v="2023-10-09T07:34:03"/>
  </r>
  <r>
    <x v="36"/>
    <x v="10"/>
    <x v="0"/>
    <n v="9974.775847407489"/>
    <n v="65.212818767404741"/>
    <d v="2023-10-09T07:34:03"/>
  </r>
  <r>
    <x v="36"/>
    <x v="10"/>
    <x v="1"/>
    <n v="9972.719528977741"/>
    <n v="68.691881713558757"/>
    <d v="2023-10-09T07:34:03"/>
  </r>
  <r>
    <x v="36"/>
    <x v="11"/>
    <x v="0"/>
    <n v="9974.775847407489"/>
    <n v="64.212818767404741"/>
    <d v="2023-10-09T07:34:03"/>
  </r>
  <r>
    <x v="36"/>
    <x v="11"/>
    <x v="1"/>
    <n v="9968.3179158127696"/>
    <n v="67.721992539360002"/>
    <d v="2023-10-09T07:34:03"/>
  </r>
  <r>
    <x v="36"/>
    <x v="12"/>
    <x v="0"/>
    <n v="9974.775847407489"/>
    <n v="63.212818767404741"/>
    <d v="2023-10-09T07:34:03"/>
  </r>
  <r>
    <x v="36"/>
    <x v="12"/>
    <x v="1"/>
    <n v="9963.4359252664872"/>
    <n v="66.754930687860295"/>
    <d v="2023-10-09T07:34:03"/>
  </r>
  <r>
    <x v="36"/>
    <x v="13"/>
    <x v="0"/>
    <n v="9974.775847407489"/>
    <n v="62.212818767404741"/>
    <d v="2023-10-09T07:34:03"/>
  </r>
  <r>
    <x v="36"/>
    <x v="13"/>
    <x v="1"/>
    <n v="9963.4359252664872"/>
    <n v="65.754930687860295"/>
    <d v="2023-10-09T07:34:03"/>
  </r>
  <r>
    <x v="36"/>
    <x v="14"/>
    <x v="0"/>
    <n v="9965.8262455174699"/>
    <n v="61.268238673980733"/>
    <d v="2023-10-09T07:34:03"/>
  </r>
  <r>
    <x v="36"/>
    <x v="14"/>
    <x v="1"/>
    <n v="9963.4359252664872"/>
    <n v="64.754930687860295"/>
    <d v="2023-10-09T07:34:03"/>
  </r>
  <r>
    <x v="36"/>
    <x v="15"/>
    <x v="0"/>
    <n v="9965.8262455174699"/>
    <n v="60.268238673980733"/>
    <d v="2023-10-09T07:34:03"/>
  </r>
  <r>
    <x v="36"/>
    <x v="15"/>
    <x v="1"/>
    <n v="9963.4359252664872"/>
    <n v="63.754930687860295"/>
    <d v="2023-10-09T07:34:03"/>
  </r>
  <r>
    <x v="36"/>
    <x v="16"/>
    <x v="0"/>
    <n v="9956.8130313976217"/>
    <n v="59.322342726254888"/>
    <d v="2023-10-09T07:34:03"/>
  </r>
  <r>
    <x v="36"/>
    <x v="16"/>
    <x v="1"/>
    <n v="9963.4359252664872"/>
    <n v="62.754930687860295"/>
    <d v="2023-10-09T07:34:03"/>
  </r>
  <r>
    <x v="36"/>
    <x v="17"/>
    <x v="0"/>
    <n v="9948.1988588092518"/>
    <n v="58.373277153630909"/>
    <d v="2023-10-09T07:34:03"/>
  </r>
  <r>
    <x v="36"/>
    <x v="17"/>
    <x v="1"/>
    <n v="9963.4359252664872"/>
    <n v="61.754930687860288"/>
    <d v="2023-10-09T07:34:03"/>
  </r>
  <r>
    <x v="36"/>
    <x v="18"/>
    <x v="0"/>
    <n v="9930.6032740132359"/>
    <n v="57.475820184248704"/>
    <d v="2023-10-09T07:34:03"/>
  </r>
  <r>
    <x v="36"/>
    <x v="18"/>
    <x v="1"/>
    <n v="9954.7240438519548"/>
    <n v="60.808537969172875"/>
    <d v="2023-10-09T07:34:03"/>
  </r>
  <r>
    <x v="36"/>
    <x v="19"/>
    <x v="0"/>
    <n v="9926.4782740429928"/>
    <n v="56.499496784355628"/>
    <d v="2023-10-09T07:34:03"/>
  </r>
  <r>
    <x v="36"/>
    <x v="19"/>
    <x v="1"/>
    <n v="9950.1911712937872"/>
    <n v="59.836011905309128"/>
    <d v="2023-10-09T07:34:03"/>
  </r>
  <r>
    <x v="36"/>
    <x v="20"/>
    <x v="0"/>
    <n v="9926.4782740429928"/>
    <n v="55.499496784355628"/>
    <d v="2023-10-09T07:34:03"/>
  </r>
  <r>
    <x v="36"/>
    <x v="20"/>
    <x v="1"/>
    <n v="9945.3454927228468"/>
    <n v="58.864922237442386"/>
    <d v="2023-10-09T07:34:03"/>
  </r>
  <r>
    <x v="36"/>
    <x v="21"/>
    <x v="0"/>
    <n v="9916.1191950746379"/>
    <n v="54.556953145982654"/>
    <d v="2023-10-09T07:34:03"/>
  </r>
  <r>
    <x v="36"/>
    <x v="21"/>
    <x v="1"/>
    <n v="9940.0065595150372"/>
    <n v="57.896270951312843"/>
    <d v="2023-10-09T07:34:03"/>
  </r>
  <r>
    <x v="36"/>
    <x v="22"/>
    <x v="0"/>
    <n v="9905.7075825673692"/>
    <n v="53.613770899261581"/>
    <d v="2023-10-09T07:34:03"/>
  </r>
  <r>
    <x v="36"/>
    <x v="22"/>
    <x v="1"/>
    <n v="9940.0065595150372"/>
    <n v="56.896270951312843"/>
    <d v="2023-10-09T07:34:03"/>
  </r>
  <r>
    <x v="36"/>
    <x v="23"/>
    <x v="0"/>
    <n v="9905.7075825673692"/>
    <n v="52.613770899261581"/>
    <d v="2023-10-09T07:34:03"/>
  </r>
  <r>
    <x v="36"/>
    <x v="23"/>
    <x v="1"/>
    <n v="9934.4341393359373"/>
    <n v="55.927904732750946"/>
    <d v="2023-10-09T07:34:03"/>
  </r>
  <r>
    <x v="36"/>
    <x v="24"/>
    <x v="0"/>
    <n v="9905.7075825673692"/>
    <n v="51.613770899261581"/>
    <d v="2023-10-09T07:34:03"/>
  </r>
  <r>
    <x v="36"/>
    <x v="24"/>
    <x v="1"/>
    <n v="9934.4341393359373"/>
    <n v="54.927904732750939"/>
    <d v="2023-10-09T07:34:03"/>
  </r>
  <r>
    <x v="36"/>
    <x v="25"/>
    <x v="0"/>
    <n v="9895.6006462703663"/>
    <n v="50.665976282728948"/>
    <d v="2023-10-09T07:34:03"/>
  </r>
  <r>
    <x v="36"/>
    <x v="25"/>
    <x v="1"/>
    <n v="9934.4341393359373"/>
    <n v="53.927904732750946"/>
    <d v="2023-10-09T07:34:03"/>
  </r>
  <r>
    <x v="36"/>
    <x v="26"/>
    <x v="0"/>
    <n v="9880.6362668526326"/>
    <n v="49.741953444794333"/>
    <d v="2023-10-09T07:34:03"/>
  </r>
  <r>
    <x v="36"/>
    <x v="26"/>
    <x v="1"/>
    <n v="9934.4341393359373"/>
    <n v="52.927904732750946"/>
    <d v="2023-10-09T07:34:03"/>
  </r>
  <r>
    <x v="36"/>
    <x v="27"/>
    <x v="0"/>
    <n v="9870.9186467218369"/>
    <n v="48.790430654991347"/>
    <d v="2023-10-09T07:34:03"/>
  </r>
  <r>
    <x v="36"/>
    <x v="27"/>
    <x v="1"/>
    <n v="9934.4341393359373"/>
    <n v="51.927904732750946"/>
    <d v="2023-10-09T07:34:03"/>
  </r>
  <r>
    <x v="36"/>
    <x v="28"/>
    <x v="0"/>
    <n v="9856.4969057403905"/>
    <n v="47.861087815385041"/>
    <d v="2023-10-09T07:34:03"/>
  </r>
  <r>
    <x v="36"/>
    <x v="28"/>
    <x v="1"/>
    <n v="9934.4341393359373"/>
    <n v="50.927904732750946"/>
    <d v="2023-10-09T07:34:03"/>
  </r>
  <r>
    <x v="36"/>
    <x v="29"/>
    <x v="0"/>
    <n v="9847.7108397340744"/>
    <n v="46.903343081654427"/>
    <d v="2023-10-09T07:34:03"/>
  </r>
  <r>
    <x v="36"/>
    <x v="29"/>
    <x v="1"/>
    <n v="9929.882248085356"/>
    <n v="49.951021053025784"/>
    <d v="2023-10-09T07:34:03"/>
  </r>
  <r>
    <x v="36"/>
    <x v="30"/>
    <x v="0"/>
    <n v="9838.6381910675282"/>
    <n v="45.946133681385518"/>
    <d v="2023-10-09T07:34:03"/>
  </r>
  <r>
    <x v="36"/>
    <x v="30"/>
    <x v="1"/>
    <n v="9920.9423109603285"/>
    <n v="48.995582245413125"/>
    <d v="2023-10-09T07:34:03"/>
  </r>
  <r>
    <x v="36"/>
    <x v="31"/>
    <x v="0"/>
    <n v="9834.3530029926733"/>
    <n v="44.965936227627296"/>
    <d v="2023-10-09T07:34:03"/>
  </r>
  <r>
    <x v="36"/>
    <x v="31"/>
    <x v="1"/>
    <n v="9912.4996106179387"/>
    <n v="48.036887030776164"/>
    <d v="2023-10-09T07:34:03"/>
  </r>
  <r>
    <x v="36"/>
    <x v="32"/>
    <x v="0"/>
    <n v="9825.5959315461623"/>
    <n v="44.005566534348041"/>
    <d v="2023-10-09T07:34:03"/>
  </r>
  <r>
    <x v="36"/>
    <x v="32"/>
    <x v="1"/>
    <n v="9908.1740498306317"/>
    <n v="47.057639966025064"/>
    <d v="2023-10-09T07:34:03"/>
  </r>
  <r>
    <x v="36"/>
    <x v="33"/>
    <x v="0"/>
    <n v="9798.5198251610836"/>
    <n v="43.125784829442196"/>
    <d v="2023-10-09T07:34:03"/>
  </r>
  <r>
    <x v="36"/>
    <x v="33"/>
    <x v="1"/>
    <n v="9908.1740498306317"/>
    <n v="46.057639966025071"/>
    <d v="2023-10-09T07:34:03"/>
  </r>
  <r>
    <x v="36"/>
    <x v="34"/>
    <x v="0"/>
    <n v="9772.69259074414"/>
    <n v="42.238436089754927"/>
    <d v="2023-10-09T07:34:03"/>
  </r>
  <r>
    <x v="36"/>
    <x v="34"/>
    <x v="1"/>
    <n v="9895.3201628636289"/>
    <n v="45.116818723757873"/>
    <d v="2023-10-09T07:34:03"/>
  </r>
  <r>
    <x v="36"/>
    <x v="35"/>
    <x v="0"/>
    <n v="9759.3343498634749"/>
    <n v="41.295566224176127"/>
    <d v="2023-10-09T07:34:03"/>
  </r>
  <r>
    <x v="36"/>
    <x v="35"/>
    <x v="1"/>
    <n v="9886.5389340683614"/>
    <n v="44.156447404324766"/>
    <d v="2023-10-09T07:34:03"/>
  </r>
  <r>
    <x v="36"/>
    <x v="36"/>
    <x v="0"/>
    <n v="9750.1075560538593"/>
    <n v="40.334172185775316"/>
    <d v="2023-10-09T07:34:03"/>
  </r>
  <r>
    <x v="36"/>
    <x v="36"/>
    <x v="1"/>
    <n v="9882.0123262180932"/>
    <n v="43.176444912019726"/>
    <d v="2023-10-09T07:34:03"/>
  </r>
  <r>
    <x v="36"/>
    <x v="37"/>
    <x v="0"/>
    <n v="9732.2933457646832"/>
    <n v="39.407085557249218"/>
    <d v="2023-10-09T07:34:03"/>
  </r>
  <r>
    <x v="36"/>
    <x v="37"/>
    <x v="1"/>
    <n v="9872.6767334922224"/>
    <n v="42.216799713401507"/>
    <d v="2023-10-09T07:34:03"/>
  </r>
  <r>
    <x v="36"/>
    <x v="38"/>
    <x v="0"/>
    <n v="9713.8819546370778"/>
    <n v="38.480828842701413"/>
    <d v="2023-10-09T07:34:03"/>
  </r>
  <r>
    <x v="36"/>
    <x v="38"/>
    <x v="1"/>
    <n v="9862.9566139550607"/>
    <n v="41.257912363065643"/>
    <d v="2023-10-09T07:34:03"/>
  </r>
  <r>
    <x v="36"/>
    <x v="39"/>
    <x v="0"/>
    <n v="9699.9622093166327"/>
    <n v="37.535332504998372"/>
    <d v="2023-10-09T07:34:03"/>
  </r>
  <r>
    <x v="36"/>
    <x v="39"/>
    <x v="1"/>
    <n v="9848.6562613058577"/>
    <n v="40.317093281210497"/>
    <d v="2023-10-09T07:34:03"/>
  </r>
  <r>
    <x v="36"/>
    <x v="40"/>
    <x v="0"/>
    <n v="9664.8606919228314"/>
    <n v="36.669840017268655"/>
    <d v="2023-10-09T07:34:03"/>
  </r>
  <r>
    <x v="36"/>
    <x v="40"/>
    <x v="1"/>
    <n v="9843.7142764669188"/>
    <n v="39.337083242905827"/>
    <d v="2023-10-09T07:34:03"/>
  </r>
  <r>
    <x v="36"/>
    <x v="41"/>
    <x v="0"/>
    <n v="9650.0295790798646"/>
    <n v="35.725429378359436"/>
    <d v="2023-10-09T07:34:03"/>
  </r>
  <r>
    <x v="36"/>
    <x v="41"/>
    <x v="1"/>
    <n v="9843.7142764669188"/>
    <n v="38.337083242905827"/>
    <d v="2023-10-09T07:34:03"/>
  </r>
  <r>
    <x v="36"/>
    <x v="42"/>
    <x v="0"/>
    <n v="9626.2343272495909"/>
    <n v="34.812503714428196"/>
    <d v="2023-10-09T07:34:03"/>
  </r>
  <r>
    <x v="36"/>
    <x v="42"/>
    <x v="1"/>
    <n v="9838.5543939776999"/>
    <n v="37.356927103644935"/>
    <d v="2023-10-09T07:34:03"/>
  </r>
  <r>
    <x v="36"/>
    <x v="43"/>
    <x v="0"/>
    <n v="9592.0859951167549"/>
    <n v="33.934658037663624"/>
    <d v="2023-10-09T07:34:03"/>
  </r>
  <r>
    <x v="36"/>
    <x v="43"/>
    <x v="1"/>
    <n v="9822.5927183048116"/>
    <n v="36.416819469499757"/>
    <d v="2023-10-09T07:34:03"/>
  </r>
  <r>
    <x v="36"/>
    <x v="44"/>
    <x v="0"/>
    <n v="9568.0752607376598"/>
    <n v="33.018561087265702"/>
    <d v="2023-10-09T07:34:03"/>
  </r>
  <r>
    <x v="36"/>
    <x v="44"/>
    <x v="1"/>
    <n v="9808.1004620193453"/>
    <n v="35.469889455347321"/>
    <d v="2023-10-09T07:34:03"/>
  </r>
  <r>
    <x v="36"/>
    <x v="45"/>
    <x v="0"/>
    <n v="9543.583192168664"/>
    <n v="32.102014734798004"/>
    <d v="2023-10-09T07:34:03"/>
  </r>
  <r>
    <x v="36"/>
    <x v="45"/>
    <x v="1"/>
    <n v="9778.2495308637917"/>
    <n v="34.576645144016744"/>
    <d v="2023-10-09T07:34:03"/>
  </r>
  <r>
    <x v="36"/>
    <x v="46"/>
    <x v="0"/>
    <n v="9529.303974594588"/>
    <n v="31.149368880009487"/>
    <d v="2023-10-09T07:34:03"/>
  </r>
  <r>
    <x v="36"/>
    <x v="46"/>
    <x v="1"/>
    <n v="9747.9736959749007"/>
    <n v="33.682482409701365"/>
    <d v="2023-10-09T07:34:03"/>
  </r>
  <r>
    <x v="36"/>
    <x v="47"/>
    <x v="0"/>
    <n v="9501.706825984691"/>
    <n v="30.238388169203724"/>
    <d v="2023-10-09T07:34:03"/>
  </r>
  <r>
    <x v="36"/>
    <x v="47"/>
    <x v="1"/>
    <n v="9743.0487274812458"/>
    <n v="32.699255668768423"/>
    <d v="2023-10-09T07:34:03"/>
  </r>
  <r>
    <x v="36"/>
    <x v="48"/>
    <x v="0"/>
    <n v="9473.3184405056454"/>
    <n v="29.327504230505241"/>
    <d v="2023-10-09T07:34:03"/>
  </r>
  <r>
    <x v="36"/>
    <x v="48"/>
    <x v="1"/>
    <n v="9727.9482999953216"/>
    <n v="31.749237690704877"/>
    <d v="2023-10-09T07:34:03"/>
  </r>
  <r>
    <x v="36"/>
    <x v="49"/>
    <x v="0"/>
    <n v="9449.4131437510096"/>
    <n v="28.400432573550695"/>
    <d v="2023-10-09T07:34:03"/>
  </r>
  <r>
    <x v="36"/>
    <x v="49"/>
    <x v="1"/>
    <n v="9717.5446131590361"/>
    <n v="30.782693393328202"/>
    <d v="2023-10-09T07:34:03"/>
  </r>
  <r>
    <x v="36"/>
    <x v="50"/>
    <x v="0"/>
    <n v="9369.8636561166586"/>
    <n v="27.637305296298784"/>
    <d v="2023-10-09T07:34:03"/>
  </r>
  <r>
    <x v="36"/>
    <x v="50"/>
    <x v="1"/>
    <n v="9676.4383924189005"/>
    <n v="29.91133649823416"/>
    <d v="2023-10-09T07:34:03"/>
  </r>
  <r>
    <x v="36"/>
    <x v="51"/>
    <x v="0"/>
    <n v="9338.4959887603509"/>
    <n v="26.728458514815497"/>
    <d v="2023-10-09T07:34:03"/>
  </r>
  <r>
    <x v="36"/>
    <x v="51"/>
    <x v="1"/>
    <n v="9635.1898899269308"/>
    <n v="29.037247206865636"/>
    <d v="2023-10-09T07:34:03"/>
  </r>
  <r>
    <x v="36"/>
    <x v="52"/>
    <x v="0"/>
    <n v="9286.2484415993422"/>
    <n v="25.876028616114372"/>
    <d v="2023-10-09T07:34:03"/>
  </r>
  <r>
    <x v="36"/>
    <x v="52"/>
    <x v="1"/>
    <n v="9611.2897640431966"/>
    <n v="28.108209982659886"/>
    <d v="2023-10-09T07:34:03"/>
  </r>
  <r>
    <x v="36"/>
    <x v="53"/>
    <x v="0"/>
    <n v="9206.21155833392"/>
    <n v="25.096642516546567"/>
    <d v="2023-10-09T07:34:03"/>
  </r>
  <r>
    <x v="36"/>
    <x v="53"/>
    <x v="1"/>
    <n v="9548.3415857119508"/>
    <n v="27.290219236287285"/>
    <d v="2023-10-09T07:34:03"/>
  </r>
  <r>
    <x v="36"/>
    <x v="54"/>
    <x v="0"/>
    <n v="9108.5553748371567"/>
    <n v="24.360352197846392"/>
    <d v="2023-10-09T07:34:03"/>
  </r>
  <r>
    <x v="36"/>
    <x v="54"/>
    <x v="1"/>
    <n v="9510.1963058654419"/>
    <n v="26.397674474544271"/>
    <d v="2023-10-09T07:34:03"/>
  </r>
  <r>
    <x v="36"/>
    <x v="55"/>
    <x v="0"/>
    <n v="9068.1264085605089"/>
    <n v="23.466730222467334"/>
    <d v="2023-10-09T07:34:03"/>
  </r>
  <r>
    <x v="36"/>
    <x v="55"/>
    <x v="1"/>
    <n v="9439.1108815784937"/>
    <n v="25.592708434963271"/>
    <d v="2023-10-09T07:34:03"/>
  </r>
  <r>
    <x v="36"/>
    <x v="56"/>
    <x v="0"/>
    <n v="8980.6847836208617"/>
    <n v="22.690348828240669"/>
    <d v="2023-10-09T07:34:03"/>
  </r>
  <r>
    <x v="36"/>
    <x v="56"/>
    <x v="1"/>
    <n v="9385.9321726105445"/>
    <n v="24.734878420271119"/>
    <d v="2023-10-09T07:34:03"/>
  </r>
  <r>
    <x v="36"/>
    <x v="57"/>
    <x v="0"/>
    <n v="8918.4378289224605"/>
    <n v="21.84522815405418"/>
    <d v="2023-10-09T07:34:03"/>
  </r>
  <r>
    <x v="36"/>
    <x v="57"/>
    <x v="1"/>
    <n v="9332.7269632948137"/>
    <n v="23.873039729839377"/>
    <d v="2023-10-09T07:34:03"/>
  </r>
  <r>
    <x v="36"/>
    <x v="58"/>
    <x v="0"/>
    <n v="8846.1486412499144"/>
    <n v="21.019657644956759"/>
    <d v="2023-10-09T07:34:03"/>
  </r>
  <r>
    <x v="36"/>
    <x v="58"/>
    <x v="1"/>
    <n v="9284.7754349389743"/>
    <n v="22.993750562882262"/>
    <d v="2023-10-09T07:34:03"/>
  </r>
  <r>
    <x v="36"/>
    <x v="59"/>
    <x v="0"/>
    <n v="8771.0197830950456"/>
    <n v="20.195420382553777"/>
    <d v="2023-10-09T07:34:03"/>
  </r>
  <r>
    <x v="36"/>
    <x v="59"/>
    <x v="1"/>
    <n v="9227.0749851195742"/>
    <n v="22.134412639184539"/>
    <d v="2023-10-09T07:34:03"/>
  </r>
  <r>
    <x v="36"/>
    <x v="60"/>
    <x v="0"/>
    <n v="8686.3007999819965"/>
    <n v="19.387513199187236"/>
    <d v="2023-10-09T07:34:03"/>
  </r>
  <r>
    <x v="36"/>
    <x v="60"/>
    <x v="1"/>
    <n v="9143.9733335470755"/>
    <n v="21.331029072275086"/>
    <d v="2023-10-09T07:34:03"/>
  </r>
  <r>
    <x v="36"/>
    <x v="61"/>
    <x v="0"/>
    <n v="8554.8732378043969"/>
    <n v="18.677679955182732"/>
    <d v="2023-10-09T07:34:03"/>
  </r>
  <r>
    <x v="36"/>
    <x v="61"/>
    <x v="1"/>
    <n v="9095.984389189176"/>
    <n v="20.440930216812593"/>
    <d v="2023-10-09T07:34:03"/>
  </r>
  <r>
    <x v="36"/>
    <x v="62"/>
    <x v="0"/>
    <n v="8438.9713924466778"/>
    <n v="17.927334392098281"/>
    <d v="2023-10-09T07:34:03"/>
  </r>
  <r>
    <x v="36"/>
    <x v="62"/>
    <x v="1"/>
    <n v="8992.7558096507146"/>
    <n v="19.669833785921863"/>
    <d v="2023-10-09T07:34:03"/>
  </r>
  <r>
    <x v="36"/>
    <x v="63"/>
    <x v="0"/>
    <n v="8288.2071070387246"/>
    <n v="17.24434138555997"/>
    <d v="2023-10-09T07:34:03"/>
  </r>
  <r>
    <x v="36"/>
    <x v="63"/>
    <x v="1"/>
    <n v="8904.9468959248825"/>
    <n v="18.858861558992231"/>
    <d v="2023-10-09T07:34:03"/>
  </r>
  <r>
    <x v="36"/>
    <x v="64"/>
    <x v="0"/>
    <n v="8184.5933883746393"/>
    <n v="16.456318132016687"/>
    <d v="2023-10-09T07:34:03"/>
  </r>
  <r>
    <x v="36"/>
    <x v="64"/>
    <x v="1"/>
    <n v="8810.8465283592814"/>
    <n v="18.054935297789822"/>
    <d v="2023-10-09T07:34:03"/>
  </r>
  <r>
    <x v="36"/>
    <x v="65"/>
    <x v="0"/>
    <n v="8034.2962843297428"/>
    <n v="15.754812028879645"/>
    <d v="2023-10-09T07:34:03"/>
  </r>
  <r>
    <x v="36"/>
    <x v="65"/>
    <x v="1"/>
    <n v="8644.6443480529888"/>
    <n v="17.392446987589498"/>
    <d v="2023-10-09T07:34:03"/>
  </r>
  <r>
    <x v="36"/>
    <x v="66"/>
    <x v="0"/>
    <n v="7871.5268143974909"/>
    <n v="15.070254982502734"/>
    <d v="2023-10-09T07:34:03"/>
  </r>
  <r>
    <x v="36"/>
    <x v="66"/>
    <x v="1"/>
    <n v="8583.1961227417505"/>
    <n v="16.513382228228032"/>
    <d v="2023-10-09T07:34:03"/>
  </r>
  <r>
    <x v="36"/>
    <x v="67"/>
    <x v="0"/>
    <n v="7730.4711382875903"/>
    <n v="14.336114220689584"/>
    <d v="2023-10-09T07:34:03"/>
  </r>
  <r>
    <x v="36"/>
    <x v="67"/>
    <x v="1"/>
    <n v="8455.0615715872118"/>
    <n v="15.756061424222922"/>
    <d v="2023-10-09T07:34:03"/>
  </r>
  <r>
    <x v="36"/>
    <x v="68"/>
    <x v="0"/>
    <n v="7571.6192901373788"/>
    <n v="13.626394573009581"/>
    <d v="2023-10-09T07:34:03"/>
  </r>
  <r>
    <x v="36"/>
    <x v="68"/>
    <x v="1"/>
    <n v="8334.4074340441766"/>
    <n v="14.97691778959862"/>
    <d v="2023-10-09T07:34:03"/>
  </r>
  <r>
    <x v="36"/>
    <x v="69"/>
    <x v="0"/>
    <n v="7329.6408395820536"/>
    <n v="13.059745222744256"/>
    <d v="2023-10-09T07:34:03"/>
  </r>
  <r>
    <x v="36"/>
    <x v="69"/>
    <x v="1"/>
    <n v="8210.8489766443236"/>
    <n v="14.194769273053666"/>
    <d v="2023-10-09T07:34:03"/>
  </r>
  <r>
    <x v="36"/>
    <x v="70"/>
    <x v="0"/>
    <n v="7097.373812771878"/>
    <n v="12.470772562903587"/>
    <d v="2023-10-09T07:34:03"/>
  </r>
  <r>
    <x v="36"/>
    <x v="70"/>
    <x v="1"/>
    <n v="8029.2785427579247"/>
    <n v="13.504456523986722"/>
    <d v="2023-10-09T07:34:03"/>
  </r>
  <r>
    <x v="36"/>
    <x v="71"/>
    <x v="0"/>
    <n v="6874.8334572657232"/>
    <n v="11.858269947151701"/>
    <d v="2023-10-09T07:34:03"/>
  </r>
  <r>
    <x v="36"/>
    <x v="71"/>
    <x v="1"/>
    <n v="7880.3423052568505"/>
    <n v="12.750237068841587"/>
    <d v="2023-10-09T07:34:03"/>
  </r>
  <r>
    <x v="36"/>
    <x v="72"/>
    <x v="0"/>
    <n v="6714.1678111668043"/>
    <n v="11.130065921120353"/>
    <d v="2023-10-09T07:34:03"/>
  </r>
  <r>
    <x v="36"/>
    <x v="72"/>
    <x v="1"/>
    <n v="7705.6642245481498"/>
    <n v="12.027935114987283"/>
    <d v="2023-10-09T07:34:03"/>
  </r>
  <r>
    <x v="36"/>
    <x v="73"/>
    <x v="0"/>
    <n v="6522.3874300434127"/>
    <n v="10.442626025159694"/>
    <d v="2023-10-09T07:34:03"/>
  </r>
  <r>
    <x v="36"/>
    <x v="73"/>
    <x v="1"/>
    <n v="7536.795274455174"/>
    <n v="11.286229287605444"/>
    <d v="2023-10-09T07:34:03"/>
  </r>
  <r>
    <x v="36"/>
    <x v="74"/>
    <x v="0"/>
    <n v="6330.4555405913252"/>
    <n v="9.7440746313284272"/>
    <d v="2023-10-09T07:34:03"/>
  </r>
  <r>
    <x v="36"/>
    <x v="74"/>
    <x v="1"/>
    <n v="7209.9461791673202"/>
    <n v="10.775202325213934"/>
    <d v="2023-10-09T07:34:03"/>
  </r>
  <r>
    <x v="36"/>
    <x v="75"/>
    <x v="0"/>
    <n v="6025.4213996667631"/>
    <n v="9.2120515870921764"/>
    <d v="2023-10-09T07:34:03"/>
  </r>
  <r>
    <x v="36"/>
    <x v="75"/>
    <x v="1"/>
    <n v="6934.7523632523626"/>
    <n v="10.182956198612191"/>
    <d v="2023-10-09T07:34:03"/>
  </r>
  <r>
    <x v="36"/>
    <x v="76"/>
    <x v="0"/>
    <n v="5752.7694872332349"/>
    <n v="8.6249583673328445"/>
    <d v="2023-10-09T07:34:03"/>
  </r>
  <r>
    <x v="36"/>
    <x v="76"/>
    <x v="1"/>
    <n v="6781.1176661291247"/>
    <n v="9.4023356749870004"/>
    <d v="2023-10-09T07:34:03"/>
  </r>
  <r>
    <x v="36"/>
    <x v="77"/>
    <x v="0"/>
    <n v="5505.8580919074284"/>
    <n v="7.989323880201928"/>
    <d v="2023-10-09T07:34:03"/>
  </r>
  <r>
    <x v="36"/>
    <x v="77"/>
    <x v="1"/>
    <n v="6493.9022412410459"/>
    <n v="8.7960724496414713"/>
    <d v="2023-10-09T07:34:03"/>
  </r>
  <r>
    <x v="36"/>
    <x v="78"/>
    <x v="0"/>
    <n v="5233.2466945750175"/>
    <n v="7.379459329037795"/>
    <d v="2023-10-09T07:34:03"/>
  </r>
  <r>
    <x v="36"/>
    <x v="78"/>
    <x v="1"/>
    <n v="6324.3911394701572"/>
    <n v="8.0184300411151153"/>
    <d v="2023-10-09T07:34:03"/>
  </r>
  <r>
    <x v="36"/>
    <x v="79"/>
    <x v="0"/>
    <n v="4930.747233662496"/>
    <n v="6.8015115332546765"/>
    <d v="2023-10-09T07:34:03"/>
  </r>
  <r>
    <x v="36"/>
    <x v="79"/>
    <x v="1"/>
    <n v="6040.6050912435048"/>
    <n v="7.371643919196555"/>
    <d v="2023-10-09T07:34:03"/>
  </r>
  <r>
    <x v="36"/>
    <x v="80"/>
    <x v="0"/>
    <n v="4505.4989326588111"/>
    <n v="6.3962752016793658"/>
    <d v="2023-10-09T07:34:03"/>
  </r>
  <r>
    <x v="36"/>
    <x v="80"/>
    <x v="1"/>
    <n v="5587.0423115406747"/>
    <n v="6.929492194424558"/>
    <d v="2023-10-09T07:34:03"/>
  </r>
  <r>
    <x v="36"/>
    <x v="81"/>
    <x v="0"/>
    <n v="4252.4987477349232"/>
    <n v="5.7470710054833276"/>
    <d v="2023-10-09T07:34:03"/>
  </r>
  <r>
    <x v="36"/>
    <x v="81"/>
    <x v="1"/>
    <n v="5248.7257596532636"/>
    <n v="6.3439172814286149"/>
    <d v="2023-10-09T07:34:03"/>
  </r>
  <r>
    <x v="36"/>
    <x v="82"/>
    <x v="0"/>
    <n v="3935.7162155876226"/>
    <n v="5.1694033964444772"/>
    <d v="2023-10-09T07:34:03"/>
  </r>
  <r>
    <x v="36"/>
    <x v="82"/>
    <x v="1"/>
    <n v="4842.5222881117088"/>
    <n v="5.8341203916849516"/>
    <d v="2023-10-09T07:34:03"/>
  </r>
  <r>
    <x v="36"/>
    <x v="83"/>
    <x v="0"/>
    <n v="3590.1978686040961"/>
    <n v="4.6187837932876334"/>
    <d v="2023-10-09T07:34:03"/>
  </r>
  <r>
    <x v="36"/>
    <x v="83"/>
    <x v="1"/>
    <n v="4438.8139150260668"/>
    <n v="5.3192565353472006"/>
    <d v="2023-10-09T07:34:03"/>
  </r>
  <r>
    <x v="36"/>
    <x v="84"/>
    <x v="0"/>
    <n v="3066.4341957027164"/>
    <n v="4.3222945128335457"/>
    <d v="2023-10-09T07:34:03"/>
  </r>
  <r>
    <x v="36"/>
    <x v="84"/>
    <x v="1"/>
    <n v="4136.7494671371887"/>
    <n v="4.6711574846671855"/>
    <d v="2023-10-09T07:34:03"/>
  </r>
  <r>
    <x v="36"/>
    <x v="85"/>
    <x v="0"/>
    <n v="2776.6864949410324"/>
    <n v="3.7211515853713801"/>
    <d v="2023-10-09T07:34:03"/>
  </r>
  <r>
    <x v="36"/>
    <x v="85"/>
    <x v="1"/>
    <n v="3701.2857921734271"/>
    <n v="4.1619025038620343"/>
    <d v="2023-10-09T07:34:03"/>
  </r>
  <r>
    <x v="36"/>
    <x v="86"/>
    <x v="0"/>
    <n v="2431.039764910458"/>
    <n v="3.1791369003328684"/>
    <d v="2023-10-09T07:34:03"/>
  </r>
  <r>
    <x v="36"/>
    <x v="86"/>
    <x v="1"/>
    <n v="3446.8506819372933"/>
    <n v="3.4322120278941117"/>
    <d v="2023-10-09T07:34:03"/>
  </r>
  <r>
    <x v="36"/>
    <x v="87"/>
    <x v="0"/>
    <n v="2188.7128174472659"/>
    <n v="2.4757619585489876"/>
    <d v="2023-10-09T07:34:03"/>
  </r>
  <r>
    <x v="36"/>
    <x v="87"/>
    <x v="1"/>
    <n v="3078.386353886036"/>
    <n v="2.7831801684583866"/>
    <d v="2023-10-09T07:34:03"/>
  </r>
  <r>
    <x v="36"/>
    <x v="88"/>
    <x v="0"/>
    <n v="1789.7483294026381"/>
    <n v="1.9161919594271803"/>
    <d v="2023-10-09T07:34:03"/>
  </r>
  <r>
    <x v="36"/>
    <x v="88"/>
    <x v="1"/>
    <n v="2684.9165575441511"/>
    <n v="2.1177762039928649"/>
    <d v="2023-10-09T07:34:03"/>
  </r>
  <r>
    <x v="36"/>
    <x v="89"/>
    <x v="0"/>
    <n v="1401.4294004719247"/>
    <n v="1.3086014127038585"/>
    <d v="2023-10-09T07:34:03"/>
  </r>
  <r>
    <x v="36"/>
    <x v="89"/>
    <x v="1"/>
    <n v="2369.0760929756871"/>
    <n v="1.3334548769371013"/>
    <d v="2023-10-09T07:34:03"/>
  </r>
  <r>
    <x v="36"/>
    <x v="90"/>
    <x v="0"/>
    <n v="1133.1977930263199"/>
    <n v="0.5"/>
    <d v="2023-10-09T07:34:03"/>
  </r>
  <r>
    <x v="36"/>
    <x v="90"/>
    <x v="1"/>
    <n v="1974.5180235256798"/>
    <n v="0.5"/>
    <d v="2023-10-09T07:34:03"/>
  </r>
  <r>
    <x v="37"/>
    <x v="0"/>
    <x v="0"/>
    <n v="10000"/>
    <n v="74.556099896921666"/>
    <d v="2023-10-09T07:34:03"/>
  </r>
  <r>
    <x v="37"/>
    <x v="0"/>
    <x v="1"/>
    <n v="10000"/>
    <n v="78.916221777811245"/>
    <d v="2023-10-09T07:34:03"/>
  </r>
  <r>
    <x v="37"/>
    <x v="1"/>
    <x v="0"/>
    <n v="10000"/>
    <n v="73.556099896921666"/>
    <d v="2023-10-09T07:34:03"/>
  </r>
  <r>
    <x v="37"/>
    <x v="1"/>
    <x v="1"/>
    <n v="9994.122769459118"/>
    <n v="77.962625106027929"/>
    <d v="2023-10-09T07:34:03"/>
  </r>
  <r>
    <x v="37"/>
    <x v="2"/>
    <x v="0"/>
    <n v="10000"/>
    <n v="72.556099896921666"/>
    <d v="2023-10-09T07:34:03"/>
  </r>
  <r>
    <x v="37"/>
    <x v="2"/>
    <x v="1"/>
    <n v="9994.122769459118"/>
    <n v="76.962625106027929"/>
    <d v="2023-10-09T07:34:03"/>
  </r>
  <r>
    <x v="37"/>
    <x v="3"/>
    <x v="0"/>
    <n v="10000"/>
    <n v="71.556099896921666"/>
    <d v="2023-10-09T07:34:03"/>
  </r>
  <r>
    <x v="37"/>
    <x v="3"/>
    <x v="1"/>
    <n v="9994.122769459118"/>
    <n v="75.962625106027929"/>
    <d v="2023-10-09T07:34:03"/>
  </r>
  <r>
    <x v="37"/>
    <x v="4"/>
    <x v="0"/>
    <n v="10000"/>
    <n v="70.556099896921666"/>
    <d v="2023-10-09T07:34:03"/>
  </r>
  <r>
    <x v="37"/>
    <x v="4"/>
    <x v="1"/>
    <n v="9994.122769459118"/>
    <n v="74.962625106027929"/>
    <d v="2023-10-09T07:34:03"/>
  </r>
  <r>
    <x v="37"/>
    <x v="5"/>
    <x v="0"/>
    <n v="10000"/>
    <n v="69.556099896921666"/>
    <d v="2023-10-09T07:34:03"/>
  </r>
  <r>
    <x v="37"/>
    <x v="5"/>
    <x v="1"/>
    <n v="9994.122769459118"/>
    <n v="73.962625106027943"/>
    <d v="2023-10-09T07:34:03"/>
  </r>
  <r>
    <x v="37"/>
    <x v="6"/>
    <x v="0"/>
    <n v="10000"/>
    <n v="68.556099896921666"/>
    <d v="2023-10-09T07:34:03"/>
  </r>
  <r>
    <x v="37"/>
    <x v="6"/>
    <x v="1"/>
    <n v="9989.1674499285618"/>
    <n v="72.999067660703133"/>
    <d v="2023-10-09T07:34:03"/>
  </r>
  <r>
    <x v="37"/>
    <x v="7"/>
    <x v="0"/>
    <n v="10000"/>
    <n v="67.556099896921666"/>
    <d v="2023-10-09T07:34:03"/>
  </r>
  <r>
    <x v="37"/>
    <x v="7"/>
    <x v="1"/>
    <n v="9989.1674499285618"/>
    <n v="71.999067660703133"/>
    <d v="2023-10-09T07:34:03"/>
  </r>
  <r>
    <x v="37"/>
    <x v="8"/>
    <x v="0"/>
    <n v="10000"/>
    <n v="66.556099896921666"/>
    <d v="2023-10-09T07:34:03"/>
  </r>
  <r>
    <x v="37"/>
    <x v="8"/>
    <x v="1"/>
    <n v="9984.3001577492851"/>
    <n v="71.033923068428464"/>
    <d v="2023-10-09T07:34:03"/>
  </r>
  <r>
    <x v="37"/>
    <x v="9"/>
    <x v="0"/>
    <n v="10000"/>
    <n v="65.556099896921666"/>
    <d v="2023-10-09T07:34:03"/>
  </r>
  <r>
    <x v="37"/>
    <x v="9"/>
    <x v="1"/>
    <n v="9984.3001577492851"/>
    <n v="70.033923068428464"/>
    <d v="2023-10-09T07:34:03"/>
  </r>
  <r>
    <x v="37"/>
    <x v="10"/>
    <x v="0"/>
    <n v="10000"/>
    <n v="64.556099896921666"/>
    <d v="2023-10-09T07:34:03"/>
  </r>
  <r>
    <x v="37"/>
    <x v="10"/>
    <x v="1"/>
    <n v="9984.3001577492851"/>
    <n v="69.033923068428464"/>
    <d v="2023-10-09T07:34:03"/>
  </r>
  <r>
    <x v="37"/>
    <x v="11"/>
    <x v="0"/>
    <n v="9995.7024232734366"/>
    <n v="63.583640333046546"/>
    <d v="2023-10-09T07:34:03"/>
  </r>
  <r>
    <x v="37"/>
    <x v="11"/>
    <x v="1"/>
    <n v="9984.3001577492851"/>
    <n v="68.033923068428464"/>
    <d v="2023-10-09T07:34:03"/>
  </r>
  <r>
    <x v="37"/>
    <x v="12"/>
    <x v="0"/>
    <n v="9991.0868009195383"/>
    <n v="62.612783334832876"/>
    <d v="2023-10-09T07:34:03"/>
  </r>
  <r>
    <x v="37"/>
    <x v="12"/>
    <x v="1"/>
    <n v="9984.3001577492851"/>
    <n v="67.03392306842845"/>
    <d v="2023-10-09T07:34:03"/>
  </r>
  <r>
    <x v="37"/>
    <x v="13"/>
    <x v="0"/>
    <n v="9991.0868009195383"/>
    <n v="61.612783334832876"/>
    <d v="2023-10-09T07:34:03"/>
  </r>
  <r>
    <x v="37"/>
    <x v="13"/>
    <x v="1"/>
    <n v="9984.3001577492851"/>
    <n v="66.03392306842845"/>
    <d v="2023-10-09T07:34:03"/>
  </r>
  <r>
    <x v="37"/>
    <x v="14"/>
    <x v="0"/>
    <n v="9991.0868009195383"/>
    <n v="60.612783334832883"/>
    <d v="2023-10-09T07:34:03"/>
  </r>
  <r>
    <x v="37"/>
    <x v="14"/>
    <x v="1"/>
    <n v="9984.3001577492851"/>
    <n v="65.033923068428436"/>
    <d v="2023-10-09T07:34:03"/>
  </r>
  <r>
    <x v="37"/>
    <x v="15"/>
    <x v="0"/>
    <n v="9991.0868009195383"/>
    <n v="59.612783334832869"/>
    <d v="2023-10-09T07:34:03"/>
  </r>
  <r>
    <x v="37"/>
    <x v="15"/>
    <x v="1"/>
    <n v="9984.3001577492851"/>
    <n v="64.033923068428436"/>
    <d v="2023-10-09T07:34:03"/>
  </r>
  <r>
    <x v="37"/>
    <x v="16"/>
    <x v="0"/>
    <n v="9981.8082032604307"/>
    <n v="58.667731669032953"/>
    <d v="2023-10-09T07:34:03"/>
  </r>
  <r>
    <x v="37"/>
    <x v="16"/>
    <x v="1"/>
    <n v="9984.3001577492851"/>
    <n v="63.033923068428436"/>
    <d v="2023-10-09T07:34:03"/>
  </r>
  <r>
    <x v="37"/>
    <x v="17"/>
    <x v="0"/>
    <n v="9977.2640467055535"/>
    <n v="57.694224230311171"/>
    <d v="2023-10-09T07:34:03"/>
  </r>
  <r>
    <x v="37"/>
    <x v="17"/>
    <x v="1"/>
    <n v="9984.3001577492851"/>
    <n v="62.033923068428443"/>
    <d v="2023-10-09T07:34:03"/>
  </r>
  <r>
    <x v="37"/>
    <x v="18"/>
    <x v="0"/>
    <n v="9972.8387488070475"/>
    <n v="56.719603311099306"/>
    <d v="2023-10-09T07:34:03"/>
  </r>
  <r>
    <x v="37"/>
    <x v="18"/>
    <x v="1"/>
    <n v="9979.7649390245078"/>
    <n v="61.061886632882519"/>
    <d v="2023-10-09T07:34:03"/>
  </r>
  <r>
    <x v="37"/>
    <x v="19"/>
    <x v="0"/>
    <n v="9968.3181962506133"/>
    <n v="55.745098451449586"/>
    <d v="2023-10-09T07:34:03"/>
  </r>
  <r>
    <x v="37"/>
    <x v="19"/>
    <x v="1"/>
    <n v="9979.7649390245078"/>
    <n v="60.061886632882512"/>
    <d v="2023-10-09T07:34:03"/>
  </r>
  <r>
    <x v="37"/>
    <x v="20"/>
    <x v="0"/>
    <n v="9959.7071927789293"/>
    <n v="54.792862479583256"/>
    <d v="2023-10-09T07:34:03"/>
  </r>
  <r>
    <x v="37"/>
    <x v="20"/>
    <x v="1"/>
    <n v="9979.7649390245078"/>
    <n v="59.061886632882512"/>
    <d v="2023-10-09T07:34:03"/>
  </r>
  <r>
    <x v="37"/>
    <x v="21"/>
    <x v="0"/>
    <n v="9945.8841754342757"/>
    <n v="53.868319941836823"/>
    <d v="2023-10-09T07:34:03"/>
  </r>
  <r>
    <x v="37"/>
    <x v="21"/>
    <x v="1"/>
    <n v="9969.3717771107404"/>
    <n v="58.122937939159272"/>
    <d v="2023-10-09T07:34:03"/>
  </r>
  <r>
    <x v="37"/>
    <x v="22"/>
    <x v="0"/>
    <n v="9945.8841754342757"/>
    <n v="52.868319941836823"/>
    <d v="2023-10-09T07:34:03"/>
  </r>
  <r>
    <x v="37"/>
    <x v="22"/>
    <x v="1"/>
    <n v="9969.3717771107404"/>
    <n v="57.122937939159272"/>
    <d v="2023-10-09T07:34:03"/>
  </r>
  <r>
    <x v="37"/>
    <x v="23"/>
    <x v="0"/>
    <n v="9929.390236703568"/>
    <n v="51.955310163790017"/>
    <d v="2023-10-09T07:34:03"/>
  </r>
  <r>
    <x v="37"/>
    <x v="23"/>
    <x v="1"/>
    <n v="9969.3717771107404"/>
    <n v="56.122937939159272"/>
    <d v="2023-10-09T07:34:03"/>
  </r>
  <r>
    <x v="37"/>
    <x v="24"/>
    <x v="0"/>
    <n v="9912.3142474244632"/>
    <n v="51.043952462932033"/>
    <d v="2023-10-09T07:34:03"/>
  </r>
  <r>
    <x v="37"/>
    <x v="24"/>
    <x v="1"/>
    <n v="9969.3717771107404"/>
    <n v="55.122937939159272"/>
    <d v="2023-10-09T07:34:03"/>
  </r>
  <r>
    <x v="37"/>
    <x v="25"/>
    <x v="0"/>
    <n v="9896.6982645076332"/>
    <n v="50.123705677298574"/>
    <d v="2023-10-09T07:34:03"/>
  </r>
  <r>
    <x v="37"/>
    <x v="25"/>
    <x v="1"/>
    <n v="9963.7780535167058"/>
    <n v="54.153603577743823"/>
    <d v="2023-10-09T07:34:03"/>
  </r>
  <r>
    <x v="37"/>
    <x v="26"/>
    <x v="0"/>
    <n v="9896.6982645076332"/>
    <n v="49.123705677298574"/>
    <d v="2023-10-09T07:34:03"/>
  </r>
  <r>
    <x v="37"/>
    <x v="26"/>
    <x v="1"/>
    <n v="9963.7780535167058"/>
    <n v="53.153603577743816"/>
    <d v="2023-10-09T07:34:03"/>
  </r>
  <r>
    <x v="37"/>
    <x v="27"/>
    <x v="0"/>
    <n v="9886.531289997085"/>
    <n v="48.173708652227667"/>
    <d v="2023-10-09T07:34:03"/>
  </r>
  <r>
    <x v="37"/>
    <x v="27"/>
    <x v="1"/>
    <n v="9963.7780535167058"/>
    <n v="52.153603577743816"/>
    <d v="2023-10-09T07:34:03"/>
  </r>
  <r>
    <x v="37"/>
    <x v="28"/>
    <x v="0"/>
    <n v="9866.7328644093795"/>
    <n v="47.269369940134411"/>
    <d v="2023-10-09T07:34:03"/>
  </r>
  <r>
    <x v="37"/>
    <x v="28"/>
    <x v="1"/>
    <n v="9954.4582523022746"/>
    <n v="51.201963951071242"/>
    <d v="2023-10-09T07:34:03"/>
  </r>
  <r>
    <x v="37"/>
    <x v="29"/>
    <x v="0"/>
    <n v="9857.0698534155017"/>
    <n v="46.315218548557496"/>
    <d v="2023-10-09T07:34:03"/>
  </r>
  <r>
    <x v="37"/>
    <x v="29"/>
    <x v="1"/>
    <n v="9954.4582523022746"/>
    <n v="50.201963951071249"/>
    <d v="2023-10-09T07:34:03"/>
  </r>
  <r>
    <x v="37"/>
    <x v="30"/>
    <x v="0"/>
    <n v="9852.6730232822119"/>
    <n v="45.335663937641407"/>
    <d v="2023-10-09T07:34:03"/>
  </r>
  <r>
    <x v="37"/>
    <x v="30"/>
    <x v="1"/>
    <n v="9949.902155406664"/>
    <n v="49.224722663682321"/>
    <d v="2023-10-09T07:34:03"/>
  </r>
  <r>
    <x v="37"/>
    <x v="31"/>
    <x v="0"/>
    <n v="9816.1910988818508"/>
    <n v="44.502295911870128"/>
    <d v="2023-10-09T07:34:03"/>
  </r>
  <r>
    <x v="37"/>
    <x v="31"/>
    <x v="1"/>
    <n v="9949.902155406664"/>
    <n v="48.224722663682321"/>
    <d v="2023-10-09T07:34:03"/>
  </r>
  <r>
    <x v="37"/>
    <x v="32"/>
    <x v="0"/>
    <n v="9794.7634017091732"/>
    <n v="43.598558356712601"/>
    <d v="2023-10-09T07:34:03"/>
  </r>
  <r>
    <x v="37"/>
    <x v="32"/>
    <x v="1"/>
    <n v="9941.4561054922906"/>
    <n v="47.265268574209898"/>
    <d v="2023-10-09T07:34:03"/>
  </r>
  <r>
    <x v="37"/>
    <x v="33"/>
    <x v="0"/>
    <n v="9786.138370930028"/>
    <n v="42.636543349185999"/>
    <d v="2023-10-09T07:34:03"/>
  </r>
  <r>
    <x v="37"/>
    <x v="33"/>
    <x v="1"/>
    <n v="9941.4561054922906"/>
    <n v="46.265268574209898"/>
    <d v="2023-10-09T07:34:03"/>
  </r>
  <r>
    <x v="37"/>
    <x v="34"/>
    <x v="0"/>
    <n v="9772.8385650766195"/>
    <n v="41.693886754804147"/>
    <d v="2023-10-09T07:34:03"/>
  </r>
  <r>
    <x v="37"/>
    <x v="34"/>
    <x v="1"/>
    <n v="9928.3798033751136"/>
    <n v="45.325544318107866"/>
    <d v="2023-10-09T07:34:03"/>
  </r>
  <r>
    <x v="37"/>
    <x v="35"/>
    <x v="0"/>
    <n v="9759.8228114922258"/>
    <n v="40.74882314960761"/>
    <d v="2023-10-09T07:34:03"/>
  </r>
  <r>
    <x v="37"/>
    <x v="35"/>
    <x v="1"/>
    <n v="9915.4073826937183"/>
    <n v="44.384189999089365"/>
    <d v="2023-10-09T07:34:03"/>
  </r>
  <r>
    <x v="37"/>
    <x v="36"/>
    <x v="0"/>
    <n v="9755.3673749183199"/>
    <n v="39.76720544848223"/>
    <d v="2023-10-09T07:34:03"/>
  </r>
  <r>
    <x v="37"/>
    <x v="36"/>
    <x v="1"/>
    <n v="9897.9929304139932"/>
    <n v="43.461399503879505"/>
    <d v="2023-10-09T07:34:03"/>
  </r>
  <r>
    <x v="37"/>
    <x v="37"/>
    <x v="0"/>
    <n v="9755.3673749183199"/>
    <n v="38.76720544848223"/>
    <d v="2023-10-09T07:34:03"/>
  </r>
  <r>
    <x v="37"/>
    <x v="37"/>
    <x v="1"/>
    <n v="9893.4746472655352"/>
    <n v="42.481019685295365"/>
    <d v="2023-10-09T07:34:03"/>
  </r>
  <r>
    <x v="37"/>
    <x v="38"/>
    <x v="0"/>
    <n v="9746.5729142840646"/>
    <n v="37.801734450097399"/>
    <d v="2023-10-09T07:34:03"/>
  </r>
  <r>
    <x v="37"/>
    <x v="38"/>
    <x v="1"/>
    <n v="9884.0481923204115"/>
    <n v="41.521057145950529"/>
    <d v="2023-10-09T07:34:03"/>
  </r>
  <r>
    <x v="37"/>
    <x v="39"/>
    <x v="0"/>
    <n v="9741.9863827018598"/>
    <n v="36.819296123498027"/>
    <d v="2023-10-09T07:34:03"/>
  </r>
  <r>
    <x v="37"/>
    <x v="39"/>
    <x v="1"/>
    <n v="9864.7406913255418"/>
    <n v="40.601344517553969"/>
    <d v="2023-10-09T07:34:03"/>
  </r>
  <r>
    <x v="37"/>
    <x v="40"/>
    <x v="0"/>
    <n v="9728.0791259940561"/>
    <n v="35.871218169782225"/>
    <d v="2023-10-09T07:34:03"/>
  </r>
  <r>
    <x v="37"/>
    <x v="40"/>
    <x v="1"/>
    <n v="9841.0644303746558"/>
    <n v="39.697822891818902"/>
    <d v="2023-10-09T07:34:03"/>
  </r>
  <r>
    <x v="37"/>
    <x v="41"/>
    <x v="0"/>
    <n v="9712.8827583037437"/>
    <n v="34.926558489472868"/>
    <d v="2023-10-09T07:34:03"/>
  </r>
  <r>
    <x v="37"/>
    <x v="41"/>
    <x v="1"/>
    <n v="9831.1435126020224"/>
    <n v="38.73737865430752"/>
    <d v="2023-10-09T07:34:03"/>
  </r>
  <r>
    <x v="37"/>
    <x v="42"/>
    <x v="0"/>
    <n v="9692.9007278388835"/>
    <n v="33.99752925043002"/>
    <d v="2023-10-09T07:34:03"/>
  </r>
  <r>
    <x v="37"/>
    <x v="42"/>
    <x v="1"/>
    <n v="9820.8853381890494"/>
    <n v="37.777318607358957"/>
    <d v="2023-10-09T07:34:03"/>
  </r>
  <r>
    <x v="37"/>
    <x v="43"/>
    <x v="0"/>
    <n v="9669.0132300109271"/>
    <n v="33.080285591555707"/>
    <d v="2023-10-09T07:34:03"/>
  </r>
  <r>
    <x v="37"/>
    <x v="43"/>
    <x v="1"/>
    <n v="9805.3455589058558"/>
    <n v="36.836396719389541"/>
    <d v="2023-10-09T07:34:03"/>
  </r>
  <r>
    <x v="37"/>
    <x v="44"/>
    <x v="0"/>
    <n v="9624.5068680319946"/>
    <n v="32.23094577641475"/>
    <d v="2023-10-09T07:34:03"/>
  </r>
  <r>
    <x v="37"/>
    <x v="44"/>
    <x v="1"/>
    <n v="9778.6621249427699"/>
    <n v="35.935549326354575"/>
    <d v="2023-10-09T07:34:03"/>
  </r>
  <r>
    <x v="37"/>
    <x v="45"/>
    <x v="0"/>
    <n v="9580.3912784068652"/>
    <n v="31.377059785917115"/>
    <d v="2023-10-09T07:34:03"/>
  </r>
  <r>
    <x v="37"/>
    <x v="45"/>
    <x v="1"/>
    <n v="9754.3589408901826"/>
    <n v="35.023837719523378"/>
    <d v="2023-10-09T07:34:03"/>
  </r>
  <r>
    <x v="37"/>
    <x v="46"/>
    <x v="0"/>
    <n v="9546.0876357377929"/>
    <n v="30.488015778150238"/>
    <d v="2023-10-09T07:34:03"/>
  </r>
  <r>
    <x v="37"/>
    <x v="46"/>
    <x v="1"/>
    <n v="9724.557015237735"/>
    <n v="34.129639643800466"/>
    <d v="2023-10-09T07:34:03"/>
  </r>
  <r>
    <x v="37"/>
    <x v="47"/>
    <x v="0"/>
    <n v="9517.4650471053064"/>
    <n v="29.578200993990201"/>
    <d v="2023-10-09T07:34:03"/>
  </r>
  <r>
    <x v="37"/>
    <x v="47"/>
    <x v="1"/>
    <n v="9704.3992801374461"/>
    <n v="33.199494288883486"/>
    <d v="2023-10-09T07:34:03"/>
  </r>
  <r>
    <x v="37"/>
    <x v="48"/>
    <x v="0"/>
    <n v="9457.3340346950063"/>
    <n v="28.763084139538861"/>
    <d v="2023-10-09T07:34:03"/>
  </r>
  <r>
    <x v="37"/>
    <x v="48"/>
    <x v="1"/>
    <n v="9679.7919338751781"/>
    <n v="32.282620846154998"/>
    <d v="2023-10-09T07:34:03"/>
  </r>
  <r>
    <x v="37"/>
    <x v="49"/>
    <x v="0"/>
    <n v="9409.7168722233801"/>
    <n v="27.906107344986669"/>
    <d v="2023-10-09T07:34:03"/>
  </r>
  <r>
    <x v="37"/>
    <x v="49"/>
    <x v="1"/>
    <n v="9644.5155573362736"/>
    <n v="31.398870925663594"/>
    <d v="2023-10-09T07:34:03"/>
  </r>
  <r>
    <x v="37"/>
    <x v="50"/>
    <x v="0"/>
    <n v="9376.6021186040452"/>
    <n v="27.002895763745915"/>
    <d v="2023-10-09T07:34:03"/>
  </r>
  <r>
    <x v="37"/>
    <x v="50"/>
    <x v="1"/>
    <n v="9618.8627405564403"/>
    <n v="30.481275997441745"/>
    <d v="2023-10-09T07:34:03"/>
  </r>
  <r>
    <x v="37"/>
    <x v="51"/>
    <x v="0"/>
    <n v="9325.3096588164426"/>
    <n v="26.148670946013642"/>
    <d v="2023-10-09T07:34:03"/>
  </r>
  <r>
    <x v="37"/>
    <x v="51"/>
    <x v="1"/>
    <n v="9598.3545452872258"/>
    <n v="29.54533508795301"/>
    <d v="2023-10-09T07:34:03"/>
  </r>
  <r>
    <x v="37"/>
    <x v="52"/>
    <x v="0"/>
    <n v="9258.8250007508068"/>
    <n v="25.332845840511098"/>
    <d v="2023-10-09T07:34:03"/>
  </r>
  <r>
    <x v="37"/>
    <x v="52"/>
    <x v="1"/>
    <n v="9567.4406896403616"/>
    <n v="28.639184982114983"/>
    <d v="2023-10-09T07:34:03"/>
  </r>
  <r>
    <x v="37"/>
    <x v="53"/>
    <x v="0"/>
    <n v="9206.7893289281474"/>
    <n v="24.47319811429664"/>
    <d v="2023-10-09T07:34:03"/>
  </r>
  <r>
    <x v="37"/>
    <x v="53"/>
    <x v="1"/>
    <n v="9548.520992631089"/>
    <n v="27.694940722125438"/>
    <d v="2023-10-09T07:34:03"/>
  </r>
  <r>
    <x v="37"/>
    <x v="54"/>
    <x v="0"/>
    <n v="9166.1513918838555"/>
    <n v="23.579482777735834"/>
    <d v="2023-10-09T07:34:03"/>
  </r>
  <r>
    <x v="37"/>
    <x v="54"/>
    <x v="1"/>
    <n v="9519.7673082455713"/>
    <n v="26.777080833021802"/>
    <d v="2023-10-09T07:34:03"/>
  </r>
  <r>
    <x v="37"/>
    <x v="55"/>
    <x v="0"/>
    <n v="9083.0015314095835"/>
    <n v="22.790762690675507"/>
    <d v="2023-10-09T07:34:03"/>
  </r>
  <r>
    <x v="37"/>
    <x v="55"/>
    <x v="1"/>
    <n v="9475.6280408062285"/>
    <n v="25.89948444504827"/>
    <d v="2023-10-09T07:34:03"/>
  </r>
  <r>
    <x v="37"/>
    <x v="56"/>
    <x v="0"/>
    <n v="9022.5082102796878"/>
    <n v="21.940215839871986"/>
    <d v="2023-10-09T07:34:03"/>
  </r>
  <r>
    <x v="37"/>
    <x v="56"/>
    <x v="1"/>
    <n v="9420.8742122526783"/>
    <n v="25.047105460393531"/>
    <d v="2023-10-09T07:34:03"/>
  </r>
  <r>
    <x v="37"/>
    <x v="57"/>
    <x v="0"/>
    <n v="8930.9408022097177"/>
    <n v="21.160038704718659"/>
    <d v="2023-10-09T07:34:03"/>
  </r>
  <r>
    <x v="37"/>
    <x v="57"/>
    <x v="1"/>
    <n v="9361.424695011372"/>
    <n v="24.202991302221598"/>
    <d v="2023-10-09T07:34:03"/>
  </r>
  <r>
    <x v="37"/>
    <x v="58"/>
    <x v="0"/>
    <n v="8843.0305036147911"/>
    <n v="20.365424196804447"/>
    <d v="2023-10-09T07:34:03"/>
  </r>
  <r>
    <x v="37"/>
    <x v="58"/>
    <x v="1"/>
    <n v="9283.9589736640391"/>
    <n v="23.400770000352946"/>
    <d v="2023-10-09T07:34:03"/>
  </r>
  <r>
    <x v="37"/>
    <x v="59"/>
    <x v="0"/>
    <n v="8745.4990660996828"/>
    <n v="19.586967114380432"/>
    <d v="2023-10-09T07:34:03"/>
  </r>
  <r>
    <x v="37"/>
    <x v="59"/>
    <x v="1"/>
    <n v="9208.8749281444288"/>
    <n v="22.587490144839382"/>
    <d v="2023-10-09T07:34:03"/>
  </r>
  <r>
    <x v="37"/>
    <x v="60"/>
    <x v="0"/>
    <n v="8676.6972851546434"/>
    <n v="18.738317021741565"/>
    <d v="2023-10-09T07:34:03"/>
  </r>
  <r>
    <x v="37"/>
    <x v="60"/>
    <x v="1"/>
    <n v="9151.6495377260599"/>
    <n v="21.72560352447546"/>
    <d v="2023-10-09T07:34:03"/>
  </r>
  <r>
    <x v="37"/>
    <x v="61"/>
    <x v="0"/>
    <n v="8586.7111362201231"/>
    <n v="17.929449096152528"/>
    <d v="2023-10-09T07:34:03"/>
  </r>
  <r>
    <x v="37"/>
    <x v="61"/>
    <x v="1"/>
    <n v="9089.5183685642623"/>
    <n v="20.870690591761818"/>
    <d v="2023-10-09T07:34:03"/>
  </r>
  <r>
    <x v="37"/>
    <x v="62"/>
    <x v="0"/>
    <n v="8455.1347806143312"/>
    <n v="17.200681128733066"/>
    <d v="2023-10-09T07:34:03"/>
  </r>
  <r>
    <x v="37"/>
    <x v="62"/>
    <x v="1"/>
    <n v="9016.7377047419486"/>
    <n v="20.035117287129442"/>
    <d v="2023-10-09T07:34:03"/>
  </r>
  <r>
    <x v="37"/>
    <x v="63"/>
    <x v="0"/>
    <n v="8319.3652168046465"/>
    <n v="16.473231273255223"/>
    <d v="2023-10-09T07:34:03"/>
  </r>
  <r>
    <x v="37"/>
    <x v="63"/>
    <x v="1"/>
    <n v="8883.1625431887205"/>
    <n v="19.328864748678519"/>
    <d v="2023-10-09T07:34:03"/>
  </r>
  <r>
    <x v="37"/>
    <x v="64"/>
    <x v="0"/>
    <n v="8217.7676812901918"/>
    <n v="15.670710807175359"/>
    <d v="2023-10-09T07:34:03"/>
  </r>
  <r>
    <x v="37"/>
    <x v="64"/>
    <x v="1"/>
    <n v="8773.3661089588204"/>
    <n v="18.564503178025607"/>
    <d v="2023-10-09T07:34:03"/>
  </r>
  <r>
    <x v="37"/>
    <x v="65"/>
    <x v="0"/>
    <n v="8063.3212024432542"/>
    <n v="14.961293658453002"/>
    <d v="2023-10-09T07:34:03"/>
  </r>
  <r>
    <x v="37"/>
    <x v="65"/>
    <x v="1"/>
    <n v="8645.863332031804"/>
    <n v="17.830905066483851"/>
    <d v="2023-10-09T07:34:03"/>
  </r>
  <r>
    <x v="37"/>
    <x v="66"/>
    <x v="0"/>
    <n v="7863.4807602555193"/>
    <n v="14.328809191004266"/>
    <d v="2023-10-09T07:34:03"/>
  </r>
  <r>
    <x v="37"/>
    <x v="66"/>
    <x v="1"/>
    <n v="8538.4901967674141"/>
    <n v="17.048844487982795"/>
    <d v="2023-10-09T07:34:03"/>
  </r>
  <r>
    <x v="37"/>
    <x v="67"/>
    <x v="0"/>
    <n v="7723.5995311313982"/>
    <n v="13.579261175103609"/>
    <d v="2023-10-09T07:34:03"/>
  </r>
  <r>
    <x v="37"/>
    <x v="67"/>
    <x v="1"/>
    <n v="8398.5981853136782"/>
    <n v="16.324491815260249"/>
    <d v="2023-10-09T07:34:03"/>
  </r>
  <r>
    <x v="37"/>
    <x v="68"/>
    <x v="0"/>
    <n v="7550.2668159443565"/>
    <n v="12.87952392175697"/>
    <d v="2023-10-09T07:34:03"/>
  </r>
  <r>
    <x v="37"/>
    <x v="68"/>
    <x v="1"/>
    <n v="8236.4910867291273"/>
    <n v="15.635942702262366"/>
    <d v="2023-10-09T07:34:03"/>
  </r>
  <r>
    <x v="37"/>
    <x v="69"/>
    <x v="0"/>
    <n v="7423.686164373099"/>
    <n v="12.090606148222598"/>
    <d v="2023-10-09T07:34:03"/>
  </r>
  <r>
    <x v="37"/>
    <x v="69"/>
    <x v="1"/>
    <n v="8117.4295448587582"/>
    <n v="14.85794754577028"/>
    <d v="2023-10-09T07:34:03"/>
  </r>
  <r>
    <x v="37"/>
    <x v="70"/>
    <x v="0"/>
    <n v="7259.573203509769"/>
    <n v="11.352628258870356"/>
    <d v="2023-10-09T07:34:03"/>
  </r>
  <r>
    <x v="37"/>
    <x v="70"/>
    <x v="1"/>
    <n v="8018.1222272438963"/>
    <n v="14.035775872255577"/>
    <d v="2023-10-09T07:34:03"/>
  </r>
  <r>
    <x v="37"/>
    <x v="71"/>
    <x v="0"/>
    <n v="7040.6546504396629"/>
    <n v="10.690074390430192"/>
    <d v="2023-10-09T07:34:03"/>
  </r>
  <r>
    <x v="37"/>
    <x v="71"/>
    <x v="1"/>
    <n v="7869.8036372395973"/>
    <n v="13.29087844971853"/>
    <d v="2023-10-09T07:34:03"/>
  </r>
  <r>
    <x v="37"/>
    <x v="72"/>
    <x v="0"/>
    <n v="6819.3016509604804"/>
    <n v="10.020841915711911"/>
    <d v="2023-10-09T07:34:03"/>
  </r>
  <r>
    <x v="37"/>
    <x v="72"/>
    <x v="1"/>
    <n v="7619.2419171127567"/>
    <n v="12.711511439346623"/>
    <d v="2023-10-09T07:34:03"/>
  </r>
  <r>
    <x v="37"/>
    <x v="73"/>
    <x v="0"/>
    <n v="6525.116169054485"/>
    <n v="9.4500899772878579"/>
    <d v="2023-10-09T07:34:03"/>
  </r>
  <r>
    <x v="37"/>
    <x v="73"/>
    <x v="1"/>
    <n v="7482.9034580326479"/>
    <n v="11.934005109352805"/>
    <d v="2023-10-09T07:34:03"/>
  </r>
  <r>
    <x v="37"/>
    <x v="74"/>
    <x v="0"/>
    <n v="6184.8109092955228"/>
    <n v="8.9425484758992493"/>
    <d v="2023-10-09T07:34:03"/>
  </r>
  <r>
    <x v="37"/>
    <x v="74"/>
    <x v="1"/>
    <n v="7304.0107808598896"/>
    <n v="11.21405121637379"/>
    <d v="2023-10-09T07:34:03"/>
  </r>
  <r>
    <x v="37"/>
    <x v="75"/>
    <x v="0"/>
    <n v="5909.6574631161611"/>
    <n v="8.3356332396403747"/>
    <d v="2023-10-09T07:34:03"/>
  </r>
  <r>
    <x v="37"/>
    <x v="75"/>
    <x v="1"/>
    <n v="7085.6686689601338"/>
    <n v="10.544200518984141"/>
    <d v="2023-10-09T07:34:03"/>
  </r>
  <r>
    <x v="37"/>
    <x v="76"/>
    <x v="0"/>
    <n v="5614.0025756225177"/>
    <n v="7.7482877107955552"/>
    <d v="2023-10-09T07:34:03"/>
  </r>
  <r>
    <x v="37"/>
    <x v="76"/>
    <x v="1"/>
    <n v="6846.2972399031878"/>
    <n v="9.8953822669734759"/>
    <d v="2023-10-09T07:34:03"/>
  </r>
  <r>
    <x v="37"/>
    <x v="77"/>
    <x v="0"/>
    <n v="5228.4363604453993"/>
    <n v="7.2828060001083816"/>
    <d v="2023-10-09T07:34:03"/>
  </r>
  <r>
    <x v="37"/>
    <x v="77"/>
    <x v="1"/>
    <n v="6660.9899499042131"/>
    <n v="9.1567597558289133"/>
    <d v="2023-10-09T07:34:03"/>
  </r>
  <r>
    <x v="37"/>
    <x v="78"/>
    <x v="0"/>
    <n v="4821.8347504241501"/>
    <n v="6.8547666712747386"/>
    <d v="2023-10-09T07:34:03"/>
  </r>
  <r>
    <x v="37"/>
    <x v="78"/>
    <x v="1"/>
    <n v="6440.820551698278"/>
    <n v="8.4526775772548906"/>
    <d v="2023-10-09T07:34:03"/>
  </r>
  <r>
    <x v="37"/>
    <x v="79"/>
    <x v="0"/>
    <n v="4560.2046178931287"/>
    <n v="6.2193552337891695"/>
    <d v="2023-10-09T07:34:03"/>
  </r>
  <r>
    <x v="37"/>
    <x v="79"/>
    <x v="1"/>
    <n v="6070.2420964984667"/>
    <n v="7.9381756718006224"/>
    <d v="2023-10-09T07:34:03"/>
  </r>
  <r>
    <x v="37"/>
    <x v="80"/>
    <x v="0"/>
    <n v="4120.5513629063053"/>
    <n v="5.8295971464607259"/>
    <d v="2023-10-09T07:34:03"/>
  </r>
  <r>
    <x v="37"/>
    <x v="80"/>
    <x v="1"/>
    <n v="5784.2435217716829"/>
    <n v="7.3059519648794495"/>
    <d v="2023-10-09T07:34:03"/>
  </r>
  <r>
    <x v="37"/>
    <x v="81"/>
    <x v="0"/>
    <n v="3820.3074617624879"/>
    <n v="5.2484584697428271"/>
    <d v="2023-10-09T07:34:03"/>
  </r>
  <r>
    <x v="37"/>
    <x v="81"/>
    <x v="1"/>
    <n v="5333.4567247403738"/>
    <n v="6.8811948974348471"/>
    <d v="2023-10-09T07:34:03"/>
  </r>
  <r>
    <x v="37"/>
    <x v="82"/>
    <x v="0"/>
    <n v="3413.1000035766506"/>
    <n v="4.8149838284310373"/>
    <d v="2023-10-09T07:34:03"/>
  </r>
  <r>
    <x v="37"/>
    <x v="82"/>
    <x v="1"/>
    <n v="5061.5095155472782"/>
    <n v="6.2240467953408398"/>
    <d v="2023-10-09T07:34:03"/>
  </r>
  <r>
    <x v="37"/>
    <x v="83"/>
    <x v="0"/>
    <n v="2978.5902030779034"/>
    <n v="4.4444436180017792"/>
    <d v="2023-10-09T07:34:03"/>
  </r>
  <r>
    <x v="37"/>
    <x v="83"/>
    <x v="1"/>
    <n v="4801.6552550600018"/>
    <n v="5.5338187110631143"/>
    <d v="2023-10-09T07:34:03"/>
  </r>
  <r>
    <x v="37"/>
    <x v="84"/>
    <x v="0"/>
    <n v="2554.1283211406671"/>
    <n v="4.0999572613196813"/>
    <d v="2023-10-09T07:34:03"/>
  </r>
  <r>
    <x v="37"/>
    <x v="84"/>
    <x v="1"/>
    <n v="4461.4398568325241"/>
    <n v="4.9176819239150156"/>
    <d v="2023-10-09T07:34:03"/>
  </r>
  <r>
    <x v="37"/>
    <x v="85"/>
    <x v="0"/>
    <n v="2204.3958864683545"/>
    <n v="3.6710986907907146"/>
    <d v="2023-10-09T07:34:03"/>
  </r>
  <r>
    <x v="37"/>
    <x v="85"/>
    <x v="1"/>
    <n v="4298.7568184760494"/>
    <n v="4.084865588454047"/>
    <d v="2023-10-09T07:34:03"/>
  </r>
  <r>
    <x v="37"/>
    <x v="86"/>
    <x v="0"/>
    <n v="1938.5390961405128"/>
    <n v="3.1059922255277268"/>
    <d v="2023-10-09T07:34:03"/>
  </r>
  <r>
    <x v="37"/>
    <x v="86"/>
    <x v="1"/>
    <n v="3889.0642183410823"/>
    <n v="3.4625124519698658"/>
    <d v="2023-10-09T07:34:03"/>
  </r>
  <r>
    <x v="37"/>
    <x v="87"/>
    <x v="0"/>
    <n v="1607.2623794175479"/>
    <n v="2.643119554166657"/>
    <d v="2023-10-09T07:34:03"/>
  </r>
  <r>
    <x v="37"/>
    <x v="87"/>
    <x v="1"/>
    <n v="3465.2286750104504"/>
    <n v="2.8248602773123372"/>
    <d v="2023-10-09T07:34:03"/>
  </r>
  <r>
    <x v="37"/>
    <x v="88"/>
    <x v="0"/>
    <n v="1407.6112802065159"/>
    <n v="1.9470928035620831"/>
    <d v="2023-10-09T07:34:03"/>
  </r>
  <r>
    <x v="37"/>
    <x v="88"/>
    <x v="1"/>
    <n v="3091.299576724296"/>
    <n v="2.1060795139344606"/>
    <d v="2023-10-09T07:34:03"/>
  </r>
  <r>
    <x v="37"/>
    <x v="89"/>
    <x v="0"/>
    <n v="1167.2443507402247"/>
    <n v="1.2450880379141716"/>
    <d v="2023-10-09T07:34:03"/>
  </r>
  <r>
    <x v="37"/>
    <x v="89"/>
    <x v="1"/>
    <n v="2739.2601126135387"/>
    <n v="1.3124868459002084"/>
    <d v="2023-10-09T07:34:03"/>
  </r>
  <r>
    <x v="37"/>
    <x v="90"/>
    <x v="0"/>
    <n v="869.69980305943511"/>
    <n v="0.5"/>
    <d v="2023-10-09T07:34:03"/>
  </r>
  <r>
    <x v="37"/>
    <x v="90"/>
    <x v="1"/>
    <n v="2225.6128089976232"/>
    <n v="0.5"/>
    <d v="2023-10-09T07:34:03"/>
  </r>
  <r>
    <x v="38"/>
    <x v="0"/>
    <x v="0"/>
    <n v="10000"/>
    <n v="71.521554539712966"/>
    <d v="2023-10-09T07:34:03"/>
  </r>
  <r>
    <x v="38"/>
    <x v="0"/>
    <x v="1"/>
    <n v="10000"/>
    <n v="76.372724894753617"/>
    <d v="2023-10-09T07:34:03"/>
  </r>
  <r>
    <x v="38"/>
    <x v="1"/>
    <x v="0"/>
    <n v="10000"/>
    <n v="70.521554539712966"/>
    <d v="2023-10-09T07:34:03"/>
  </r>
  <r>
    <x v="38"/>
    <x v="1"/>
    <x v="1"/>
    <n v="9988.1934261875886"/>
    <n v="75.462865578778434"/>
    <d v="2023-10-09T07:34:03"/>
  </r>
  <r>
    <x v="38"/>
    <x v="2"/>
    <x v="0"/>
    <n v="9994.6672737860172"/>
    <n v="69.55891504098922"/>
    <d v="2023-10-09T07:34:03"/>
  </r>
  <r>
    <x v="38"/>
    <x v="2"/>
    <x v="1"/>
    <n v="9988.1934261875886"/>
    <n v="74.462865578778434"/>
    <d v="2023-10-09T07:34:03"/>
  </r>
  <r>
    <x v="38"/>
    <x v="3"/>
    <x v="0"/>
    <n v="9989.6157531201097"/>
    <n v="68.593836558004099"/>
    <d v="2023-10-09T07:34:03"/>
  </r>
  <r>
    <x v="38"/>
    <x v="3"/>
    <x v="1"/>
    <n v="9988.1934261875886"/>
    <n v="73.462865578778434"/>
    <d v="2023-10-09T07:34:03"/>
  </r>
  <r>
    <x v="38"/>
    <x v="4"/>
    <x v="0"/>
    <n v="9978.9407036595712"/>
    <n v="67.666680469477384"/>
    <d v="2023-10-09T07:34:03"/>
  </r>
  <r>
    <x v="38"/>
    <x v="4"/>
    <x v="1"/>
    <n v="9988.1934261875886"/>
    <n v="72.462865578778434"/>
    <d v="2023-10-09T07:34:03"/>
  </r>
  <r>
    <x v="38"/>
    <x v="5"/>
    <x v="0"/>
    <n v="9978.9407036595712"/>
    <n v="66.666680469477384"/>
    <d v="2023-10-09T07:34:03"/>
  </r>
  <r>
    <x v="38"/>
    <x v="5"/>
    <x v="1"/>
    <n v="9988.1934261875886"/>
    <n v="71.462865578778434"/>
    <d v="2023-10-09T07:34:03"/>
  </r>
  <r>
    <x v="38"/>
    <x v="6"/>
    <x v="0"/>
    <n v="9978.9407036595712"/>
    <n v="65.666680469477384"/>
    <d v="2023-10-09T07:34:03"/>
  </r>
  <r>
    <x v="38"/>
    <x v="6"/>
    <x v="1"/>
    <n v="9982.8733394875962"/>
    <n v="70.500683207483149"/>
    <d v="2023-10-09T07:34:03"/>
  </r>
  <r>
    <x v="38"/>
    <x v="7"/>
    <x v="0"/>
    <n v="9978.9407036595712"/>
    <n v="64.666680469477399"/>
    <d v="2023-10-09T07:34:03"/>
  </r>
  <r>
    <x v="38"/>
    <x v="7"/>
    <x v="1"/>
    <n v="9982.8733394875962"/>
    <n v="69.500683207483149"/>
    <d v="2023-10-09T07:34:03"/>
  </r>
  <r>
    <x v="38"/>
    <x v="8"/>
    <x v="0"/>
    <n v="9978.9407036595712"/>
    <n v="63.666680469477392"/>
    <d v="2023-10-09T07:34:03"/>
  </r>
  <r>
    <x v="38"/>
    <x v="8"/>
    <x v="1"/>
    <n v="9982.8733394875962"/>
    <n v="68.500683207483149"/>
    <d v="2023-10-09T07:34:03"/>
  </r>
  <r>
    <x v="38"/>
    <x v="9"/>
    <x v="0"/>
    <n v="9978.9407036595712"/>
    <n v="62.666680469477392"/>
    <d v="2023-10-09T07:34:03"/>
  </r>
  <r>
    <x v="38"/>
    <x v="9"/>
    <x v="1"/>
    <n v="9982.8733394875962"/>
    <n v="67.500683207483149"/>
    <d v="2023-10-09T07:34:03"/>
  </r>
  <r>
    <x v="38"/>
    <x v="10"/>
    <x v="0"/>
    <n v="9978.9407036595712"/>
    <n v="61.666680469477384"/>
    <d v="2023-10-09T07:34:03"/>
  </r>
  <r>
    <x v="38"/>
    <x v="10"/>
    <x v="1"/>
    <n v="9982.8733394875962"/>
    <n v="66.500683207483149"/>
    <d v="2023-10-09T07:34:03"/>
  </r>
  <r>
    <x v="38"/>
    <x v="11"/>
    <x v="0"/>
    <n v="9970.4251574709942"/>
    <n v="60.718921741490696"/>
    <d v="2023-10-09T07:34:03"/>
  </r>
  <r>
    <x v="38"/>
    <x v="11"/>
    <x v="1"/>
    <n v="9982.8733394875962"/>
    <n v="65.500683207483149"/>
    <d v="2023-10-09T07:34:03"/>
  </r>
  <r>
    <x v="38"/>
    <x v="12"/>
    <x v="0"/>
    <n v="9970.4251574709942"/>
    <n v="59.718921741490696"/>
    <d v="2023-10-09T07:34:03"/>
  </r>
  <r>
    <x v="38"/>
    <x v="12"/>
    <x v="1"/>
    <n v="9982.8733394875962"/>
    <n v="64.500683207483149"/>
    <d v="2023-10-09T07:34:03"/>
  </r>
  <r>
    <x v="38"/>
    <x v="13"/>
    <x v="0"/>
    <n v="9970.4251574709942"/>
    <n v="58.718921741490696"/>
    <d v="2023-10-09T07:34:03"/>
  </r>
  <r>
    <x v="38"/>
    <x v="13"/>
    <x v="1"/>
    <n v="9982.8733394875962"/>
    <n v="63.500683207483142"/>
    <d v="2023-10-09T07:34:03"/>
  </r>
  <r>
    <x v="38"/>
    <x v="14"/>
    <x v="0"/>
    <n v="9970.4251574709942"/>
    <n v="57.718921741490696"/>
    <d v="2023-10-09T07:34:03"/>
  </r>
  <r>
    <x v="38"/>
    <x v="14"/>
    <x v="1"/>
    <n v="9977.9922979775438"/>
    <n v="62.531501927393329"/>
    <d v="2023-10-09T07:34:03"/>
  </r>
  <r>
    <x v="38"/>
    <x v="15"/>
    <x v="0"/>
    <n v="9970.4251574709942"/>
    <n v="56.718921741490689"/>
    <d v="2023-10-09T07:34:03"/>
  </r>
  <r>
    <x v="38"/>
    <x v="15"/>
    <x v="1"/>
    <n v="9977.9922979775438"/>
    <n v="61.531501927393329"/>
    <d v="2023-10-09T07:34:03"/>
  </r>
  <r>
    <x v="38"/>
    <x v="16"/>
    <x v="0"/>
    <n v="9956.7905589684378"/>
    <n v="55.795906631516459"/>
    <d v="2023-10-09T07:34:03"/>
  </r>
  <r>
    <x v="38"/>
    <x v="16"/>
    <x v="1"/>
    <n v="9973.2832547086382"/>
    <n v="60.560318915340268"/>
    <d v="2023-10-09T07:34:03"/>
  </r>
  <r>
    <x v="38"/>
    <x v="17"/>
    <x v="0"/>
    <n v="9956.7905589684378"/>
    <n v="54.795906631516473"/>
    <d v="2023-10-09T07:34:03"/>
  </r>
  <r>
    <x v="38"/>
    <x v="17"/>
    <x v="1"/>
    <n v="9968.4963541700145"/>
    <n v="59.589160052734627"/>
    <d v="2023-10-09T07:34:03"/>
  </r>
  <r>
    <x v="38"/>
    <x v="18"/>
    <x v="0"/>
    <n v="9952.1087759145976"/>
    <n v="53.821449123191755"/>
    <d v="2023-10-09T07:34:03"/>
  </r>
  <r>
    <x v="38"/>
    <x v="18"/>
    <x v="1"/>
    <n v="9968.4963541700145"/>
    <n v="58.589160052734627"/>
    <d v="2023-10-09T07:34:03"/>
  </r>
  <r>
    <x v="38"/>
    <x v="19"/>
    <x v="0"/>
    <n v="9947.564018279907"/>
    <n v="52.845810169026699"/>
    <d v="2023-10-09T07:34:03"/>
  </r>
  <r>
    <x v="38"/>
    <x v="19"/>
    <x v="1"/>
    <n v="9968.4963541700145"/>
    <n v="57.58916005273462"/>
    <d v="2023-10-09T07:34:03"/>
  </r>
  <r>
    <x v="38"/>
    <x v="20"/>
    <x v="0"/>
    <n v="9919.1107104356379"/>
    <n v="51.995965913284088"/>
    <d v="2023-10-09T07:34:03"/>
  </r>
  <r>
    <x v="38"/>
    <x v="20"/>
    <x v="1"/>
    <n v="9954.3136335562212"/>
    <n v="56.670499624392754"/>
    <d v="2023-10-09T07:34:03"/>
  </r>
  <r>
    <x v="38"/>
    <x v="21"/>
    <x v="0"/>
    <n v="9909.9797705145065"/>
    <n v="51.043413696410127"/>
    <d v="2023-10-09T07:34:03"/>
  </r>
  <r>
    <x v="38"/>
    <x v="21"/>
    <x v="1"/>
    <n v="9944.1361976045209"/>
    <n v="55.727987942225731"/>
    <d v="2023-10-09T07:34:03"/>
  </r>
  <r>
    <x v="38"/>
    <x v="22"/>
    <x v="0"/>
    <n v="9895.4615844599502"/>
    <n v="50.117568770189543"/>
    <d v="2023-10-09T07:34:03"/>
  </r>
  <r>
    <x v="38"/>
    <x v="22"/>
    <x v="1"/>
    <n v="9938.621640622001"/>
    <n v="54.758631817961223"/>
    <d v="2023-10-09T07:34:03"/>
  </r>
  <r>
    <x v="38"/>
    <x v="23"/>
    <x v="0"/>
    <n v="9883.9303195343418"/>
    <n v="49.175455998443546"/>
    <d v="2023-10-09T07:34:03"/>
  </r>
  <r>
    <x v="38"/>
    <x v="23"/>
    <x v="1"/>
    <n v="9938.621640622001"/>
    <n v="53.758631817961238"/>
    <d v="2023-10-09T07:34:03"/>
  </r>
  <r>
    <x v="38"/>
    <x v="24"/>
    <x v="0"/>
    <n v="9878.3281717703721"/>
    <n v="48.203060578109287"/>
    <d v="2023-10-09T07:34:03"/>
  </r>
  <r>
    <x v="38"/>
    <x v="24"/>
    <x v="1"/>
    <n v="9932.4612773425597"/>
    <n v="52.791664166198331"/>
    <d v="2023-10-09T07:34:03"/>
  </r>
  <r>
    <x v="38"/>
    <x v="25"/>
    <x v="0"/>
    <n v="9866.743027501856"/>
    <n v="47.259071648561481"/>
    <d v="2023-10-09T07:34:03"/>
  </r>
  <r>
    <x v="38"/>
    <x v="25"/>
    <x v="1"/>
    <n v="9932.4612773425597"/>
    <n v="51.791664166198323"/>
    <d v="2023-10-09T07:34:03"/>
  </r>
  <r>
    <x v="38"/>
    <x v="26"/>
    <x v="0"/>
    <n v="9851.1639864914305"/>
    <n v="46.333018391892644"/>
    <d v="2023-10-09T07:34:03"/>
  </r>
  <r>
    <x v="38"/>
    <x v="26"/>
    <x v="1"/>
    <n v="9932.4612773425597"/>
    <n v="50.791664166198323"/>
    <d v="2023-10-09T07:34:03"/>
  </r>
  <r>
    <x v="38"/>
    <x v="27"/>
    <x v="0"/>
    <n v="9846.025485051905"/>
    <n v="45.356937995934111"/>
    <d v="2023-10-09T07:34:03"/>
  </r>
  <r>
    <x v="38"/>
    <x v="27"/>
    <x v="1"/>
    <n v="9932.4612773425597"/>
    <n v="49.791664166198331"/>
    <d v="2023-10-09T07:34:03"/>
  </r>
  <r>
    <x v="38"/>
    <x v="28"/>
    <x v="0"/>
    <n v="9840.8745940141671"/>
    <n v="44.380416925341883"/>
    <d v="2023-10-09T07:34:03"/>
  </r>
  <r>
    <x v="38"/>
    <x v="28"/>
    <x v="1"/>
    <n v="9922.6368179019082"/>
    <n v="48.840468124687391"/>
    <d v="2023-10-09T07:34:03"/>
  </r>
  <r>
    <x v="38"/>
    <x v="29"/>
    <x v="0"/>
    <n v="9840.8745940141671"/>
    <n v="43.380416925341876"/>
    <d v="2023-10-09T07:34:03"/>
  </r>
  <r>
    <x v="38"/>
    <x v="29"/>
    <x v="1"/>
    <n v="9913.4093780208368"/>
    <n v="47.885463619822737"/>
    <d v="2023-10-09T07:34:03"/>
  </r>
  <r>
    <x v="38"/>
    <x v="30"/>
    <x v="0"/>
    <n v="9826.479258127576"/>
    <n v="42.443234745273358"/>
    <d v="2023-10-09T07:34:03"/>
  </r>
  <r>
    <x v="38"/>
    <x v="30"/>
    <x v="1"/>
    <n v="9908.6937903379367"/>
    <n v="46.908014554721134"/>
    <d v="2023-10-09T07:34:03"/>
  </r>
  <r>
    <x v="38"/>
    <x v="31"/>
    <x v="0"/>
    <n v="9804.5172713798966"/>
    <n v="41.537187026669137"/>
    <d v="2023-10-09T07:34:03"/>
  </r>
  <r>
    <x v="38"/>
    <x v="31"/>
    <x v="1"/>
    <n v="9895.2405425160032"/>
    <n v="45.971109384811022"/>
    <d v="2023-10-09T07:34:03"/>
  </r>
  <r>
    <x v="38"/>
    <x v="32"/>
    <x v="0"/>
    <n v="9795.4011602121936"/>
    <n v="40.575378373080198"/>
    <d v="2023-10-09T07:34:03"/>
  </r>
  <r>
    <x v="38"/>
    <x v="32"/>
    <x v="1"/>
    <n v="9895.2405425160032"/>
    <n v="44.971109384811029"/>
    <d v="2023-10-09T07:34:03"/>
  </r>
  <r>
    <x v="38"/>
    <x v="33"/>
    <x v="0"/>
    <n v="9774.3369491895191"/>
    <n v="39.661742924584019"/>
    <d v="2023-10-09T07:34:03"/>
  </r>
  <r>
    <x v="38"/>
    <x v="33"/>
    <x v="1"/>
    <n v="9891.0300916471351"/>
    <n v="43.990040013816682"/>
    <d v="2023-10-09T07:34:03"/>
  </r>
  <r>
    <x v="38"/>
    <x v="34"/>
    <x v="0"/>
    <n v="9765.9054556509109"/>
    <n v="38.695553612587169"/>
    <d v="2023-10-09T07:34:03"/>
  </r>
  <r>
    <x v="38"/>
    <x v="34"/>
    <x v="1"/>
    <n v="9873.8065478817516"/>
    <n v="43.06590261087122"/>
    <d v="2023-10-09T07:34:03"/>
  </r>
  <r>
    <x v="38"/>
    <x v="35"/>
    <x v="0"/>
    <n v="9730.040273858227"/>
    <n v="37.836343417709372"/>
    <d v="2023-10-09T07:34:03"/>
  </r>
  <r>
    <x v="38"/>
    <x v="35"/>
    <x v="1"/>
    <n v="9860.6959163295942"/>
    <n v="42.122497588604176"/>
    <d v="2023-10-09T07:34:03"/>
  </r>
  <r>
    <x v="38"/>
    <x v="36"/>
    <x v="0"/>
    <n v="9708.3469386630877"/>
    <n v="36.919771607682229"/>
    <d v="2023-10-09T07:34:03"/>
  </r>
  <r>
    <x v="38"/>
    <x v="36"/>
    <x v="1"/>
    <n v="9843.7305293289646"/>
    <n v="41.194232768414253"/>
    <d v="2023-10-09T07:34:03"/>
  </r>
  <r>
    <x v="38"/>
    <x v="37"/>
    <x v="0"/>
    <n v="9699.5078674494471"/>
    <n v="35.952960606466924"/>
    <d v="2023-10-09T07:34:03"/>
  </r>
  <r>
    <x v="38"/>
    <x v="37"/>
    <x v="1"/>
    <n v="9835.1155786401814"/>
    <n v="40.229878390045698"/>
    <d v="2023-10-09T07:34:03"/>
  </r>
  <r>
    <x v="38"/>
    <x v="38"/>
    <x v="0"/>
    <n v="9690.5210710696083"/>
    <n v="34.985838976545899"/>
    <d v="2023-10-09T07:34:03"/>
  </r>
  <r>
    <x v="38"/>
    <x v="38"/>
    <x v="1"/>
    <n v="9826.0249400850225"/>
    <n v="39.266634857334012"/>
    <d v="2023-10-09T07:34:03"/>
  </r>
  <r>
    <x v="38"/>
    <x v="39"/>
    <x v="0"/>
    <n v="9673.1821686912863"/>
    <n v="34.047653856594806"/>
    <d v="2023-10-09T07:34:03"/>
  </r>
  <r>
    <x v="38"/>
    <x v="39"/>
    <x v="1"/>
    <n v="9793.5851580628623"/>
    <n v="38.39504352118977"/>
    <d v="2023-10-09T07:34:03"/>
  </r>
  <r>
    <x v="38"/>
    <x v="40"/>
    <x v="0"/>
    <n v="9664.1061367654402"/>
    <n v="33.079160089362809"/>
    <d v="2023-10-09T07:34:03"/>
  </r>
  <r>
    <x v="38"/>
    <x v="40"/>
    <x v="1"/>
    <n v="9779.368618296503"/>
    <n v="37.450132598429285"/>
    <d v="2023-10-09T07:34:03"/>
  </r>
  <r>
    <x v="38"/>
    <x v="41"/>
    <x v="0"/>
    <n v="9627.0609497430924"/>
    <n v="32.204525565372762"/>
    <d v="2023-10-09T07:34:03"/>
  </r>
  <r>
    <x v="38"/>
    <x v="41"/>
    <x v="1"/>
    <n v="9765.1579281840459"/>
    <n v="36.503904067137938"/>
    <d v="2023-10-09T07:34:03"/>
  </r>
  <r>
    <x v="38"/>
    <x v="42"/>
    <x v="0"/>
    <n v="9581.5291053489673"/>
    <n v="31.355186854271437"/>
    <d v="2023-10-09T07:34:03"/>
  </r>
  <r>
    <x v="38"/>
    <x v="42"/>
    <x v="1"/>
    <n v="9745.4277565967095"/>
    <n v="35.576796014295191"/>
    <d v="2023-10-09T07:34:03"/>
  </r>
  <r>
    <x v="38"/>
    <x v="43"/>
    <x v="0"/>
    <n v="9542.189288847494"/>
    <n v="30.482394285629404"/>
    <d v="2023-10-09T07:34:03"/>
  </r>
  <r>
    <x v="38"/>
    <x v="43"/>
    <x v="1"/>
    <n v="9719.7921149556878"/>
    <n v="34.669309944830189"/>
    <d v="2023-10-09T07:34:03"/>
  </r>
  <r>
    <x v="38"/>
    <x v="44"/>
    <x v="0"/>
    <n v="9504.1926034359058"/>
    <n v="29.602260501634479"/>
    <d v="2023-10-09T07:34:03"/>
  </r>
  <r>
    <x v="38"/>
    <x v="44"/>
    <x v="1"/>
    <n v="9683.6080154134615"/>
    <n v="33.796988152205493"/>
    <d v="2023-10-09T07:34:03"/>
  </r>
  <r>
    <x v="38"/>
    <x v="45"/>
    <x v="0"/>
    <n v="9469.3183948845199"/>
    <n v="28.709440159105814"/>
    <d v="2023-10-09T07:34:03"/>
  </r>
  <r>
    <x v="38"/>
    <x v="45"/>
    <x v="1"/>
    <n v="9672.9091449031894"/>
    <n v="32.833816800059594"/>
    <d v="2023-10-09T07:34:03"/>
  </r>
  <r>
    <x v="38"/>
    <x v="46"/>
    <x v="0"/>
    <n v="9445.2217255610831"/>
    <n v="27.781408141548585"/>
    <d v="2023-10-09T07:34:03"/>
  </r>
  <r>
    <x v="38"/>
    <x v="46"/>
    <x v="1"/>
    <n v="9648.79713604485"/>
    <n v="31.914617885015002"/>
    <d v="2023-10-09T07:34:03"/>
  </r>
  <r>
    <x v="38"/>
    <x v="47"/>
    <x v="0"/>
    <n v="9387.1389960065007"/>
    <n v="26.950211293566241"/>
    <d v="2023-10-09T07:34:03"/>
  </r>
  <r>
    <x v="38"/>
    <x v="47"/>
    <x v="1"/>
    <n v="9619.2463444143559"/>
    <n v="31.011125115834666"/>
    <d v="2023-10-09T07:34:03"/>
  </r>
  <r>
    <x v="38"/>
    <x v="48"/>
    <x v="0"/>
    <n v="9330.3625486710516"/>
    <n v="26.11116420624106"/>
    <d v="2023-10-09T07:34:03"/>
  </r>
  <r>
    <x v="38"/>
    <x v="48"/>
    <x v="1"/>
    <n v="9584.1404675022004"/>
    <n v="30.122884726036531"/>
    <d v="2023-10-09T07:34:03"/>
  </r>
  <r>
    <x v="38"/>
    <x v="49"/>
    <x v="0"/>
    <n v="9288.9110992030037"/>
    <n v="25.225453154383111"/>
    <d v="2023-10-09T07:34:03"/>
  </r>
  <r>
    <x v="38"/>
    <x v="49"/>
    <x v="1"/>
    <n v="9564.5158387587617"/>
    <n v="29.183665441428555"/>
    <d v="2023-10-09T07:34:03"/>
  </r>
  <r>
    <x v="38"/>
    <x v="50"/>
    <x v="0"/>
    <n v="9242.3214259274628"/>
    <n v="24.350091838861321"/>
    <d v="2023-10-09T07:34:03"/>
  </r>
  <r>
    <x v="38"/>
    <x v="50"/>
    <x v="1"/>
    <n v="9529.833168466419"/>
    <n v="28.288056157792063"/>
    <d v="2023-10-09T07:34:03"/>
  </r>
  <r>
    <x v="38"/>
    <x v="51"/>
    <x v="0"/>
    <n v="9186.7780107585695"/>
    <n v="23.494289897339581"/>
    <d v="2023-10-09T07:34:03"/>
  </r>
  <r>
    <x v="38"/>
    <x v="51"/>
    <x v="1"/>
    <n v="9483.9310832221563"/>
    <n v="27.422549935882024"/>
    <d v="2023-10-09T07:34:03"/>
  </r>
  <r>
    <x v="38"/>
    <x v="52"/>
    <x v="0"/>
    <n v="9109.617516690605"/>
    <n v="22.68905666619348"/>
    <d v="2023-10-09T07:34:03"/>
  </r>
  <r>
    <x v="38"/>
    <x v="52"/>
    <x v="1"/>
    <n v="9427.9371494792504"/>
    <n v="26.582447000679821"/>
    <d v="2023-10-09T07:34:03"/>
  </r>
  <r>
    <x v="38"/>
    <x v="53"/>
    <x v="0"/>
    <n v="9018.1728976505638"/>
    <n v="21.914054551765908"/>
    <d v="2023-10-09T07:34:03"/>
  </r>
  <r>
    <x v="38"/>
    <x v="53"/>
    <x v="1"/>
    <n v="9377.6533134451893"/>
    <n v="25.722303470578197"/>
    <d v="2023-10-09T07:34:03"/>
  </r>
  <r>
    <x v="38"/>
    <x v="54"/>
    <x v="0"/>
    <n v="8922.914738765352"/>
    <n v="21.14266408918607"/>
    <d v="2023-10-09T07:34:03"/>
  </r>
  <r>
    <x v="38"/>
    <x v="54"/>
    <x v="1"/>
    <n v="9326.2971962891079"/>
    <n v="24.86119241489542"/>
    <d v="2023-10-09T07:34:03"/>
  </r>
  <r>
    <x v="38"/>
    <x v="55"/>
    <x v="0"/>
    <n v="8833.346120704613"/>
    <n v="20.351977170581883"/>
    <d v="2023-10-09T07:34:03"/>
  </r>
  <r>
    <x v="38"/>
    <x v="55"/>
    <x v="1"/>
    <n v="9280.4847996629815"/>
    <n v="23.981449560215786"/>
    <d v="2023-10-09T07:34:03"/>
  </r>
  <r>
    <x v="38"/>
    <x v="56"/>
    <x v="0"/>
    <n v="8743.0349643581631"/>
    <n v="19.557038115819701"/>
    <d v="2023-10-09T07:34:03"/>
  </r>
  <r>
    <x v="38"/>
    <x v="56"/>
    <x v="1"/>
    <n v="9189.0079113369284"/>
    <n v="23.215208194431739"/>
    <d v="2023-10-09T07:34:03"/>
  </r>
  <r>
    <x v="38"/>
    <x v="57"/>
    <x v="0"/>
    <n v="8623.3922517637093"/>
    <n v="18.821439370874089"/>
    <d v="2023-10-09T07:34:03"/>
  </r>
  <r>
    <x v="38"/>
    <x v="57"/>
    <x v="1"/>
    <n v="9119.5031123907465"/>
    <n v="22.388333413987784"/>
    <d v="2023-10-09T07:34:03"/>
  </r>
  <r>
    <x v="38"/>
    <x v="58"/>
    <x v="0"/>
    <n v="8511.0617766837695"/>
    <n v="18.063248917400553"/>
    <d v="2023-10-09T07:34:03"/>
  </r>
  <r>
    <x v="38"/>
    <x v="58"/>
    <x v="1"/>
    <n v="9055.3877972937807"/>
    <n v="21.543310475732696"/>
    <d v="2023-10-09T07:34:03"/>
  </r>
  <r>
    <x v="38"/>
    <x v="59"/>
    <x v="0"/>
    <n v="8399.7863984706892"/>
    <n v="17.295916401217767"/>
    <d v="2023-10-09T07:34:03"/>
  </r>
  <r>
    <x v="38"/>
    <x v="59"/>
    <x v="1"/>
    <n v="8980.2162898063998"/>
    <n v="20.719459615122737"/>
    <d v="2023-10-09T07:34:03"/>
  </r>
  <r>
    <x v="38"/>
    <x v="60"/>
    <x v="0"/>
    <n v="8277.5637488441844"/>
    <n v="16.543917077231736"/>
    <d v="2023-10-09T07:34:03"/>
  </r>
  <r>
    <x v="38"/>
    <x v="60"/>
    <x v="1"/>
    <n v="8907.6997154915989"/>
    <n v="19.884063945378184"/>
    <d v="2023-10-09T07:34:03"/>
  </r>
  <r>
    <x v="38"/>
    <x v="61"/>
    <x v="0"/>
    <n v="8104.3070492949319"/>
    <n v="15.886909526029058"/>
    <d v="2023-10-09T07:34:03"/>
  </r>
  <r>
    <x v="38"/>
    <x v="61"/>
    <x v="1"/>
    <n v="8833.7800580551775"/>
    <n v="19.046266689520706"/>
    <d v="2023-10-09T07:34:03"/>
  </r>
  <r>
    <x v="38"/>
    <x v="62"/>
    <x v="0"/>
    <n v="7962.9995597602947"/>
    <n v="15.159958085243746"/>
    <d v="2023-10-09T07:34:03"/>
  </r>
  <r>
    <x v="38"/>
    <x v="62"/>
    <x v="1"/>
    <n v="8711.3162909885014"/>
    <n v="18.306990282598299"/>
    <d v="2023-10-09T07:34:03"/>
  </r>
  <r>
    <x v="38"/>
    <x v="63"/>
    <x v="0"/>
    <n v="7726.6334365435587"/>
    <n v="14.608422152756052"/>
    <d v="2023-10-09T07:34:03"/>
  </r>
  <r>
    <x v="38"/>
    <x v="63"/>
    <x v="1"/>
    <n v="8593.3994148988495"/>
    <n v="17.551334175545062"/>
    <d v="2023-10-09T07:34:03"/>
  </r>
  <r>
    <x v="38"/>
    <x v="64"/>
    <x v="0"/>
    <n v="7532.4771258134115"/>
    <n v="13.97207930692322"/>
    <d v="2023-10-09T07:34:03"/>
  </r>
  <r>
    <x v="38"/>
    <x v="64"/>
    <x v="1"/>
    <n v="8485.4952361738797"/>
    <n v="16.768164208344281"/>
    <d v="2023-10-09T07:34:03"/>
  </r>
  <r>
    <x v="38"/>
    <x v="65"/>
    <x v="0"/>
    <n v="7331.7015697137849"/>
    <n v="13.341006518286974"/>
    <d v="2023-10-09T07:34:03"/>
  </r>
  <r>
    <x v="38"/>
    <x v="65"/>
    <x v="1"/>
    <n v="8362.1649633319757"/>
    <n v="16.008096945769317"/>
    <d v="2023-10-09T07:34:03"/>
  </r>
  <r>
    <x v="38"/>
    <x v="66"/>
    <x v="0"/>
    <n v="7167.2225594651882"/>
    <n v="12.635691945619545"/>
    <d v="2023-10-09T07:34:03"/>
  </r>
  <r>
    <x v="38"/>
    <x v="66"/>
    <x v="1"/>
    <n v="8209.3991322088259"/>
    <n v="15.296681686370352"/>
    <d v="2023-10-09T07:34:03"/>
  </r>
  <r>
    <x v="38"/>
    <x v="67"/>
    <x v="0"/>
    <n v="6997.7357848113779"/>
    <n v="11.929621203497449"/>
    <d v="2023-10-09T07:34:03"/>
  </r>
  <r>
    <x v="38"/>
    <x v="67"/>
    <x v="1"/>
    <n v="7979.6849111109086"/>
    <n v="14.722639383482628"/>
    <d v="2023-10-09T07:34:03"/>
  </r>
  <r>
    <x v="38"/>
    <x v="68"/>
    <x v="0"/>
    <n v="6803.3074303779467"/>
    <n v="11.256262688559666"/>
    <d v="2023-10-09T07:34:03"/>
  </r>
  <r>
    <x v="38"/>
    <x v="68"/>
    <x v="1"/>
    <n v="7761.9732680642574"/>
    <n v="14.121562966661912"/>
    <d v="2023-10-09T07:34:03"/>
  </r>
  <r>
    <x v="38"/>
    <x v="69"/>
    <x v="0"/>
    <n v="6512.0955883427114"/>
    <n v="10.737267770327437"/>
    <d v="2023-10-09T07:34:03"/>
  </r>
  <r>
    <x v="38"/>
    <x v="69"/>
    <x v="1"/>
    <n v="7609.712263581715"/>
    <n v="13.394113726544381"/>
    <d v="2023-10-09T07:34:03"/>
  </r>
  <r>
    <x v="38"/>
    <x v="70"/>
    <x v="0"/>
    <n v="6289.5121661586454"/>
    <n v="10.099560748532426"/>
    <d v="2023-10-09T07:34:03"/>
  </r>
  <r>
    <x v="38"/>
    <x v="70"/>
    <x v="1"/>
    <n v="7466.0414235219141"/>
    <n v="12.642238274190593"/>
    <d v="2023-10-09T07:34:03"/>
  </r>
  <r>
    <x v="38"/>
    <x v="71"/>
    <x v="0"/>
    <n v="5976.5302517397231"/>
    <n v="9.6022753294185232"/>
    <d v="2023-10-09T07:34:03"/>
  </r>
  <r>
    <x v="38"/>
    <x v="71"/>
    <x v="1"/>
    <n v="7323.6067209731573"/>
    <n v="11.878389143940005"/>
    <d v="2023-10-09T07:34:03"/>
  </r>
  <r>
    <x v="38"/>
    <x v="72"/>
    <x v="0"/>
    <n v="5675.2803348896105"/>
    <n v="9.0854337857994274"/>
    <d v="2023-10-09T07:34:03"/>
  </r>
  <r>
    <x v="38"/>
    <x v="72"/>
    <x v="1"/>
    <n v="7146.9901703664063"/>
    <n v="11.159572102662469"/>
    <d v="2023-10-09T07:34:03"/>
  </r>
  <r>
    <x v="38"/>
    <x v="73"/>
    <x v="0"/>
    <n v="5490.9541735397443"/>
    <n v="8.3736387139858319"/>
    <d v="2023-10-09T07:34:03"/>
  </r>
  <r>
    <x v="38"/>
    <x v="73"/>
    <x v="1"/>
    <n v="6878.158743199634"/>
    <n v="10.576199297284731"/>
    <d v="2023-10-09T07:34:03"/>
  </r>
  <r>
    <x v="38"/>
    <x v="74"/>
    <x v="0"/>
    <n v="5117.2931960567748"/>
    <n v="7.9485660096277488"/>
    <d v="2023-10-09T07:34:03"/>
  </r>
  <r>
    <x v="38"/>
    <x v="74"/>
    <x v="1"/>
    <n v="6605.9060477434741"/>
    <n v="9.99147502158546"/>
    <d v="2023-10-09T07:34:03"/>
  </r>
  <r>
    <x v="38"/>
    <x v="75"/>
    <x v="0"/>
    <n v="4764.3991379783774"/>
    <n v="7.5002734988364912"/>
    <d v="2023-10-09T07:34:03"/>
  </r>
  <r>
    <x v="38"/>
    <x v="75"/>
    <x v="1"/>
    <n v="6268.1976412661661"/>
    <n v="9.5028422579273126"/>
    <d v="2023-10-09T07:34:03"/>
  </r>
  <r>
    <x v="38"/>
    <x v="76"/>
    <x v="0"/>
    <n v="4450.9433920695847"/>
    <n v="6.9932647049374195"/>
    <d v="2023-10-09T07:34:03"/>
  </r>
  <r>
    <x v="38"/>
    <x v="76"/>
    <x v="1"/>
    <n v="5994.6347726671711"/>
    <n v="8.913683526331571"/>
    <d v="2023-10-09T07:34:03"/>
  </r>
  <r>
    <x v="38"/>
    <x v="77"/>
    <x v="0"/>
    <n v="4047.1912311895994"/>
    <n v="6.6410397928997522"/>
    <d v="2023-10-09T07:34:03"/>
  </r>
  <r>
    <x v="38"/>
    <x v="77"/>
    <x v="1"/>
    <n v="5670.1932413515315"/>
    <n v="8.3951042206706461"/>
    <d v="2023-10-09T07:34:03"/>
  </r>
  <r>
    <x v="38"/>
    <x v="78"/>
    <x v="0"/>
    <n v="3739.5194437371988"/>
    <n v="6.1462984814358208"/>
    <d v="2023-10-09T07:34:03"/>
  </r>
  <r>
    <x v="38"/>
    <x v="78"/>
    <x v="1"/>
    <n v="5416.4147599153193"/>
    <n v="7.7650182041289124"/>
    <d v="2023-10-09T07:34:03"/>
  </r>
  <r>
    <x v="38"/>
    <x v="79"/>
    <x v="0"/>
    <n v="3439.307474986862"/>
    <n v="5.6391553706763977"/>
    <d v="2023-10-09T07:34:03"/>
  </r>
  <r>
    <x v="38"/>
    <x v="79"/>
    <x v="1"/>
    <n v="5054.3796312363911"/>
    <n v="7.2853969632018991"/>
    <d v="2023-10-09T07:34:03"/>
  </r>
  <r>
    <x v="38"/>
    <x v="80"/>
    <x v="0"/>
    <n v="3085.9454511397539"/>
    <n v="5.2276240819351258"/>
    <d v="2023-10-09T07:34:03"/>
  </r>
  <r>
    <x v="38"/>
    <x v="80"/>
    <x v="1"/>
    <n v="4744.3518590138956"/>
    <n v="6.7288003124180786"/>
    <d v="2023-10-09T07:34:03"/>
  </r>
  <r>
    <x v="38"/>
    <x v="81"/>
    <x v="0"/>
    <n v="2669.0847274837806"/>
    <n v="4.9659898504234024"/>
    <d v="2023-10-09T07:34:03"/>
  </r>
  <r>
    <x v="38"/>
    <x v="81"/>
    <x v="1"/>
    <n v="4435.7039936286528"/>
    <n v="6.1622165013928658"/>
    <d v="2023-10-09T07:34:03"/>
  </r>
  <r>
    <x v="38"/>
    <x v="82"/>
    <x v="0"/>
    <n v="2338.2952734277119"/>
    <n v="4.5977759046610789"/>
    <d v="2023-10-09T07:34:03"/>
  </r>
  <r>
    <x v="38"/>
    <x v="82"/>
    <x v="1"/>
    <n v="4081.3125663773562"/>
    <n v="5.6538821003145348"/>
    <d v="2023-10-09T07:34:03"/>
  </r>
  <r>
    <x v="38"/>
    <x v="83"/>
    <x v="0"/>
    <n v="1992.5736848340487"/>
    <n v="4.3087607009790378"/>
    <d v="2023-10-09T07:34:03"/>
  </r>
  <r>
    <x v="38"/>
    <x v="83"/>
    <x v="1"/>
    <n v="3791.2676313847469"/>
    <n v="5.0481717005449749"/>
    <d v="2023-10-09T07:34:03"/>
  </r>
  <r>
    <x v="38"/>
    <x v="84"/>
    <x v="0"/>
    <n v="1773.0847727010803"/>
    <n v="3.7802444989923591"/>
    <d v="2023-10-09T07:34:03"/>
  </r>
  <r>
    <x v="38"/>
    <x v="84"/>
    <x v="1"/>
    <n v="3459.6497463889232"/>
    <n v="4.4841277049083814"/>
    <d v="2023-10-09T07:34:03"/>
  </r>
  <r>
    <x v="38"/>
    <x v="85"/>
    <x v="0"/>
    <n v="1555.4797669174125"/>
    <n v="3.2391367574173291"/>
    <d v="2023-10-09T07:34:03"/>
  </r>
  <r>
    <x v="38"/>
    <x v="85"/>
    <x v="1"/>
    <n v="3130.615535913571"/>
    <n v="3.902867821278166"/>
    <d v="2023-10-09T07:34:03"/>
  </r>
  <r>
    <x v="38"/>
    <x v="86"/>
    <x v="0"/>
    <n v="1291.5531252345875"/>
    <n v="2.798874604332322"/>
    <d v="2023-10-09T07:34:03"/>
  </r>
  <r>
    <x v="38"/>
    <x v="86"/>
    <x v="1"/>
    <n v="2755.621369253503"/>
    <n v="3.3659414485668999"/>
    <d v="2023-10-09T07:34:03"/>
  </r>
  <r>
    <x v="38"/>
    <x v="87"/>
    <x v="0"/>
    <n v="1068.1103375063935"/>
    <n v="2.279786484118794"/>
    <d v="2023-10-09T07:34:03"/>
  </r>
  <r>
    <x v="38"/>
    <x v="87"/>
    <x v="1"/>
    <n v="2501.4315853104767"/>
    <n v="2.6571718951170356"/>
    <d v="2023-10-09T07:34:03"/>
  </r>
  <r>
    <x v="38"/>
    <x v="88"/>
    <x v="0"/>
    <n v="790.17585107508296"/>
    <n v="1.9058041506267291"/>
    <d v="2023-10-09T07:34:03"/>
  </r>
  <r>
    <x v="38"/>
    <x v="88"/>
    <x v="1"/>
    <n v="2208.7100156475631"/>
    <n v="1.9430630889350922"/>
    <d v="2023-10-09T07:34:03"/>
  </r>
  <r>
    <x v="38"/>
    <x v="89"/>
    <x v="0"/>
    <n v="651.12784562877152"/>
    <n v="1.2060128799954293"/>
    <d v="2023-10-09T07:34:03"/>
  </r>
  <r>
    <x v="38"/>
    <x v="89"/>
    <x v="1"/>
    <n v="1803.3357442400395"/>
    <n v="1.2674511847961187"/>
    <d v="2023-10-09T07:34:03"/>
  </r>
  <r>
    <x v="38"/>
    <x v="90"/>
    <x v="0"/>
    <n v="459.70464553758819"/>
    <n v="0.5"/>
    <d v="2023-10-09T07:34:03"/>
  </r>
  <r>
    <x v="38"/>
    <x v="90"/>
    <x v="1"/>
    <n v="1383.972153502209"/>
    <n v="0.5"/>
    <d v="2023-10-09T07:34:03"/>
  </r>
  <r>
    <x v="39"/>
    <x v="0"/>
    <x v="0"/>
    <n v="10000"/>
    <n v="74.85000805252271"/>
    <d v="2023-10-09T07:34:03"/>
  </r>
  <r>
    <x v="39"/>
    <x v="0"/>
    <x v="1"/>
    <n v="10000"/>
    <n v="79.017486807451334"/>
    <d v="2023-10-09T07:34:03"/>
  </r>
  <r>
    <x v="39"/>
    <x v="1"/>
    <x v="0"/>
    <n v="9994.3891325451514"/>
    <n v="73.891989014502869"/>
    <d v="2023-10-09T07:34:03"/>
  </r>
  <r>
    <x v="39"/>
    <x v="1"/>
    <x v="1"/>
    <n v="10000"/>
    <n v="78.017486807451334"/>
    <d v="2023-10-09T07:34:03"/>
  </r>
  <r>
    <x v="39"/>
    <x v="2"/>
    <x v="0"/>
    <n v="9994.3891325451514"/>
    <n v="72.89198901450284"/>
    <d v="2023-10-09T07:34:03"/>
  </r>
  <r>
    <x v="39"/>
    <x v="2"/>
    <x v="1"/>
    <n v="10000"/>
    <n v="77.017486807451334"/>
    <d v="2023-10-09T07:34:03"/>
  </r>
  <r>
    <x v="39"/>
    <x v="3"/>
    <x v="0"/>
    <n v="9989.0897068281993"/>
    <n v="71.930394512855969"/>
    <d v="2023-10-09T07:34:03"/>
  </r>
  <r>
    <x v="39"/>
    <x v="3"/>
    <x v="1"/>
    <n v="9988.6656396259659"/>
    <n v="76.104312896308542"/>
    <d v="2023-10-09T07:34:03"/>
  </r>
  <r>
    <x v="39"/>
    <x v="4"/>
    <x v="0"/>
    <n v="9983.9464705059872"/>
    <n v="70.967191925647967"/>
    <d v="2023-10-09T07:34:03"/>
  </r>
  <r>
    <x v="39"/>
    <x v="4"/>
    <x v="1"/>
    <n v="9988.6656396259659"/>
    <n v="75.104312896308542"/>
    <d v="2023-10-09T07:34:03"/>
  </r>
  <r>
    <x v="39"/>
    <x v="5"/>
    <x v="0"/>
    <n v="9983.9464705059872"/>
    <n v="69.967191925647967"/>
    <d v="2023-10-09T07:34:03"/>
  </r>
  <r>
    <x v="39"/>
    <x v="5"/>
    <x v="1"/>
    <n v="9988.6656396259659"/>
    <n v="74.104312896308542"/>
    <d v="2023-10-09T07:34:03"/>
  </r>
  <r>
    <x v="39"/>
    <x v="6"/>
    <x v="0"/>
    <n v="9979.039623149436"/>
    <n v="69.001350012993029"/>
    <d v="2023-10-09T07:34:03"/>
  </r>
  <r>
    <x v="39"/>
    <x v="6"/>
    <x v="1"/>
    <n v="9983.4223615899773"/>
    <n v="73.142969767988944"/>
    <d v="2023-10-09T07:34:03"/>
  </r>
  <r>
    <x v="39"/>
    <x v="7"/>
    <x v="0"/>
    <n v="9979.039623149436"/>
    <n v="68.001350012993029"/>
    <d v="2023-10-09T07:34:03"/>
  </r>
  <r>
    <x v="39"/>
    <x v="7"/>
    <x v="1"/>
    <n v="9983.4223615899773"/>
    <n v="72.142969767988944"/>
    <d v="2023-10-09T07:34:03"/>
  </r>
  <r>
    <x v="39"/>
    <x v="8"/>
    <x v="0"/>
    <n v="9979.039623149436"/>
    <n v="67.001350012993029"/>
    <d v="2023-10-09T07:34:03"/>
  </r>
  <r>
    <x v="39"/>
    <x v="8"/>
    <x v="1"/>
    <n v="9983.4223615899773"/>
    <n v="71.142969767988944"/>
    <d v="2023-10-09T07:34:03"/>
  </r>
  <r>
    <x v="39"/>
    <x v="9"/>
    <x v="0"/>
    <n v="9979.039623149436"/>
    <n v="66.001350012993029"/>
    <d v="2023-10-09T07:34:03"/>
  </r>
  <r>
    <x v="39"/>
    <x v="9"/>
    <x v="1"/>
    <n v="9983.4223615899773"/>
    <n v="70.142969767988944"/>
    <d v="2023-10-09T07:34:03"/>
  </r>
  <r>
    <x v="39"/>
    <x v="10"/>
    <x v="0"/>
    <n v="9979.039623149436"/>
    <n v="65.001350012993029"/>
    <d v="2023-10-09T07:34:03"/>
  </r>
  <r>
    <x v="39"/>
    <x v="10"/>
    <x v="1"/>
    <n v="9983.4223615899773"/>
    <n v="69.142969767988944"/>
    <d v="2023-10-09T07:34:03"/>
  </r>
  <r>
    <x v="39"/>
    <x v="11"/>
    <x v="0"/>
    <n v="9979.039623149436"/>
    <n v="64.001350012993029"/>
    <d v="2023-10-09T07:34:03"/>
  </r>
  <r>
    <x v="39"/>
    <x v="11"/>
    <x v="1"/>
    <n v="9983.4223615899773"/>
    <n v="68.14296976798893"/>
    <d v="2023-10-09T07:34:03"/>
  </r>
  <r>
    <x v="39"/>
    <x v="12"/>
    <x v="0"/>
    <n v="9970.3236963948584"/>
    <n v="63.056862063793361"/>
    <d v="2023-10-09T07:34:03"/>
  </r>
  <r>
    <x v="39"/>
    <x v="12"/>
    <x v="1"/>
    <n v="9978.7919581065016"/>
    <n v="67.174357760058655"/>
    <d v="2023-10-09T07:34:03"/>
  </r>
  <r>
    <x v="39"/>
    <x v="13"/>
    <x v="0"/>
    <n v="9970.3236963948584"/>
    <n v="62.056862063793361"/>
    <d v="2023-10-09T07:34:03"/>
  </r>
  <r>
    <x v="39"/>
    <x v="13"/>
    <x v="1"/>
    <n v="9978.7919581065016"/>
    <n v="66.174357760058655"/>
    <d v="2023-10-09T07:34:03"/>
  </r>
  <r>
    <x v="39"/>
    <x v="14"/>
    <x v="0"/>
    <n v="9965.8126415917159"/>
    <n v="61.08472596092507"/>
    <d v="2023-10-09T07:34:03"/>
  </r>
  <r>
    <x v="39"/>
    <x v="14"/>
    <x v="1"/>
    <n v="9974.3672350191991"/>
    <n v="65.203491522650069"/>
    <d v="2023-10-09T07:34:03"/>
  </r>
  <r>
    <x v="39"/>
    <x v="15"/>
    <x v="0"/>
    <n v="9961.3874542076628"/>
    <n v="60.111639758447858"/>
    <d v="2023-10-09T07:34:03"/>
  </r>
  <r>
    <x v="39"/>
    <x v="15"/>
    <x v="1"/>
    <n v="9969.3797197196382"/>
    <n v="64.235861606143402"/>
    <d v="2023-10-09T07:34:03"/>
  </r>
  <r>
    <x v="39"/>
    <x v="16"/>
    <x v="0"/>
    <n v="9961.3874542076628"/>
    <n v="59.111639758447865"/>
    <d v="2023-10-09T07:34:03"/>
  </r>
  <r>
    <x v="39"/>
    <x v="16"/>
    <x v="1"/>
    <n v="9969.3797197196382"/>
    <n v="63.235861606143409"/>
    <d v="2023-10-09T07:34:03"/>
  </r>
  <r>
    <x v="39"/>
    <x v="17"/>
    <x v="0"/>
    <n v="9943.0544548868984"/>
    <n v="58.219707873407486"/>
    <d v="2023-10-09T07:34:03"/>
  </r>
  <r>
    <x v="39"/>
    <x v="17"/>
    <x v="1"/>
    <n v="9969.3797197196382"/>
    <n v="62.235861606143409"/>
    <d v="2023-10-09T07:34:03"/>
  </r>
  <r>
    <x v="39"/>
    <x v="18"/>
    <x v="0"/>
    <n v="9928.5308073462911"/>
    <n v="57.304141382208186"/>
    <d v="2023-10-09T07:34:03"/>
  </r>
  <r>
    <x v="39"/>
    <x v="18"/>
    <x v="1"/>
    <n v="9969.3797197196382"/>
    <n v="61.235861606143409"/>
    <d v="2023-10-09T07:34:03"/>
  </r>
  <r>
    <x v="39"/>
    <x v="19"/>
    <x v="0"/>
    <n v="9928.5308073462911"/>
    <n v="56.304141382208179"/>
    <d v="2023-10-09T07:34:03"/>
  </r>
  <r>
    <x v="39"/>
    <x v="19"/>
    <x v="1"/>
    <n v="9969.3797197196382"/>
    <n v="60.235861606143409"/>
    <d v="2023-10-09T07:34:03"/>
  </r>
  <r>
    <x v="39"/>
    <x v="20"/>
    <x v="0"/>
    <n v="9928.5308073462911"/>
    <n v="55.304141382208194"/>
    <d v="2023-10-09T07:34:03"/>
  </r>
  <r>
    <x v="39"/>
    <x v="20"/>
    <x v="1"/>
    <n v="9969.3797197196382"/>
    <n v="59.235861606143416"/>
    <d v="2023-10-09T07:34:03"/>
  </r>
  <r>
    <x v="39"/>
    <x v="21"/>
    <x v="0"/>
    <n v="9918.2251966698059"/>
    <n v="54.361086060650635"/>
    <d v="2023-10-09T07:34:03"/>
  </r>
  <r>
    <x v="39"/>
    <x v="21"/>
    <x v="1"/>
    <n v="9964.1979658012788"/>
    <n v="58.266406440968105"/>
    <d v="2023-10-09T07:34:03"/>
  </r>
  <r>
    <x v="39"/>
    <x v="22"/>
    <x v="0"/>
    <n v="9903.7133109695769"/>
    <n v="53.440008571840117"/>
    <d v="2023-10-09T07:34:03"/>
  </r>
  <r>
    <x v="39"/>
    <x v="22"/>
    <x v="1"/>
    <n v="9964.1979658012788"/>
    <n v="57.266406440968112"/>
    <d v="2023-10-09T07:34:03"/>
  </r>
  <r>
    <x v="39"/>
    <x v="23"/>
    <x v="0"/>
    <n v="9898.6205919929289"/>
    <n v="52.467245557415239"/>
    <d v="2023-10-09T07:34:03"/>
  </r>
  <r>
    <x v="39"/>
    <x v="23"/>
    <x v="1"/>
    <n v="9964.1979658012788"/>
    <n v="56.266406440968105"/>
    <d v="2023-10-09T07:34:03"/>
  </r>
  <r>
    <x v="39"/>
    <x v="24"/>
    <x v="0"/>
    <n v="9892.7400942592085"/>
    <n v="51.498136217314951"/>
    <d v="2023-10-09T07:34:03"/>
  </r>
  <r>
    <x v="39"/>
    <x v="24"/>
    <x v="1"/>
    <n v="9952.3583292232161"/>
    <n v="55.33274790132198"/>
    <d v="2023-10-09T07:34:03"/>
  </r>
  <r>
    <x v="39"/>
    <x v="25"/>
    <x v="0"/>
    <n v="9887.0530300068349"/>
    <n v="50.527470506970211"/>
    <d v="2023-10-09T07:34:03"/>
  </r>
  <r>
    <x v="39"/>
    <x v="25"/>
    <x v="1"/>
    <n v="9946.3165678852965"/>
    <n v="54.366055344741966"/>
    <d v="2023-10-09T07:34:03"/>
  </r>
  <r>
    <x v="39"/>
    <x v="26"/>
    <x v="0"/>
    <n v="9864.0218418455843"/>
    <n v="49.644278042978456"/>
    <d v="2023-10-09T07:34:03"/>
  </r>
  <r>
    <x v="39"/>
    <x v="26"/>
    <x v="1"/>
    <n v="9929.9794721801172"/>
    <n v="53.454677370990154"/>
    <d v="2023-10-09T07:34:03"/>
  </r>
  <r>
    <x v="39"/>
    <x v="27"/>
    <x v="0"/>
    <n v="9848.2937084156038"/>
    <n v="48.722763492871117"/>
    <d v="2023-10-09T07:34:03"/>
  </r>
  <r>
    <x v="39"/>
    <x v="27"/>
    <x v="1"/>
    <n v="9929.9794721801172"/>
    <n v="52.454677370990154"/>
    <d v="2023-10-09T07:34:03"/>
  </r>
  <r>
    <x v="39"/>
    <x v="28"/>
    <x v="0"/>
    <n v="9832.608911914409"/>
    <n v="47.79968755635079"/>
    <d v="2023-10-09T07:34:03"/>
  </r>
  <r>
    <x v="39"/>
    <x v="28"/>
    <x v="1"/>
    <n v="9924.7908639365851"/>
    <n v="51.481838897212"/>
    <d v="2023-10-09T07:34:03"/>
  </r>
  <r>
    <x v="39"/>
    <x v="29"/>
    <x v="0"/>
    <n v="9822.3941786073265"/>
    <n v="46.84887655091881"/>
    <d v="2023-10-09T07:34:03"/>
  </r>
  <r>
    <x v="39"/>
    <x v="29"/>
    <x v="1"/>
    <n v="9910.2119455582142"/>
    <n v="50.556838309146357"/>
    <d v="2023-10-09T07:34:03"/>
  </r>
  <r>
    <x v="39"/>
    <x v="30"/>
    <x v="0"/>
    <n v="9817.5264678660205"/>
    <n v="45.871857178979532"/>
    <d v="2023-10-09T07:34:03"/>
  </r>
  <r>
    <x v="39"/>
    <x v="30"/>
    <x v="1"/>
    <n v="9905.627424235041"/>
    <n v="49.580005609184063"/>
    <d v="2023-10-09T07:34:03"/>
  </r>
  <r>
    <x v="39"/>
    <x v="31"/>
    <x v="0"/>
    <n v="9803.1507447680069"/>
    <n v="44.938392242269842"/>
    <d v="2023-10-09T07:34:03"/>
  </r>
  <r>
    <x v="39"/>
    <x v="31"/>
    <x v="1"/>
    <n v="9905.627424235041"/>
    <n v="48.580005609184056"/>
    <d v="2023-10-09T07:34:03"/>
  </r>
  <r>
    <x v="39"/>
    <x v="32"/>
    <x v="0"/>
    <n v="9789.9835708786159"/>
    <n v="43.998160272908791"/>
    <d v="2023-10-09T07:34:03"/>
  </r>
  <r>
    <x v="39"/>
    <x v="32"/>
    <x v="1"/>
    <n v="9905.627424235041"/>
    <n v="47.580005609184056"/>
    <d v="2023-10-09T07:34:03"/>
  </r>
  <r>
    <x v="39"/>
    <x v="33"/>
    <x v="0"/>
    <n v="9772.191913615432"/>
    <n v="43.077354824755062"/>
    <d v="2023-10-09T07:34:03"/>
  </r>
  <r>
    <x v="39"/>
    <x v="33"/>
    <x v="1"/>
    <n v="9905.627424235041"/>
    <n v="46.580005609184056"/>
    <d v="2023-10-09T07:34:03"/>
  </r>
  <r>
    <x v="39"/>
    <x v="34"/>
    <x v="0"/>
    <n v="9759.8875436488215"/>
    <n v="42.131032443848575"/>
    <d v="2023-10-09T07:34:03"/>
  </r>
  <r>
    <x v="39"/>
    <x v="34"/>
    <x v="1"/>
    <n v="9897.2235324790599"/>
    <n v="45.619132883412412"/>
    <d v="2023-10-09T07:34:03"/>
  </r>
  <r>
    <x v="39"/>
    <x v="35"/>
    <x v="0"/>
    <n v="9751.3343144949431"/>
    <n v="41.167548447599515"/>
    <d v="2023-10-09T07:34:03"/>
  </r>
  <r>
    <x v="39"/>
    <x v="35"/>
    <x v="1"/>
    <n v="9888.5021448525295"/>
    <n v="44.658926720890008"/>
    <d v="2023-10-09T07:34:03"/>
  </r>
  <r>
    <x v="39"/>
    <x v="36"/>
    <x v="0"/>
    <n v="9742.2958168556524"/>
    <n v="40.205278110868761"/>
    <d v="2023-10-09T07:34:03"/>
  </r>
  <r>
    <x v="39"/>
    <x v="36"/>
    <x v="1"/>
    <n v="9879.882052496203"/>
    <n v="43.697454916334834"/>
    <d v="2023-10-09T07:34:03"/>
  </r>
  <r>
    <x v="39"/>
    <x v="37"/>
    <x v="0"/>
    <n v="9716.2919278413156"/>
    <n v="39.311542069686205"/>
    <d v="2023-10-09T07:34:03"/>
  </r>
  <r>
    <x v="39"/>
    <x v="37"/>
    <x v="1"/>
    <n v="9862.9706455600317"/>
    <n v="42.771522838155725"/>
    <d v="2023-10-09T07:34:03"/>
  </r>
  <r>
    <x v="39"/>
    <x v="38"/>
    <x v="0"/>
    <n v="9685.9785985424278"/>
    <n v="38.433007035088153"/>
    <d v="2023-10-09T07:34:03"/>
  </r>
  <r>
    <x v="39"/>
    <x v="38"/>
    <x v="1"/>
    <n v="9841.02845672488"/>
    <n v="41.865774139281719"/>
    <d v="2023-10-09T07:34:03"/>
  </r>
  <r>
    <x v="39"/>
    <x v="39"/>
    <x v="0"/>
    <n v="9677.0925380510271"/>
    <n v="37.467839294241315"/>
    <d v="2023-10-09T07:34:03"/>
  </r>
  <r>
    <x v="39"/>
    <x v="39"/>
    <x v="1"/>
    <n v="9836.5346275209631"/>
    <n v="40.884672128350921"/>
    <d v="2023-10-09T07:34:03"/>
  </r>
  <r>
    <x v="39"/>
    <x v="40"/>
    <x v="0"/>
    <n v="9655.4500992204121"/>
    <n v="36.550701739016446"/>
    <d v="2023-10-09T07:34:03"/>
  </r>
  <r>
    <x v="39"/>
    <x v="40"/>
    <x v="1"/>
    <n v="9827.3503969622143"/>
    <n v="39.92241395344967"/>
    <d v="2023-10-09T07:34:03"/>
  </r>
  <r>
    <x v="39"/>
    <x v="41"/>
    <x v="0"/>
    <n v="9628.0390449409751"/>
    <n v="35.653338188408419"/>
    <d v="2023-10-09T07:34:03"/>
  </r>
  <r>
    <x v="39"/>
    <x v="41"/>
    <x v="1"/>
    <n v="9803.3121195884469"/>
    <n v="39.019079948553809"/>
    <d v="2023-10-09T07:34:03"/>
  </r>
  <r>
    <x v="39"/>
    <x v="42"/>
    <x v="0"/>
    <n v="9609.3213017467933"/>
    <n v="34.721812447512356"/>
    <d v="2023-10-09T07:34:03"/>
  </r>
  <r>
    <x v="39"/>
    <x v="42"/>
    <x v="1"/>
    <n v="9779.4799451639137"/>
    <n v="38.112949299189417"/>
    <d v="2023-10-09T07:34:03"/>
  </r>
  <r>
    <x v="39"/>
    <x v="43"/>
    <x v="0"/>
    <n v="9599.2278032790127"/>
    <n v="33.757796363987978"/>
    <d v="2023-10-09T07:34:03"/>
  </r>
  <r>
    <x v="39"/>
    <x v="43"/>
    <x v="1"/>
    <n v="9759.5071371026097"/>
    <n v="37.189924110152589"/>
    <d v="2023-10-09T07:34:03"/>
  </r>
  <r>
    <x v="39"/>
    <x v="44"/>
    <x v="0"/>
    <n v="9599.2278032790127"/>
    <n v="32.757796363987971"/>
    <d v="2023-10-09T07:34:03"/>
  </r>
  <r>
    <x v="39"/>
    <x v="44"/>
    <x v="1"/>
    <n v="9749.1210873954751"/>
    <n v="36.229011056775065"/>
    <d v="2023-10-09T07:34:03"/>
  </r>
  <r>
    <x v="39"/>
    <x v="45"/>
    <x v="0"/>
    <n v="9569.7356788063498"/>
    <n v="31.85720882191902"/>
    <d v="2023-10-09T07:34:03"/>
  </r>
  <r>
    <x v="39"/>
    <x v="45"/>
    <x v="1"/>
    <n v="9733.2913429972104"/>
    <n v="35.287118956014972"/>
    <d v="2023-10-09T07:34:03"/>
  </r>
  <r>
    <x v="39"/>
    <x v="46"/>
    <x v="0"/>
    <n v="9549.7442549198749"/>
    <n v="30.922851967611926"/>
    <d v="2023-10-09T07:34:03"/>
  </r>
  <r>
    <x v="39"/>
    <x v="46"/>
    <x v="1"/>
    <n v="9711.7555697401622"/>
    <n v="34.364259232118812"/>
    <d v="2023-10-09T07:34:03"/>
  </r>
  <r>
    <x v="39"/>
    <x v="47"/>
    <x v="0"/>
    <n v="9506.0650596879368"/>
    <n v="30.062641216082447"/>
    <d v="2023-10-09T07:34:03"/>
  </r>
  <r>
    <x v="39"/>
    <x v="47"/>
    <x v="1"/>
    <n v="9668.1725052125403"/>
    <n v="33.516915609991443"/>
    <d v="2023-10-09T07:34:03"/>
  </r>
  <r>
    <x v="39"/>
    <x v="48"/>
    <x v="0"/>
    <n v="9471.5052200264399"/>
    <n v="29.170510041223139"/>
    <d v="2023-10-09T07:34:03"/>
  </r>
  <r>
    <x v="39"/>
    <x v="48"/>
    <x v="1"/>
    <n v="9623.4182815032418"/>
    <n v="32.670462549776936"/>
    <d v="2023-10-09T07:34:03"/>
  </r>
  <r>
    <x v="39"/>
    <x v="49"/>
    <x v="0"/>
    <n v="9413.2349074485828"/>
    <n v="28.347987773192486"/>
    <d v="2023-10-09T07:34:03"/>
  </r>
  <r>
    <x v="39"/>
    <x v="49"/>
    <x v="1"/>
    <n v="9598.0427498747176"/>
    <n v="31.755515576858606"/>
    <d v="2023-10-09T07:34:03"/>
  </r>
  <r>
    <x v="39"/>
    <x v="50"/>
    <x v="0"/>
    <n v="9385.5417819591785"/>
    <n v="27.430156478840654"/>
    <d v="2023-10-09T07:34:03"/>
  </r>
  <r>
    <x v="39"/>
    <x v="50"/>
    <x v="1"/>
    <n v="9588.3035270414694"/>
    <n v="30.787263052323127"/>
    <d v="2023-10-09T07:34:03"/>
  </r>
  <r>
    <x v="39"/>
    <x v="51"/>
    <x v="0"/>
    <n v="9324.6780173500738"/>
    <n v="26.605934205617359"/>
    <d v="2023-10-09T07:34:03"/>
  </r>
  <r>
    <x v="39"/>
    <x v="51"/>
    <x v="1"/>
    <n v="9568.3061434114115"/>
    <n v="29.850562241258348"/>
    <d v="2023-10-09T07:34:03"/>
  </r>
  <r>
    <x v="39"/>
    <x v="52"/>
    <x v="0"/>
    <n v="9278.3585559460334"/>
    <n v="25.736260362400618"/>
    <d v="2023-10-09T07:34:03"/>
  </r>
  <r>
    <x v="39"/>
    <x v="52"/>
    <x v="1"/>
    <n v="9532.0492597085158"/>
    <n v="28.962202445038464"/>
    <d v="2023-10-09T07:34:03"/>
  </r>
  <r>
    <x v="39"/>
    <x v="53"/>
    <x v="0"/>
    <n v="9227.6014071765403"/>
    <n v="24.875074401399289"/>
    <d v="2023-10-09T07:34:03"/>
  </r>
  <r>
    <x v="39"/>
    <x v="53"/>
    <x v="1"/>
    <n v="9506.6459419018338"/>
    <n v="28.038258120048141"/>
    <d v="2023-10-09T07:34:03"/>
  </r>
  <r>
    <x v="39"/>
    <x v="54"/>
    <x v="0"/>
    <n v="9149.8688875015523"/>
    <n v="24.082152335933873"/>
    <d v="2023-10-09T07:34:03"/>
  </r>
  <r>
    <x v="39"/>
    <x v="54"/>
    <x v="1"/>
    <n v="9470.7293358711049"/>
    <n v="27.142693663773805"/>
    <d v="2023-10-09T07:34:03"/>
  </r>
  <r>
    <x v="39"/>
    <x v="55"/>
    <x v="0"/>
    <n v="9069.3945642504568"/>
    <n v="23.291400895646902"/>
    <d v="2023-10-09T07:34:03"/>
  </r>
  <r>
    <x v="39"/>
    <x v="55"/>
    <x v="1"/>
    <n v="9422.503163704936"/>
    <n v="26.279056062308086"/>
    <d v="2023-10-09T07:34:03"/>
  </r>
  <r>
    <x v="39"/>
    <x v="56"/>
    <x v="0"/>
    <n v="8978.3660779873317"/>
    <n v="22.522474868942922"/>
    <d v="2023-10-09T07:34:03"/>
  </r>
  <r>
    <x v="39"/>
    <x v="56"/>
    <x v="1"/>
    <n v="9382.0578814212131"/>
    <n v="25.390187459345469"/>
    <d v="2023-10-09T07:34:03"/>
  </r>
  <r>
    <x v="39"/>
    <x v="57"/>
    <x v="0"/>
    <n v="8893.0584122894397"/>
    <n v="21.733727942617087"/>
    <d v="2023-10-09T07:34:03"/>
  </r>
  <r>
    <x v="39"/>
    <x v="57"/>
    <x v="1"/>
    <n v="9288.6598924966802"/>
    <n v="24.640459670790676"/>
    <d v="2023-10-09T07:34:03"/>
  </r>
  <r>
    <x v="39"/>
    <x v="58"/>
    <x v="0"/>
    <n v="8834.2371807962081"/>
    <n v="20.875109026372911"/>
    <d v="2023-10-09T07:34:03"/>
  </r>
  <r>
    <x v="39"/>
    <x v="58"/>
    <x v="1"/>
    <n v="9233.8013283247838"/>
    <n v="23.783879580847309"/>
    <d v="2023-10-09T07:34:03"/>
  </r>
  <r>
    <x v="39"/>
    <x v="59"/>
    <x v="0"/>
    <n v="8761.7278661640848"/>
    <n v="20.043727044830487"/>
    <d v="2023-10-09T07:34:03"/>
  </r>
  <r>
    <x v="39"/>
    <x v="59"/>
    <x v="1"/>
    <n v="9168.8959642483351"/>
    <n v="22.948702988943527"/>
    <d v="2023-10-09T07:34:03"/>
  </r>
  <r>
    <x v="39"/>
    <x v="60"/>
    <x v="0"/>
    <n v="8662.051296075113"/>
    <n v="19.268622004695995"/>
    <d v="2023-10-09T07:34:03"/>
  </r>
  <r>
    <x v="39"/>
    <x v="60"/>
    <x v="1"/>
    <n v="9081.3007427507655"/>
    <n v="22.165235748550607"/>
    <d v="2023-10-09T07:34:03"/>
  </r>
  <r>
    <x v="39"/>
    <x v="61"/>
    <x v="0"/>
    <n v="8553.9509817766229"/>
    <n v="18.50580993597822"/>
    <d v="2023-10-09T07:34:03"/>
  </r>
  <r>
    <x v="39"/>
    <x v="61"/>
    <x v="1"/>
    <n v="9014.4998567566927"/>
    <n v="21.32578341800216"/>
    <d v="2023-10-09T07:34:03"/>
  </r>
  <r>
    <x v="39"/>
    <x v="62"/>
    <x v="0"/>
    <n v="8468.3202481212702"/>
    <n v="17.687882728421179"/>
    <d v="2023-10-09T07:34:03"/>
  </r>
  <r>
    <x v="39"/>
    <x v="62"/>
    <x v="1"/>
    <n v="8931.4352011600331"/>
    <n v="20.519468585971843"/>
    <d v="2023-10-09T07:34:03"/>
  </r>
  <r>
    <x v="39"/>
    <x v="63"/>
    <x v="0"/>
    <n v="8353.5233570430828"/>
    <n v="16.924084318708903"/>
    <d v="2023-10-09T07:34:03"/>
  </r>
  <r>
    <x v="39"/>
    <x v="63"/>
    <x v="1"/>
    <n v="8833.0756802233209"/>
    <n v="19.742392673889761"/>
    <d v="2023-10-09T07:34:03"/>
  </r>
  <r>
    <x v="39"/>
    <x v="64"/>
    <x v="0"/>
    <n v="8176.191084711867"/>
    <n v="16.280304001323962"/>
    <d v="2023-10-09T07:34:03"/>
  </r>
  <r>
    <x v="39"/>
    <x v="64"/>
    <x v="1"/>
    <n v="8719.7886748715391"/>
    <n v="18.99238876016075"/>
    <d v="2023-10-09T07:34:03"/>
  </r>
  <r>
    <x v="39"/>
    <x v="65"/>
    <x v="0"/>
    <n v="8035.2895170561642"/>
    <n v="15.55701706401454"/>
    <d v="2023-10-09T07:34:03"/>
  </r>
  <r>
    <x v="39"/>
    <x v="65"/>
    <x v="1"/>
    <n v="8590.2523310918677"/>
    <n v="18.271243948043111"/>
    <d v="2023-10-09T07:34:03"/>
  </r>
  <r>
    <x v="39"/>
    <x v="66"/>
    <x v="0"/>
    <n v="7862.4409096919489"/>
    <n v="14.888031879956234"/>
    <d v="2023-10-09T07:34:03"/>
  </r>
  <r>
    <x v="39"/>
    <x v="66"/>
    <x v="1"/>
    <n v="8457.615704026819"/>
    <n v="17.549941625793632"/>
    <d v="2023-10-09T07:34:03"/>
  </r>
  <r>
    <x v="39"/>
    <x v="67"/>
    <x v="0"/>
    <n v="7667.9780528313495"/>
    <n v="14.252917872678209"/>
    <d v="2023-10-09T07:34:03"/>
  </r>
  <r>
    <x v="39"/>
    <x v="67"/>
    <x v="1"/>
    <n v="8340.2779219696058"/>
    <n v="16.78981400814023"/>
    <d v="2023-10-09T07:34:03"/>
  </r>
  <r>
    <x v="39"/>
    <x v="68"/>
    <x v="0"/>
    <n v="7521.3170542737053"/>
    <n v="13.521091206382065"/>
    <d v="2023-10-09T07:34:03"/>
  </r>
  <r>
    <x v="39"/>
    <x v="68"/>
    <x v="1"/>
    <n v="8239.9508806062604"/>
    <n v="15.98815364237791"/>
    <d v="2023-10-09T07:34:03"/>
  </r>
  <r>
    <x v="39"/>
    <x v="69"/>
    <x v="0"/>
    <n v="7299.4899840214894"/>
    <n v="12.916794265105532"/>
    <d v="2023-10-09T07:34:03"/>
  </r>
  <r>
    <x v="39"/>
    <x v="69"/>
    <x v="1"/>
    <n v="8133.9010005635882"/>
    <n v="15.190088339609023"/>
    <d v="2023-10-09T07:34:03"/>
  </r>
  <r>
    <x v="39"/>
    <x v="70"/>
    <x v="0"/>
    <n v="7140.0741800994119"/>
    <n v="12.194022931079878"/>
    <d v="2023-10-09T07:34:03"/>
  </r>
  <r>
    <x v="39"/>
    <x v="70"/>
    <x v="1"/>
    <n v="8049.0369022029508"/>
    <n v="14.34497160290203"/>
    <d v="2023-10-09T07:34:03"/>
  </r>
  <r>
    <x v="39"/>
    <x v="71"/>
    <x v="0"/>
    <n v="6896.1124363050476"/>
    <n v="11.607718944970005"/>
    <d v="2023-10-09T07:34:03"/>
  </r>
  <r>
    <x v="39"/>
    <x v="71"/>
    <x v="1"/>
    <n v="7849.2330837598765"/>
    <n v="13.697398160118071"/>
    <d v="2023-10-09T07:34:03"/>
  </r>
  <r>
    <x v="39"/>
    <x v="72"/>
    <x v="0"/>
    <n v="6660.3961525597861"/>
    <n v="11.000829230097546"/>
    <d v="2023-10-09T07:34:03"/>
  </r>
  <r>
    <x v="39"/>
    <x v="72"/>
    <x v="1"/>
    <n v="7632.3399015447503"/>
    <n v="13.072437233434069"/>
    <d v="2023-10-09T07:34:03"/>
  </r>
  <r>
    <x v="39"/>
    <x v="73"/>
    <x v="0"/>
    <n v="6450.2504577447526"/>
    <n v="10.342940605330007"/>
    <d v="2023-10-09T07:34:03"/>
  </r>
  <r>
    <x v="39"/>
    <x v="73"/>
    <x v="1"/>
    <n v="7537.2702366512731"/>
    <n v="12.231016846098708"/>
    <d v="2023-10-09T07:34:03"/>
  </r>
  <r>
    <x v="39"/>
    <x v="74"/>
    <x v="0"/>
    <n v="6199.5692017904485"/>
    <n v="9.7409425685172444"/>
    <d v="2023-10-09T07:34:03"/>
  </r>
  <r>
    <x v="39"/>
    <x v="74"/>
    <x v="1"/>
    <n v="7372.9654821662261"/>
    <n v="11.492439722337631"/>
    <d v="2023-10-09T07:34:03"/>
  </r>
  <r>
    <x v="39"/>
    <x v="75"/>
    <x v="0"/>
    <n v="5899.4821423436124"/>
    <n v="9.2109986200475262"/>
    <d v="2023-10-09T07:34:03"/>
  </r>
  <r>
    <x v="39"/>
    <x v="75"/>
    <x v="1"/>
    <n v="7155.0164906120044"/>
    <n v="10.827280481313874"/>
    <d v="2023-10-09T07:34:03"/>
  </r>
  <r>
    <x v="39"/>
    <x v="76"/>
    <x v="0"/>
    <n v="5637.61498796449"/>
    <n v="8.6156244104397715"/>
    <d v="2023-10-09T07:34:03"/>
  </r>
  <r>
    <x v="39"/>
    <x v="76"/>
    <x v="1"/>
    <n v="6992.5779678547497"/>
    <n v="10.067184590098394"/>
    <d v="2023-10-09T07:34:03"/>
  </r>
  <r>
    <x v="39"/>
    <x v="77"/>
    <x v="0"/>
    <n v="5373.4135293147201"/>
    <n v="8.0146556399169704"/>
    <d v="2023-10-09T07:34:03"/>
  </r>
  <r>
    <x v="39"/>
    <x v="77"/>
    <x v="1"/>
    <n v="6857.9754640997517"/>
    <n v="9.2549611440471065"/>
    <d v="2023-10-09T07:34:03"/>
  </r>
  <r>
    <x v="39"/>
    <x v="78"/>
    <x v="0"/>
    <n v="5111.609080633657"/>
    <n v="7.3995384127976838"/>
    <d v="2023-10-09T07:34:03"/>
  </r>
  <r>
    <x v="39"/>
    <x v="78"/>
    <x v="1"/>
    <n v="6602.6449038884475"/>
    <n v="8.5935238209860501"/>
    <d v="2023-10-09T07:34:03"/>
  </r>
  <r>
    <x v="39"/>
    <x v="79"/>
    <x v="0"/>
    <n v="4791.8140681582199"/>
    <n v="6.8599982598224791"/>
    <d v="2023-10-09T07:34:03"/>
  </r>
  <r>
    <x v="39"/>
    <x v="79"/>
    <x v="1"/>
    <n v="6287.9121978380281"/>
    <n v="7.9986339073734376"/>
    <d v="2023-10-09T07:34:03"/>
  </r>
  <r>
    <x v="39"/>
    <x v="80"/>
    <x v="0"/>
    <n v="4455.9335803837275"/>
    <n v="6.3394038163052429"/>
    <d v="2023-10-09T07:34:03"/>
  </r>
  <r>
    <x v="39"/>
    <x v="80"/>
    <x v="1"/>
    <n v="6046.2266689745347"/>
    <n v="7.2983764411684291"/>
    <d v="2023-10-09T07:34:03"/>
  </r>
  <r>
    <x v="39"/>
    <x v="81"/>
    <x v="0"/>
    <n v="4115.9204666340393"/>
    <n v="5.821792601540313"/>
    <d v="2023-10-09T07:34:03"/>
  </r>
  <r>
    <x v="39"/>
    <x v="81"/>
    <x v="1"/>
    <n v="5683.56973187524"/>
    <n v="6.7321669097844756"/>
    <d v="2023-10-09T07:34:03"/>
  </r>
  <r>
    <x v="39"/>
    <x v="82"/>
    <x v="0"/>
    <n v="3726.6848679380641"/>
    <n v="5.3776300825190724"/>
    <d v="2023-10-09T07:34:03"/>
  </r>
  <r>
    <x v="39"/>
    <x v="82"/>
    <x v="1"/>
    <n v="5294.2753771523658"/>
    <n v="6.1904255425220018"/>
    <d v="2023-10-09T07:34:03"/>
  </r>
  <r>
    <x v="39"/>
    <x v="83"/>
    <x v="0"/>
    <n v="3440.7921897195638"/>
    <n v="4.7829084750406956"/>
    <d v="2023-10-09T07:34:03"/>
  </r>
  <r>
    <x v="39"/>
    <x v="83"/>
    <x v="1"/>
    <n v="4945.5811912348499"/>
    <n v="5.5916358806700481"/>
    <d v="2023-10-09T07:34:03"/>
  </r>
  <r>
    <x v="39"/>
    <x v="84"/>
    <x v="0"/>
    <n v="2966.6173509979244"/>
    <n v="4.4674751700776607"/>
    <d v="2023-10-09T07:34:03"/>
  </r>
  <r>
    <x v="39"/>
    <x v="84"/>
    <x v="1"/>
    <n v="4498.0501647420078"/>
    <n v="5.0982253914019164"/>
    <d v="2023-10-09T07:34:03"/>
  </r>
  <r>
    <x v="39"/>
    <x v="85"/>
    <x v="0"/>
    <n v="2565.8799410460151"/>
    <n v="4.0871127837757051"/>
    <d v="2023-10-09T07:34:03"/>
  </r>
  <r>
    <x v="39"/>
    <x v="85"/>
    <x v="1"/>
    <n v="4302.6462190412331"/>
    <n v="4.3070530149060495"/>
    <d v="2023-10-09T07:34:03"/>
  </r>
  <r>
    <x v="39"/>
    <x v="86"/>
    <x v="0"/>
    <n v="2290.7022666849512"/>
    <n v="3.5180257696604831"/>
    <d v="2023-10-09T07:34:03"/>
  </r>
  <r>
    <x v="39"/>
    <x v="86"/>
    <x v="1"/>
    <n v="4041.5614964211195"/>
    <n v="3.5529884983267488"/>
    <d v="2023-10-09T07:34:03"/>
  </r>
  <r>
    <x v="39"/>
    <x v="87"/>
    <x v="0"/>
    <n v="2038.2473750898289"/>
    <n v="2.891834845939727"/>
    <d v="2023-10-09T07:34:03"/>
  </r>
  <r>
    <x v="39"/>
    <x v="87"/>
    <x v="1"/>
    <n v="3670.1928630073485"/>
    <n v="2.8619052797523832"/>
    <d v="2023-10-09T07:34:03"/>
  </r>
  <r>
    <x v="39"/>
    <x v="88"/>
    <x v="0"/>
    <n v="1829.6878368991777"/>
    <n v="2.164471500585087"/>
    <d v="2023-10-09T07:34:03"/>
  </r>
  <r>
    <x v="39"/>
    <x v="88"/>
    <x v="1"/>
    <n v="3294.3464685433846"/>
    <n v="2.1313710423662471"/>
    <d v="2023-10-09T07:34:03"/>
  </r>
  <r>
    <x v="39"/>
    <x v="89"/>
    <x v="0"/>
    <n v="1668.2477162592879"/>
    <n v="1.3255461882571606"/>
    <d v="2023-10-09T07:34:03"/>
  </r>
  <r>
    <x v="39"/>
    <x v="89"/>
    <x v="1"/>
    <n v="2939.187326201923"/>
    <n v="1.3284991175598075"/>
    <d v="2023-10-09T07:34:03"/>
  </r>
  <r>
    <x v="39"/>
    <x v="90"/>
    <x v="0"/>
    <n v="1377.2155432265683"/>
    <n v="0.5"/>
    <d v="2023-10-09T07:34:03"/>
  </r>
  <r>
    <x v="39"/>
    <x v="90"/>
    <x v="1"/>
    <n v="2435.1141061012636"/>
    <n v="0.5"/>
    <d v="2023-10-09T07:34:03"/>
  </r>
  <r>
    <x v="40"/>
    <x v="91"/>
    <x v="2"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2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1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F9FD33D-126B-4797-8AF0-291BD3B095F0}" name="Tableau croisé dynamique6" cacheId="0" applyNumberFormats="0" applyBorderFormats="0" applyFontFormats="0" applyPatternFormats="0" applyAlignmentFormats="0" applyWidthHeightFormats="1" dataCaption="Valeurs" updatedVersion="8" minRefreshableVersion="3" useAutoFormatting="1" itemPrintTitles="1" createdVersion="8" indent="0" outline="1" outlineData="1" multipleFieldFilters="0" fieldListSortAscending="1">
  <location ref="A1:D108" firstHeaderRow="1" firstDataRow="2" firstDataCol="1"/>
  <pivotFields count="3">
    <pivotField dataField="1" subtotalTop="0" showAll="0" defaultSubtotal="0"/>
    <pivotField axis="axisRow" allDrilled="1" subtotalTop="0" showAll="0" dataSourceSort="1" defaultSubtotal="0" defaultAttributeDrillState="1">
      <items count="1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</items>
    </pivotField>
    <pivotField axis="axisCol" allDrilled="1" subtotalTop="0" showAll="0" dataSourceSort="1" defaultSubtotal="0" defaultAttributeDrillState="1">
      <items count="2">
        <item x="0"/>
        <item x="1"/>
      </items>
    </pivotField>
  </pivotFields>
  <rowFields count="1">
    <field x="1"/>
  </rowFields>
  <rowItems count="10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 t="grand">
      <x/>
    </i>
  </rowItems>
  <colFields count="1">
    <field x="2"/>
  </colFields>
  <colItems count="3">
    <i>
      <x/>
    </i>
    <i>
      <x v="1"/>
    </i>
    <i t="grand">
      <x/>
    </i>
  </colItems>
  <dataFields count="1">
    <dataField fld="0" baseField="0" baseItem="0"/>
  </dataFields>
  <pivotHierarchies count="222"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rowHierarchiesUsage count="1">
    <rowHierarchyUsage hierarchyUsage="19"/>
  </rowHierarchiesUsage>
  <colHierarchiesUsage count="1">
    <colHierarchyUsage hierarchyUsage="110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13078BC-8FB6-40F9-A3D5-0BDC85CD3948}" name="Tableau croisé dynamique10" cacheId="2" applyNumberFormats="0" applyBorderFormats="0" applyFontFormats="0" applyPatternFormats="0" applyAlignmentFormats="0" applyWidthHeightFormats="1" dataCaption="Valeurs" updatedVersion="8" minRefreshableVersion="3" useAutoFormatting="1" itemPrintTitles="1" createdVersion="8" indent="0" outline="1" outlineData="1" multipleFieldFilters="0" chartFormat="1">
  <location ref="J3:M45" firstHeaderRow="1" firstDataRow="2" firstDataCol="1" rowPageCount="1" colPageCount="1"/>
  <pivotFields count="6">
    <pivotField axis="axisRow" showAl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t="default"/>
      </items>
    </pivotField>
    <pivotField axis="axisPage" showAll="0">
      <items count="9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t="default"/>
      </items>
    </pivotField>
    <pivotField axis="axisCol" showAll="0">
      <items count="4">
        <item x="0"/>
        <item x="1"/>
        <item x="2"/>
        <item t="default"/>
      </items>
    </pivotField>
    <pivotField showAll="0"/>
    <pivotField dataField="1" showAll="0"/>
    <pivotField showAll="0"/>
  </pivotFields>
  <rowFields count="1">
    <field x="0"/>
  </rowFields>
  <rowItems count="4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 t="grand">
      <x/>
    </i>
  </rowItems>
  <colFields count="1">
    <field x="2"/>
  </colFields>
  <colItems count="3">
    <i>
      <x/>
    </i>
    <i>
      <x v="1"/>
    </i>
    <i t="grand">
      <x/>
    </i>
  </colItems>
  <pageFields count="1">
    <pageField fld="1" item="0" hier="-1"/>
  </pageFields>
  <dataFields count="1">
    <dataField name="Somme de Ex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E1EEFC1-ABCC-419B-9B8B-FFD206319B34}" name="Tableau croisé dynamique7" cacheId="1" applyNumberFormats="0" applyBorderFormats="0" applyFontFormats="0" applyPatternFormats="0" applyAlignmentFormats="0" applyWidthHeightFormats="1" dataCaption="Valeurs" updatedVersion="8" minRefreshableVersion="3" useAutoFormatting="1" itemPrintTitles="1" createdVersion="8" indent="0" outline="1" outlineData="1" multipleFieldFilters="0" fieldListSortAscending="1">
  <location ref="A1:D8" firstHeaderRow="1" firstDataRow="2" firstDataCol="1"/>
  <pivotFields count="14">
    <pivotField dataField="1" subtotalTop="0" showAll="0" defaultSubtotal="0"/>
    <pivotField axis="axisCol" allDrilled="1" subtotalTop="0" showAll="0" dataSourceSort="1" defaultSubtotal="0" defaultAttributeDrillState="1">
      <items count="2">
        <item x="0"/>
        <item x="1"/>
      </items>
    </pivotField>
    <pivotField axis="axisRow" allDrilled="1" subtotalTop="0" showAll="0" dataSourceSort="1" defaultSubtotal="0">
      <items count="5">
        <item c="1" x="0"/>
        <item c="1" x="1"/>
        <item c="1" x="2"/>
        <item c="1" x="3"/>
        <item c="1" x="4"/>
      </items>
    </pivotField>
    <pivotField axis="axisRow" subtotalTop="0" showAll="0" dataSourceSort="1" defaultSubtotal="0"/>
    <pivotField axis="axisRow" subtotalTop="0" showAll="0" dataSourceSort="1" defaultSubtotal="0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1"/>
  </colFields>
  <colItems count="3">
    <i>
      <x/>
    </i>
    <i>
      <x v="1"/>
    </i>
    <i t="grand">
      <x/>
    </i>
  </colItems>
  <dataFields count="1">
    <dataField fld="0" showDataAs="percentOfRow" baseField="2" baseItem="2" numFmtId="10"/>
  </dataFields>
  <pivotHierarchies count="222">
    <pivotHierarchy/>
    <pivotHierarchy/>
    <pivotHierarchy/>
    <pivotHierarchy/>
    <pivotHierarchy/>
    <pivotHierarchy>
      <mps count="9">
        <mp field="5"/>
        <mp field="6"/>
        <mp field="7"/>
        <mp field="8"/>
        <mp field="9"/>
        <mp field="10"/>
        <mp field="11"/>
        <mp field="12"/>
        <mp field="13"/>
      </mp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rowHierarchiesUsage count="1">
    <rowHierarchyUsage hierarchyUsage="5"/>
  </rowHierarchiesUsage>
  <colHierarchiesUsage count="1">
    <colHierarchyUsage hierarchyUsage="110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926B5C3-212C-4122-B52B-BABE157DA0E9}" name="Tableau croisé dynamique27" cacheId="4" applyNumberFormats="0" applyBorderFormats="0" applyFontFormats="0" applyPatternFormats="0" applyAlignmentFormats="0" applyWidthHeightFormats="1" dataCaption="Valeurs" updatedVersion="8" minRefreshableVersion="3" useAutoFormatting="1" subtotalHiddenItems="1" itemPrintTitles="1" createdVersion="8" indent="0" outline="1" outlineData="1" multipleFieldFilters="0" fieldListSortAscending="1">
  <location ref="A3:D9" firstHeaderRow="1" firstDataRow="2" firstDataCol="1" rowPageCount="1" colPageCount="1"/>
  <pivotFields count="19">
    <pivotField dataField="1" subtotalTop="0" showAll="0" defaultSubtotal="0"/>
    <pivotField axis="axisPage" allDrilled="1" subtotalTop="0" showAll="0" dataSourceSort="1" defaultSubtotal="0" defaultAttributeDrillState="1"/>
    <pivotField subtotalTop="0" showAll="0" dataSourceSort="1" defaultSubtotal="0" defaultAttributeDrillState="1">
      <items count="6">
        <item s="1" x="0"/>
        <item s="1" x="1"/>
        <item s="1" x="2"/>
        <item s="1" x="3"/>
        <item s="1" x="4"/>
        <item s="1" x="5"/>
      </items>
    </pivotField>
    <pivotField axis="axisRow" subtotalTop="0" showAll="0" dataSourceSort="1" defaultSubtotal="0"/>
    <pivotField axis="axisRow" subtotalTop="0" showAll="0" dataSourceSort="1" defaultSubtotal="0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allDrilled="1" subtotalTop="0" showAll="0" hideNewItems="1" defaultSubtotal="0">
      <items count="4">
        <item n="Marié ou pacsé" c="1" x="1"/>
        <item n="Calibataire" c="1" x="2"/>
        <item n="Veuf(ve)" c="1" x="3"/>
        <item n="Divorcé(e)" c="1" x="0"/>
      </items>
    </pivotField>
    <pivotField axis="axisRow" allDrilled="1" subtotalTop="0" showAll="0" hideNewItems="1" defaultSubtotal="0">
      <items count="4">
        <item n="10-19 ans" c="1" x="0"/>
        <item n="20-39 ans" c="1" x="1"/>
        <item n="40-59 ans" c="1" x="2"/>
        <item n="60 ans et plus" c="1" x="3"/>
      </items>
    </pivotField>
    <pivotField axis="axisCol" allDrilled="1" subtotalTop="0" showAll="0" dataSourceSort="1" defaultSubtotal="0" defaultAttributeDrillState="1">
      <items count="2">
        <item s="1" x="0"/>
        <item s="1" x="1"/>
      </items>
    </pivotField>
  </pivotFields>
  <rowFields count="1">
    <field x="17"/>
  </rowFields>
  <rowItems count="5">
    <i>
      <x/>
    </i>
    <i>
      <x v="1"/>
    </i>
    <i>
      <x v="2"/>
    </i>
    <i>
      <x v="3"/>
    </i>
    <i t="grand">
      <x/>
    </i>
  </rowItems>
  <colFields count="1">
    <field x="18"/>
  </colFields>
  <colItems count="3">
    <i>
      <x/>
    </i>
    <i>
      <x v="1"/>
    </i>
    <i t="grand">
      <x/>
    </i>
  </colItems>
  <pageFields count="1">
    <pageField fld="1" hier="110" name="[Individus].[Sexe].&amp;[1]" cap="Homme"/>
  </pageFields>
  <dataFields count="1">
    <dataField fld="0" showDataAs="percentOfRow" baseField="0" baseItem="0" numFmtId="10"/>
  </dataFields>
  <pivotHierarchies count="226"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>
      <mps count="11">
        <mp field="5"/>
        <mp field="6"/>
        <mp field="7"/>
        <mp field="8"/>
        <mp field="9"/>
        <mp field="10"/>
        <mp field="11"/>
        <mp field="12"/>
        <mp field="13"/>
        <mp field="14"/>
        <mp field="15"/>
      </mp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showInFieldList="0"/>
    <pivotHierarchy/>
    <pivotHierarchy showInFieldList="0"/>
    <pivotHierarchy showInFieldList="0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rowHierarchiesUsage count="1">
    <rowHierarchyUsage hierarchyUsage="45"/>
  </rowHierarchiesUsage>
  <colHierarchiesUsage count="1">
    <colHierarchyUsage hierarchyUsage="117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7F9ECA3-8275-42AE-83DB-D78E6655443B}" name="Tableau croisé dynamique28" cacheId="5" applyNumberFormats="0" applyBorderFormats="0" applyFontFormats="0" applyPatternFormats="0" applyAlignmentFormats="0" applyWidthHeightFormats="1" dataCaption="Valeurs" updatedVersion="8" minRefreshableVersion="3" useAutoFormatting="1" subtotalHiddenItems="1" itemPrintTitles="1" createdVersion="8" indent="0" outline="1" outlineData="1" multipleFieldFilters="0" fieldListSortAscending="1">
  <location ref="A18:E24" firstHeaderRow="1" firstDataRow="2" firstDataCol="1" rowPageCount="2" colPageCount="1"/>
  <pivotFields count="19">
    <pivotField dataField="1" subtotalTop="0" showAll="0" defaultSubtotal="0"/>
    <pivotField axis="axisPage" allDrilled="1" subtotalTop="0" showAll="0" dataSourceSort="1" defaultSubtotal="0" defaultAttributeDrillState="1"/>
    <pivotField axis="axisCol" subtotalTop="0" showAll="0" dataSourceSort="1" defaultSubtotal="0" defaultAttributeDrillState="1"/>
    <pivotField axis="axisRow" subtotalTop="0" showAll="0" dataSourceSort="1" defaultSubtotal="0"/>
    <pivotField axis="axisRow" subtotalTop="0" showAll="0" dataSourceSort="1" defaultSubtotal="0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axis="axisCol" allDrilled="1" subtotalTop="0" showAll="0" hideNewItems="1" defaultSubtotal="0">
      <items count="4">
        <item n="Marié ou pacsé" c="1" x="0"/>
        <item n="Calibataire" c="1" x="1"/>
        <item n="Veuf(ve)" c="1" x="2"/>
        <item n="Divorcé(e)" x="3"/>
      </items>
    </pivotField>
    <pivotField axis="axisRow" allDrilled="1" subtotalTop="0" showAll="0" hideNewItems="1" defaultSubtotal="0">
      <items count="4">
        <item n="10-19 ans" c="1" x="0"/>
        <item n="20-39 ans" c="1" x="1"/>
        <item n="40-59 ans" c="1" x="2"/>
        <item n="60 ans et plus" c="1" x="3"/>
      </items>
    </pivotField>
    <pivotField axis="axisPage" allDrilled="1" subtotalTop="0" showAll="0" dataSourceSort="1" defaultSubtotal="0" defaultAttributeDrillState="1">
      <items count="2">
        <item x="0"/>
        <item s="1" x="1"/>
      </items>
    </pivotField>
  </pivotFields>
  <rowFields count="1">
    <field x="17"/>
  </rowFields>
  <rowItems count="5">
    <i>
      <x/>
    </i>
    <i>
      <x v="1"/>
    </i>
    <i>
      <x v="2"/>
    </i>
    <i>
      <x v="3"/>
    </i>
    <i t="grand">
      <x/>
    </i>
  </rowItems>
  <colFields count="1">
    <field x="16"/>
  </colFields>
  <colItems count="4">
    <i>
      <x/>
    </i>
    <i>
      <x v="1"/>
    </i>
    <i>
      <x v="2"/>
    </i>
    <i t="grand">
      <x/>
    </i>
  </colItems>
  <pageFields count="2">
    <pageField fld="1" hier="110" name="[Individus].[Sexe].&amp;[2]" cap="Femme"/>
    <pageField fld="18" hier="117" name="[Individus].[Vie en couple].&amp;[1]" cap="En couple sous le même toit"/>
  </pageFields>
  <dataFields count="1">
    <dataField fld="0" showDataAs="percentOfRow" baseField="0" baseItem="0" numFmtId="10"/>
  </dataFields>
  <pivotHierarchies count="226"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>
      <mps count="11">
        <mp field="5"/>
        <mp field="6"/>
        <mp field="7"/>
        <mp field="8"/>
        <mp field="9"/>
        <mp field="10"/>
        <mp field="11"/>
        <mp field="12"/>
        <mp field="13"/>
        <mp field="14"/>
        <mp field="15"/>
      </mp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showInFieldList="0"/>
    <pivotHierarchy/>
    <pivotHierarchy showInFieldList="0"/>
    <pivotHierarchy showInFieldList="0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rowHierarchiesUsage count="1">
    <rowHierarchyUsage hierarchyUsage="45"/>
  </rowHierarchiesUsage>
  <colHierarchiesUsage count="1">
    <colHierarchyUsage hierarchyUsage="58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D5CE2E5-5C8F-470B-B23F-04E0BDFCBC15}" name="Tableau croisé dynamique18" cacheId="3" applyNumberFormats="0" applyBorderFormats="0" applyFontFormats="0" applyPatternFormats="0" applyAlignmentFormats="0" applyWidthHeightFormats="1" dataCaption="Valeurs" updatedVersion="8" minRefreshableVersion="3" useAutoFormatting="1" itemPrintTitles="1" createdVersion="8" indent="0" outline="1" outlineData="1" multipleFieldFilters="0" fieldListSortAscending="1">
  <location ref="A1:J8" firstHeaderRow="1" firstDataRow="3" firstDataCol="1"/>
  <pivotFields count="18">
    <pivotField dataField="1" subtotalTop="0" showAll="0" defaultSubtotal="0"/>
    <pivotField axis="axisCol" allDrilled="1" subtotalTop="0" showAll="0" dataSourceSort="1" defaultSubtotal="0" defaultAttributeDrillState="1">
      <items count="2">
        <item x="0"/>
        <item x="1"/>
      </items>
    </pivotField>
    <pivotField axis="axisRow" subtotalTop="0" showAll="0" dataSourceSort="1" defaultSubtotal="0" defaultAttributeDrillState="1">
      <items count="6">
        <item s="1" x="0"/>
        <item s="1" x="1"/>
        <item s="1" x="2"/>
        <item s="1" x="3"/>
        <item s="1" x="4"/>
        <item s="1" x="5"/>
      </items>
    </pivotField>
    <pivotField axis="axisCol" subtotalTop="0" showAll="0" dataSourceSort="1" defaultSubtotal="0"/>
    <pivotField axis="axisCol" subtotalTop="0" showAll="0" dataSourceSort="1" defaultSubtotal="0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axis="axisRow" allDrilled="1" subtotalTop="0" showAll="0" hideNewItems="1" defaultSubtotal="0">
      <items count="4">
        <item n="Marié ou pacsé" c="1" x="1"/>
        <item n="Calibataire" c="1" x="2"/>
        <item n="Veuf(ve)" c="1" x="3"/>
        <item n="Divorcé(e)" c="1" x="0"/>
      </items>
    </pivotField>
    <pivotField axis="axisCol" allDrilled="1" subtotalTop="0" showAll="0" hideNewItems="1" defaultSubtotal="0">
      <items count="4">
        <item n="10-19 ans" c="1" x="0"/>
        <item n="20-39 ans" c="1" x="1"/>
        <item n="40-59 ans" c="1" x="2"/>
        <item n="60 ans et plus" c="1" x="3"/>
      </items>
    </pivotField>
  </pivotFields>
  <rowFields count="1">
    <field x="16"/>
  </rowFields>
  <rowItems count="5">
    <i>
      <x/>
    </i>
    <i>
      <x v="1"/>
    </i>
    <i>
      <x v="2"/>
    </i>
    <i>
      <x v="3"/>
    </i>
    <i t="grand">
      <x/>
    </i>
  </rowItems>
  <colFields count="2">
    <field x="1"/>
    <field x="17"/>
  </colFields>
  <colItems count="9">
    <i>
      <x/>
      <x/>
    </i>
    <i r="1">
      <x v="1"/>
    </i>
    <i r="1">
      <x v="2"/>
    </i>
    <i r="1">
      <x v="3"/>
    </i>
    <i>
      <x v="1"/>
      <x/>
    </i>
    <i r="1">
      <x v="1"/>
    </i>
    <i r="1">
      <x v="2"/>
    </i>
    <i r="1">
      <x v="3"/>
    </i>
    <i t="grand">
      <x/>
    </i>
  </colItems>
  <dataFields count="1">
    <dataField fld="0" showDataAs="percentOfCol" baseField="0" baseItem="0" numFmtId="10"/>
  </dataFields>
  <pivotHierarchies count="226"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>
      <mps count="11">
        <mp field="5"/>
        <mp field="6"/>
        <mp field="7"/>
        <mp field="8"/>
        <mp field="9"/>
        <mp field="10"/>
        <mp field="11"/>
        <mp field="12"/>
        <mp field="13"/>
        <mp field="14"/>
        <mp field="15"/>
      </mp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showInFieldList="0"/>
    <pivotHierarchy/>
    <pivotHierarchy showInFieldList="0"/>
    <pivotHierarchy showInFieldList="0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rowHierarchiesUsage count="1">
    <rowHierarchyUsage hierarchyUsage="58"/>
  </rowHierarchiesUsage>
  <colHierarchiesUsage count="2">
    <colHierarchyUsage hierarchyUsage="110"/>
    <colHierarchyUsage hierarchyUsage="45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E0B9AC9-2282-44FD-84C4-05C62CB511A2}" name="Tableau croisé dynamique29" cacheId="6" applyNumberFormats="0" applyBorderFormats="0" applyFontFormats="0" applyPatternFormats="0" applyAlignmentFormats="0" applyWidthHeightFormats="1" dataCaption="Valeurs" updatedVersion="8" minRefreshableVersion="3" useAutoFormatting="1" subtotalHiddenItems="1" itemPrintTitles="1" createdVersion="8" indent="0" outline="1" outlineData="1" multipleFieldFilters="0" fieldListSortAscending="1">
  <location ref="A5:J15" firstHeaderRow="1" firstDataRow="3" firstDataCol="1"/>
  <pivotFields count="21">
    <pivotField dataField="1" subtotalTop="0" showAll="0" defaultSubtotal="0"/>
    <pivotField axis="axisCol" allDrilled="1" subtotalTop="0" showAll="0" defaultSubtotal="0" defaultAttributeDrillState="1">
      <items count="2">
        <item x="1"/>
        <item x="0"/>
      </items>
    </pivotField>
    <pivotField subtotalTop="0" showAll="0" dataSourceSort="1" defaultSubtotal="0" defaultAttributeDrillState="1"/>
    <pivotField axis="axisCol" subtotalTop="0" showAll="0" dataSourceSort="1" defaultSubtotal="0"/>
    <pivotField axis="axisCol" subtotalTop="0" showAll="0" dataSourceSort="1" defaultSubtotal="0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allDrilled="1" subtotalTop="0" showAll="0" hideNewItems="1" defaultSubtotal="0">
      <items count="4">
        <item n="Marié ou pacsé" c="1" x="1"/>
        <item n="Calibataire" c="1" x="2"/>
        <item n="Veuf(ve)" c="1" x="3"/>
        <item n="Divorcé(e)" c="1" x="0"/>
      </items>
    </pivotField>
    <pivotField axis="axisCol" allDrilled="1" subtotalTop="0" showAll="0" hideNewItems="1" defaultSubtotal="0">
      <items count="4">
        <item n="15-19 ANS" c="1" x="0"/>
        <item n="20-39 ans" c="1" x="1"/>
        <item n="40-59 ans" c="1" x="2"/>
        <item n="60 ans et plus" c="1" x="3"/>
      </items>
    </pivotField>
    <pivotField allDrilled="1" subtotalTop="0" showAll="0" dataSourceSort="1" defaultSubtotal="0" defaultAttributeDrillState="1">
      <items count="2">
        <item x="0"/>
        <item s="1" x="1"/>
      </items>
    </pivotField>
    <pivotField axis="axisRow" subtotalTop="0" showAll="0" dataSourceSort="1" defaultSubtotal="0" defaultAttributeDrillState="1">
      <items count="12">
        <item s="1" x="0"/>
        <item s="1" x="1"/>
        <item s="1" x="2"/>
        <item s="1" x="3"/>
        <item s="1" x="4"/>
        <item s="1" x="5"/>
        <item s="1" x="6"/>
        <item s="1" x="7"/>
        <item s="1" x="8"/>
        <item s="1" x="9"/>
        <item s="1" x="10"/>
        <item s="1" x="11"/>
      </items>
    </pivotField>
    <pivotField axis="axisRow" allDrilled="1" subtotalTop="0" showAll="0" hideNewItems="1" defaultSubtotal="0">
      <items count="7">
        <item n="Aucun" c="1" x="1"/>
        <item n="Baccalauréat" c="1" x="2"/>
        <item n="Bac+5 et plus" c="1" x="3"/>
        <item n="Bac+2 et bac+3" c="1" x="4"/>
        <item n="Certificat d'études primaire" c="1" x="5"/>
        <item n="Diplôme national du brevet" c="1" x="6"/>
        <item n="CAP-BEP" c="1" x="0"/>
      </items>
    </pivotField>
  </pivotFields>
  <rowFields count="1">
    <field x="2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2">
    <field x="17"/>
    <field x="1"/>
  </colFields>
  <colItems count="9">
    <i>
      <x/>
      <x/>
    </i>
    <i r="1">
      <x v="1"/>
    </i>
    <i>
      <x v="1"/>
      <x/>
    </i>
    <i r="1">
      <x v="1"/>
    </i>
    <i>
      <x v="2"/>
      <x/>
    </i>
    <i r="1">
      <x v="1"/>
    </i>
    <i>
      <x v="3"/>
      <x/>
    </i>
    <i r="1">
      <x v="1"/>
    </i>
    <i t="grand">
      <x/>
    </i>
  </colItems>
  <dataFields count="1">
    <dataField fld="0" showDataAs="percentOfCol" baseField="0" baseItem="0" numFmtId="166"/>
  </dataFields>
  <formats count="1">
    <format dxfId="5">
      <pivotArea outline="0" collapsedLevelsAreSubtotals="1" fieldPosition="0"/>
    </format>
  </formats>
  <pivotHierarchies count="228"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>
      <mps count="11">
        <mp field="5"/>
        <mp field="6"/>
        <mp field="7"/>
        <mp field="8"/>
        <mp field="9"/>
        <mp field="10"/>
        <mp field="11"/>
        <mp field="12"/>
        <mp field="13"/>
        <mp field="14"/>
        <mp field="15"/>
      </mp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showInFieldList="0"/>
    <pivotHierarchy/>
    <pivotHierarchy showInFieldList="0"/>
    <pivotHierarchy/>
    <pivotHierarchy showInFieldList="0"/>
    <pivotHierarchy showInFieldList="0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rowHierarchiesUsage count="1">
    <rowHierarchyUsage hierarchyUsage="49"/>
  </rowHierarchiesUsage>
  <colHierarchiesUsage count="2">
    <colHierarchyUsage hierarchyUsage="45"/>
    <colHierarchyUsage hierarchyUsage="110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6BD2946-482D-45F4-BB40-2EE0B80A9189}" name="Tableau croisé dynamique1" cacheId="7" applyNumberFormats="0" applyBorderFormats="0" applyFontFormats="0" applyPatternFormats="0" applyAlignmentFormats="0" applyWidthHeightFormats="1" dataCaption="Valeurs" updatedVersion="8" minRefreshableVersion="3" useAutoFormatting="1" subtotalHiddenItems="1" itemPrintTitles="1" createdVersion="8" indent="0" outline="1" outlineData="1" multipleFieldFilters="0" fieldListSortAscending="1">
  <location ref="A4:D10" firstHeaderRow="1" firstDataRow="2" firstDataCol="1"/>
  <pivotFields count="21">
    <pivotField axis="axisCol" allDrilled="1" subtotalTop="0" showAll="0" defaultSubtotal="0" defaultAttributeDrillState="1">
      <items count="2">
        <item x="1"/>
        <item x="0"/>
      </items>
    </pivotField>
    <pivotField subtotalTop="0" showAll="0" dataSourceSort="1" defaultSubtotal="0" defaultAttributeDrillState="1"/>
    <pivotField axis="axisRow" subtotalTop="0" showAll="0" dataSourceSort="1" defaultSubtotal="0"/>
    <pivotField axis="axisRow" subtotalTop="0" showAll="0" dataSourceSort="1" defaultSubtotal="0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allDrilled="1" subtotalTop="0" showAll="0" hideNewItems="1" defaultSubtotal="0">
      <items count="4">
        <item n="Marié ou pacsé" c="1" x="1"/>
        <item n="Calibataire" c="1" x="2"/>
        <item n="Veuf(ve)" c="1" x="3"/>
        <item n="Divorcé(e)" c="1" x="0"/>
      </items>
    </pivotField>
    <pivotField axis="axisRow" allDrilled="1" subtotalTop="0" showAll="0" hideNewItems="1" defaultSubtotal="0">
      <items count="4">
        <item n="15-19 ANS" c="1" x="0"/>
        <item n="20-39 ans" c="1" x="1"/>
        <item n="40-59 ans" c="1" x="2"/>
        <item n="60 ans et plus" c="1" x="3"/>
      </items>
    </pivotField>
    <pivotField allDrilled="1" subtotalTop="0" showAll="0" dataSourceSort="1" defaultSubtotal="0" defaultAttributeDrillState="1">
      <items count="2">
        <item x="0"/>
        <item s="1" x="1"/>
      </items>
    </pivotField>
    <pivotField subtotalTop="0" showAll="0" dataSourceSort="1" defaultSubtotal="0" defaultAttributeDrillState="1">
      <items count="12">
        <item s="1" x="0"/>
        <item s="1" x="1"/>
        <item s="1" x="2"/>
        <item s="1" x="3"/>
        <item s="1" x="4"/>
        <item s="1" x="5"/>
        <item s="1" x="6"/>
        <item s="1" x="7"/>
        <item s="1" x="8"/>
        <item s="1" x="9"/>
        <item s="1" x="10"/>
        <item s="1" x="11"/>
      </items>
    </pivotField>
    <pivotField allDrilled="1" subtotalTop="0" showAll="0" hideNewItems="1" defaultSubtotal="0">
      <items count="7">
        <item n="Aucun" c="1" x="1"/>
        <item n="Baccalauréat" c="1" x="2"/>
        <item n="Bac+5 et plus" c="1" x="3"/>
        <item n="Bac+2 et bac+3" c="1" x="4"/>
        <item n="Certificat d'études primaire" c="1" x="5"/>
        <item n="Diplôme national du brevet" c="1" x="6"/>
        <item n="CAP-BEP" c="1" x="0"/>
      </items>
    </pivotField>
    <pivotField dataField="1" subtotalTop="0" showAll="0" defaultSubtotal="0"/>
  </pivotFields>
  <rowFields count="1">
    <field x="16"/>
  </rowFields>
  <rowItems count="5">
    <i>
      <x/>
    </i>
    <i>
      <x v="1"/>
    </i>
    <i>
      <x v="2"/>
    </i>
    <i>
      <x v="3"/>
    </i>
    <i t="grand">
      <x/>
    </i>
  </rowItems>
  <colFields count="1">
    <field x="0"/>
  </colFields>
  <colItems count="3">
    <i>
      <x/>
    </i>
    <i>
      <x v="1"/>
    </i>
    <i t="grand">
      <x/>
    </i>
  </colItems>
  <dataFields count="1">
    <dataField fld="20" baseField="0" baseItem="0"/>
  </dataFields>
  <formats count="1">
    <format dxfId="4">
      <pivotArea outline="0" collapsedLevelsAreSubtotals="1" fieldPosition="0"/>
    </format>
  </formats>
  <pivotHierarchies count="228"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>
      <mps count="11">
        <mp field="4"/>
        <mp field="5"/>
        <mp field="6"/>
        <mp field="7"/>
        <mp field="8"/>
        <mp field="9"/>
        <mp field="10"/>
        <mp field="11"/>
        <mp field="12"/>
        <mp field="13"/>
        <mp field="14"/>
      </mp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showInFieldList="0"/>
    <pivotHierarchy/>
    <pivotHierarchy showInFieldList="0"/>
    <pivotHierarchy/>
    <pivotHierarchy showInFieldList="0"/>
    <pivotHierarchy showInFieldList="0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rowHierarchiesUsage count="1">
    <rowHierarchyUsage hierarchyUsage="45"/>
  </rowHierarchiesUsage>
  <colHierarchiesUsage count="1">
    <colHierarchyUsage hierarchyUsage="110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A94D31C-9A68-4E4F-B458-70F607746A95}" name="Tableau croisé dynamique8" cacheId="8" applyNumberFormats="0" applyBorderFormats="0" applyFontFormats="0" applyPatternFormats="0" applyAlignmentFormats="0" applyWidthHeightFormats="1" dataCaption="Valeurs" updatedVersion="8" minRefreshableVersion="3" useAutoFormatting="1" subtotalHiddenItems="1" itemPrintTitles="1" createdVersion="8" indent="0" outline="1" outlineData="1" multipleFieldFilters="0" fieldListSortAscending="1">
  <location ref="A3:D11" firstHeaderRow="1" firstDataRow="2" firstDataCol="1"/>
  <pivotFields count="29">
    <pivotField axis="axisCol" allDrilled="1" subtotalTop="0" showAll="0" defaultSubtotal="0" defaultAttributeDrillState="1">
      <items count="2">
        <item x="1"/>
        <item x="0"/>
      </items>
    </pivotField>
    <pivotField subtotalTop="0" showAll="0" dataSourceSort="1" defaultSubtotal="0" defaultAttributeDrillState="1"/>
    <pivotField subtotalTop="0" showAll="0" dataSourceSort="1" defaultSubtotal="0"/>
    <pivotField subtotalTop="0" showAll="0" dataSourceSort="1" defaultSubtotal="0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allDrilled="1" subtotalTop="0" showAll="0" hideNewItems="1" defaultSubtotal="0">
      <items count="4">
        <item n="Marié ou pacsé" c="1" x="1"/>
        <item n="Calibataire" c="1" x="2"/>
        <item n="Veuf(ve)" c="1" x="3"/>
        <item n="Divorcé(e)" c="1" x="0"/>
      </items>
    </pivotField>
    <pivotField allDrilled="1" subtotalTop="0" showAll="0" hideNewItems="1" defaultSubtotal="0">
      <items count="4">
        <item n="15-19 ANS" c="1" x="0"/>
        <item n="20-39 ans" c="1" x="1"/>
        <item n="40-59 ans" c="1" x="2"/>
        <item n="60 ans et plus" c="1" x="3"/>
      </items>
    </pivotField>
    <pivotField allDrilled="1" subtotalTop="0" showAll="0" dataSourceSort="1" defaultSubtotal="0" defaultAttributeDrillState="1">
      <items count="2">
        <item x="0"/>
        <item s="1" x="1"/>
      </items>
    </pivotField>
    <pivotField subtotalTop="0" showAll="0" dataSourceSort="1" defaultSubtotal="0" defaultAttributeDrillState="1">
      <items count="12">
        <item s="1" x="0"/>
        <item s="1" x="1"/>
        <item s="1" x="2"/>
        <item s="1" x="3"/>
        <item s="1" x="4"/>
        <item s="1" x="5"/>
        <item s="1" x="6"/>
        <item s="1" x="7"/>
        <item s="1" x="8"/>
        <item s="1" x="9"/>
        <item s="1" x="10"/>
        <item s="1" x="11"/>
      </items>
    </pivotField>
    <pivotField allDrilled="1" subtotalTop="0" showAll="0" hideNewItems="1" defaultSubtotal="0">
      <items count="7">
        <item n="Aucun" c="1" x="1"/>
        <item n="Baccalauréat" c="1" x="2"/>
        <item n="Bac+5 et plus" c="1" x="3"/>
        <item n="Bac+2 et bac+3" c="1" x="4"/>
        <item n="Certificat d'études primaire" c="1" x="5"/>
        <item n="Diplôme national du brevet" c="1" x="6"/>
        <item n="CAP-BEP" c="1" x="0"/>
      </items>
    </pivotField>
    <pivotField axis="axisRow" allDrilled="1" subtotalTop="0" showAll="0" dataSourceSort="1" defaultSubtotal="0">
      <items count="6">
        <item s="1" c="1" x="0"/>
        <item s="1" c="1" x="1"/>
        <item s="1" c="1" x="2"/>
        <item s="1" c="1" x="3"/>
        <item s="1" c="1" x="4"/>
        <item s="1" c="1" x="5"/>
      </items>
    </pivotField>
    <pivotField axis="axisRow" subtotalTop="0" showAll="0" dataSourceSort="1" defaultSubtotal="0"/>
    <pivotField axis="axisRow" subtotalTop="0" showAll="0" dataSourceSort="1" defaultSubtotal="0"/>
    <pivotField axis="axisRow" subtotalTop="0" showAll="0" dataSourceSort="1" defaultSubtotal="0"/>
    <pivotField axis="axisRow" subtotalTop="0" showAll="0" dataSourceSort="1" defaultSubtotal="0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dataField="1" subtotalTop="0" showAll="0" defaultSubtotal="0"/>
  </pivotFields>
  <rowFields count="1">
    <field x="2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0"/>
  </colFields>
  <colItems count="3">
    <i>
      <x/>
    </i>
    <i>
      <x v="1"/>
    </i>
    <i t="grand">
      <x/>
    </i>
  </colItems>
  <dataFields count="1">
    <dataField fld="28" showDataAs="percentOfRow" baseField="20" baseItem="0" numFmtId="10"/>
  </dataFields>
  <formats count="2">
    <format dxfId="3">
      <pivotArea outline="0" collapsedLevelsAreSubtotals="1" fieldPosition="0"/>
    </format>
    <format dxfId="2">
      <pivotArea outline="0" fieldPosition="0">
        <references count="1">
          <reference field="4294967294" count="1">
            <x v="0"/>
          </reference>
        </references>
      </pivotArea>
    </format>
  </formats>
  <pivotHierarchies count="228"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>
      <mps count="11">
        <mp field="4"/>
        <mp field="5"/>
        <mp field="6"/>
        <mp field="7"/>
        <mp field="8"/>
        <mp field="9"/>
        <mp field="10"/>
        <mp field="11"/>
        <mp field="12"/>
        <mp field="13"/>
        <mp field="14"/>
      </mp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>
      <mps count="3">
        <mp field="25"/>
        <mp field="26"/>
        <mp field="27"/>
      </mp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showInFieldList="0"/>
    <pivotHierarchy/>
    <pivotHierarchy showInFieldList="0"/>
    <pivotHierarchy/>
    <pivotHierarchy showInFieldList="0"/>
    <pivotHierarchy showInFieldList="0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rowHierarchiesUsage count="1">
    <rowHierarchyUsage hierarchyUsage="95"/>
  </rowHierarchiesUsage>
  <colHierarchiesUsage count="1">
    <colHierarchyUsage hierarchyUsage="110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E9AE6DF-8CBB-4C59-A448-2FF0C4EC9594}" name="Tableau croisé dynamique14" cacheId="11" applyNumberFormats="0" applyBorderFormats="0" applyFontFormats="0" applyPatternFormats="0" applyAlignmentFormats="0" applyWidthHeightFormats="1" dataCaption="Valeurs" updatedVersion="8" minRefreshableVersion="3" showCalcMbrs="0" useAutoFormatting="1" subtotalHiddenItems="1" itemPrintTitles="1" createdVersion="3" indent="0" outline="1" outlineData="1" multipleFieldFilters="0" fieldListSortAscending="1">
  <location ref="B27:E32" firstHeaderRow="1" firstDataRow="2" firstDataCol="1"/>
  <pivotFields count="9">
    <pivotField allDrilled="1" showAll="0" dataSourceSort="1" defaultAttributeDrillState="1">
      <items count="13">
        <item s="1" x="0"/>
        <item s="1" x="1"/>
        <item s="1" x="2"/>
        <item s="1" x="3"/>
        <item s="1" x="4"/>
        <item s="1" x="5"/>
        <item s="1" x="6"/>
        <item s="1" x="7"/>
        <item s="1" x="8"/>
        <item s="1" x="9"/>
        <item s="1" x="10"/>
        <item s="1" x="11"/>
        <item t="default"/>
      </items>
    </pivotField>
    <pivotField axis="axisCol" allDrilled="1" showAll="0" dataSourceSort="1" defaultAttributeDrillState="1">
      <items count="3">
        <item x="0"/>
        <item x="1"/>
        <item t="default"/>
      </items>
    </pivotField>
    <pivotField showAll="0" dataSourceSort="1"/>
    <pivotField showAll="0" dataSourceSort="1"/>
    <pivotField allDrilled="1" showAll="0" hideNewItems="1">
      <items count="5">
        <item n="20-39" c="1" x="1"/>
        <item c="1" x="2"/>
        <item c="1" x="3"/>
        <item c="1" x="0"/>
        <item t="default"/>
      </items>
    </pivotField>
    <pivotField showAll="0" dataSourceSort="1" defaultSubtotal="0" showPropTip="1"/>
    <pivotField showAll="0" dataSourceSort="1" defaultSubtotal="0" showPropTip="1"/>
    <pivotField axis="axisRow" allDrilled="1" showAll="0" dataSourceSort="1" defaultAttributeDrillState="1">
      <items count="4">
        <item s="1" x="0"/>
        <item s="1" x="1"/>
        <item s="1" x="2"/>
        <item t="default"/>
      </items>
    </pivotField>
    <pivotField dataField="1" showAll="0"/>
  </pivotFields>
  <rowFields count="1">
    <field x="7"/>
  </rowFields>
  <rowItems count="4">
    <i>
      <x/>
    </i>
    <i>
      <x v="1"/>
    </i>
    <i>
      <x v="2"/>
    </i>
    <i t="grand">
      <x/>
    </i>
  </rowItems>
  <colFields count="1">
    <field x="1"/>
  </colFields>
  <colItems count="3">
    <i>
      <x/>
    </i>
    <i>
      <x v="1"/>
    </i>
    <i t="grand">
      <x/>
    </i>
  </colItems>
  <dataFields count="1">
    <dataField fld="8" showDataAs="percentOfCol" baseField="7" baseItem="0" numFmtId="10"/>
  </dataFields>
  <pivotHierarchies count="240"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>
      <mps count="2">
        <mp field="5"/>
        <mp field="6"/>
      </mp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>
      <members count="4" level="1">
        <member name=""/>
        <member name=""/>
        <member name=""/>
        <member name="[Individus].[Occupation Emploi].&amp;[98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showInFieldList="0"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/>
    <pivotHierarchy/>
  </pivotHierarchies>
  <pivotTableStyleInfo name="PivotStyleLight16" showRowHeaders="1" showColHeaders="1" showRowStripes="0" showColStripes="0" showLastColumn="1"/>
  <rowHierarchiesUsage count="1">
    <rowHierarchyUsage hierarchyUsage="122"/>
  </rowHierarchiesUsage>
  <colHierarchiesUsage count="1">
    <colHierarchyUsage hierarchyUsage="126"/>
  </colHierarchiesUsage>
  <extLst>
    <ext xmlns:x14="http://schemas.microsoft.com/office/spreadsheetml/2009/9/main" uri="{962EF5D1-5CA2-4c93-8EF4-DBF5C05439D2}">
      <x14:pivotTableDefinition xmlns:xm="http://schemas.microsoft.com/office/excel/2006/main" visualTotalsForSets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A55B554-95BE-48D6-965C-1D1F44142E84}" name="Tableau croisé dynamique13" cacheId="10" applyNumberFormats="0" applyBorderFormats="0" applyFontFormats="0" applyPatternFormats="0" applyAlignmentFormats="0" applyWidthHeightFormats="1" dataCaption="Valeurs" updatedVersion="8" minRefreshableVersion="3" showCalcMbrs="0" useAutoFormatting="1" subtotalHiddenItems="1" itemPrintTitles="1" createdVersion="3" indent="0" outline="1" outlineData="1" multipleFieldFilters="0" fieldListSortAscending="1">
  <location ref="B15:E20" firstHeaderRow="1" firstDataRow="2" firstDataCol="1"/>
  <pivotFields count="7">
    <pivotField axis="axisCol" allDrilled="1" showAll="0" dataSourceSort="1" defaultAttributeDrillState="1">
      <items count="3">
        <item x="0"/>
        <item x="1"/>
        <item t="default"/>
      </items>
    </pivotField>
    <pivotField showAll="0" dataSourceSort="1" defaultAttributeDrillState="1"/>
    <pivotField allDrilled="1" showAll="0" hideNewItems="1">
      <items count="4">
        <item n="Famille monoparentale" c="1" x="1"/>
        <item n="Couple avec enfant" c="1" x="2"/>
        <item c="1" x="0"/>
        <item t="default"/>
      </items>
    </pivotField>
    <pivotField showAll="0" dataSourceSort="1" defaultAttributeDrillState="1">
      <items count="13">
        <item s="1" x="0"/>
        <item s="1" x="1"/>
        <item s="1"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llDrilled="1" showAll="0" hideNewItems="1">
      <items count="5">
        <item n="Couple avec enfant" s="1" c="1" x="1"/>
        <item n="Famille monoparentale" s="1" c="1" x="2"/>
        <item n="Famille élargie" s="1" c="1" x="3"/>
        <item c="1" x="0"/>
        <item t="default"/>
      </items>
    </pivotField>
    <pivotField dataField="1" showAll="0"/>
    <pivotField axis="axisRow" allDrilled="1" showAll="0" dataSourceSort="1" defaultAttributeDrillState="1">
      <items count="4">
        <item s="1" x="0"/>
        <item s="1" x="1"/>
        <item s="1" x="2"/>
        <item t="default"/>
      </items>
    </pivotField>
  </pivotFields>
  <rowFields count="1">
    <field x="6"/>
  </rowFields>
  <rowItems count="4">
    <i>
      <x/>
    </i>
    <i>
      <x v="1"/>
    </i>
    <i>
      <x v="2"/>
    </i>
    <i t="grand">
      <x/>
    </i>
  </rowItems>
  <colFields count="1">
    <field x="0"/>
  </colFields>
  <colItems count="3">
    <i>
      <x/>
    </i>
    <i>
      <x v="1"/>
    </i>
    <i t="grand">
      <x/>
    </i>
  </colItems>
  <dataFields count="1">
    <dataField fld="5" showDataAs="percentOfCol" baseField="6" baseItem="1" numFmtId="10"/>
  </dataFields>
  <pivotHierarchies count="221"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showInFieldList="0"/>
    <pivotHierarchy/>
    <pivotHierarchy showInFieldList="0"/>
    <pivotHierarchy/>
    <pivotHierarchy showInFieldList="0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/>
    <pivotHierarchy/>
    <pivotHierarchy/>
    <pivotHierarchy/>
  </pivotHierarchies>
  <pivotTableStyleInfo name="PivotStyleLight16" showRowHeaders="1" showColHeaders="1" showRowStripes="0" showColStripes="0" showLastColumn="1"/>
  <rowHierarchiesUsage count="1">
    <rowHierarchyUsage hierarchyUsage="113"/>
  </rowHierarchiesUsage>
  <colHierarchiesUsage count="1">
    <colHierarchyUsage hierarchyUsage="118"/>
  </colHierarchiesUsage>
  <extLst>
    <ext xmlns:x14="http://schemas.microsoft.com/office/spreadsheetml/2009/9/main" uri="{962EF5D1-5CA2-4c93-8EF4-DBF5C05439D2}">
      <x14:pivotTableDefinition xmlns:xm="http://schemas.microsoft.com/office/excel/2006/main" visualTotalsForSets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4C8EA2A-FCF7-4CF2-956D-2A6BA29B0374}" name="Tableau croisé dynamique7" cacheId="9" applyNumberFormats="0" applyBorderFormats="0" applyFontFormats="0" applyPatternFormats="0" applyAlignmentFormats="0" applyWidthHeightFormats="1" dataCaption="Valeurs" updatedVersion="8" minRefreshableVersion="3" useAutoFormatting="1" subtotalHiddenItems="1" itemPrintTitles="1" createdVersion="8" indent="0" outline="1" outlineData="1" multipleFieldFilters="0" fieldListSortAscending="1">
  <location ref="B4:E9" firstHeaderRow="1" firstDataRow="2" firstDataCol="1"/>
  <pivotFields count="30">
    <pivotField axis="axisCol" allDrilled="1" subtotalTop="0" showAll="0" defaultSubtotal="0" defaultAttributeDrillState="1">
      <items count="2">
        <item x="1"/>
        <item x="0"/>
      </items>
    </pivotField>
    <pivotField subtotalTop="0" showAll="0" dataSourceSort="1" defaultSubtotal="0" defaultAttributeDrillState="1"/>
    <pivotField subtotalTop="0" showAll="0" dataSourceSort="1" defaultSubtotal="0"/>
    <pivotField subtotalTop="0" showAll="0" dataSourceSort="1" defaultSubtotal="0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allDrilled="1" subtotalTop="0" showAll="0" hideNewItems="1" defaultSubtotal="0">
      <items count="4">
        <item n="Marié ou pacsé" c="1" x="1"/>
        <item n="Calibataire" c="1" x="2"/>
        <item n="Veuf(ve)" c="1" x="3"/>
        <item n="Divorcé(e)" c="1" x="0"/>
      </items>
    </pivotField>
    <pivotField allDrilled="1" subtotalTop="0" showAll="0" hideNewItems="1" defaultSubtotal="0">
      <items count="4">
        <item n="15-19 ANS" c="1" x="0"/>
        <item n="20-39 ans" c="1" x="1"/>
        <item n="40-59 ans" c="1" x="2"/>
        <item n="60 ans et plus" c="1" x="3"/>
      </items>
    </pivotField>
    <pivotField allDrilled="1" subtotalTop="0" showAll="0" dataSourceSort="1" defaultSubtotal="0" defaultAttributeDrillState="1">
      <items count="2">
        <item x="0"/>
        <item s="1" x="1"/>
      </items>
    </pivotField>
    <pivotField subtotalTop="0" showAll="0" dataSourceSort="1" defaultSubtotal="0" defaultAttributeDrillState="1">
      <items count="12">
        <item s="1" x="0"/>
        <item s="1" x="1"/>
        <item s="1" x="2"/>
        <item s="1" x="3"/>
        <item s="1" x="4"/>
        <item s="1" x="5"/>
        <item s="1" x="6"/>
        <item s="1" x="7"/>
        <item s="1" x="8"/>
        <item s="1" x="9"/>
        <item s="1" x="10"/>
        <item s="1" x="11"/>
      </items>
    </pivotField>
    <pivotField allDrilled="1" subtotalTop="0" showAll="0" hideNewItems="1" defaultSubtotal="0">
      <items count="7">
        <item n="Aucun" c="1" x="1"/>
        <item n="Baccalauréat" c="1" x="2"/>
        <item n="Bac+5 et plus" c="1" x="3"/>
        <item n="Bac+2 et bac+3" c="1" x="4"/>
        <item n="Certificat d'études primaire" c="1" x="5"/>
        <item n="Diplôme national du brevet" c="1" x="6"/>
        <item n="CAP-BEP" c="1" x="0"/>
      </items>
    </pivotField>
    <pivotField allDrilled="1" subtotalTop="0" showAll="0" dataSourceSort="1" defaultSubtotal="0">
      <items count="6">
        <item s="1" c="1" x="0"/>
        <item s="1" c="1" x="1"/>
        <item s="1" c="1" x="2"/>
        <item s="1" c="1" x="3"/>
        <item s="1" c="1" x="4"/>
        <item s="1" c="1" x="5"/>
      </items>
    </pivotField>
    <pivotField subtotalTop="0" showAll="0" dataSourceSort="1" defaultSubtotal="0"/>
    <pivotField subtotalTop="0" showAll="0" dataSourceSort="1" defaultSubtotal="0"/>
    <pivotField subtotalTop="0" showAll="0" dataSourceSort="1" defaultSubtotal="0"/>
    <pivotField subtotalTop="0" showAll="0" dataSourceSort="1" defaultSubtotal="0"/>
    <pivotField subtotalTop="0" showAll="0" dataSourceSort="1" defaultSubtotal="0" showPropTip="1"/>
    <pivotField subtotalTop="0" showAll="0" dataSourceSort="1" defaultSubtotal="0" showPropTip="1"/>
    <pivotField subtotalTop="0" showAll="0" dataSourceSort="1" defaultSubtotal="0" showPropTip="1"/>
    <pivotField dataField="1" subtotalTop="0" showAll="0" defaultSubtotal="0"/>
    <pivotField axis="axisRow" allDrilled="1" subtotalTop="0" showAll="0" dataSourceSort="1" defaultSubtotal="0" defaultAttributeDrillState="1">
      <items count="3">
        <item s="1" x="0"/>
        <item s="1" x="1"/>
        <item s="1" x="2"/>
      </items>
    </pivotField>
  </pivotFields>
  <rowFields count="1">
    <field x="29"/>
  </rowFields>
  <rowItems count="4">
    <i>
      <x/>
    </i>
    <i>
      <x v="1"/>
    </i>
    <i>
      <x v="2"/>
    </i>
    <i t="grand">
      <x/>
    </i>
  </rowItems>
  <colFields count="1">
    <field x="0"/>
  </colFields>
  <colItems count="3">
    <i>
      <x/>
    </i>
    <i>
      <x v="1"/>
    </i>
    <i t="grand">
      <x/>
    </i>
  </colItems>
  <dataFields count="1">
    <dataField fld="28" showDataAs="percentOfCol" baseField="29" baseItem="2" numFmtId="10"/>
  </dataFields>
  <formats count="2">
    <format dxfId="1">
      <pivotArea outline="0" collapsedLevelsAreSubtotals="1" fieldPosition="0"/>
    </format>
    <format dxfId="0">
      <pivotArea outline="0" fieldPosition="0">
        <references count="1">
          <reference field="4294967294" count="1">
            <x v="0"/>
          </reference>
        </references>
      </pivotArea>
    </format>
  </formats>
  <pivotHierarchies count="228"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>
      <mps count="11">
        <mp field="4"/>
        <mp field="5"/>
        <mp field="6"/>
        <mp field="7"/>
        <mp field="8"/>
        <mp field="9"/>
        <mp field="10"/>
        <mp field="11"/>
        <mp field="12"/>
        <mp field="13"/>
        <mp field="14"/>
      </mp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>
      <mps count="3">
        <mp field="25"/>
        <mp field="26"/>
        <mp field="27"/>
      </mp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showInFieldList="0"/>
    <pivotHierarchy/>
    <pivotHierarchy showInFieldList="0"/>
    <pivotHierarchy/>
    <pivotHierarchy showInFieldList="0"/>
    <pivotHierarchy showInFieldList="0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rowHierarchiesUsage count="1">
    <rowHierarchyUsage hierarchyUsage="94"/>
  </rowHierarchiesUsage>
  <colHierarchiesUsage count="1">
    <colHierarchyUsage hierarchyUsage="110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ql Demographie EsperanceVie" connectionId="1" xr16:uid="{6DF15BA8-541C-4631-B621-F9C55F116FCA}" autoFormatId="16" applyNumberFormats="0" applyBorderFormats="0" applyFontFormats="0" applyPatternFormats="0" applyAlignmentFormats="0" applyWidthHeightFormats="0">
  <queryTableRefresh nextId="7">
    <queryTableFields count="6">
      <queryTableField id="1" name="Annee" tableColumnId="1"/>
      <queryTableField id="2" name="Age3112_90+" tableColumnId="2"/>
      <queryTableField id="3" name="Sexe" tableColumnId="3"/>
      <queryTableField id="4" name="Sx" tableColumnId="4"/>
      <queryTableField id="5" name="Ex" tableColumnId="5"/>
      <queryTableField id="6" name="dateCalcul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07F848D-3DF9-4BE7-8D38-26FA5D539FDA}" name="Tableau_sql_Demographie_EsperanceVie" displayName="Tableau_sql_Demographie_EsperanceVie" ref="B1:G7281" tableType="queryTable" totalsRowShown="0">
  <autoFilter ref="B1:G7281" xr:uid="{707F848D-3DF9-4BE7-8D38-26FA5D539FDA}"/>
  <tableColumns count="6">
    <tableColumn id="1" xr3:uid="{07F34239-F3FC-4BEF-B167-C52597E8F9A2}" uniqueName="1" name="Annee" queryTableFieldId="1"/>
    <tableColumn id="2" xr3:uid="{28589898-3B2F-4B10-A6F3-85C9535CC0B2}" uniqueName="2" name="Age3112_90+" queryTableFieldId="2"/>
    <tableColumn id="3" xr3:uid="{513ACEE8-F556-4375-8A90-AD62394F4981}" uniqueName="3" name="Sexe" queryTableFieldId="3"/>
    <tableColumn id="4" xr3:uid="{8629A18A-BBE0-4605-AEE6-19F0568362F7}" uniqueName="4" name="Sx" queryTableFieldId="4"/>
    <tableColumn id="5" xr3:uid="{64986FB5-C4B3-4BCB-BB12-7657480D61D4}" uniqueName="5" name="Ex" queryTableFieldId="5"/>
    <tableColumn id="6" xr3:uid="{0731DD88-3834-4CCC-BD57-BBF64EE522B3}" uniqueName="6" name="dateCalcul" queryTableFieldId="6" dataDxf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5.xml"/><Relationship Id="rId1" Type="http://schemas.openxmlformats.org/officeDocument/2006/relationships/pivotTable" Target="../pivotTables/pivot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9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12.xml"/><Relationship Id="rId2" Type="http://schemas.openxmlformats.org/officeDocument/2006/relationships/pivotTable" Target="../pivotTables/pivotTable11.xml"/><Relationship Id="rId1" Type="http://schemas.openxmlformats.org/officeDocument/2006/relationships/pivotTable" Target="../pivotTables/pivotTable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7BAB7-D43E-45B8-A637-5A62874D6D0E}">
  <dimension ref="A1:D108"/>
  <sheetViews>
    <sheetView workbookViewId="0">
      <selection activeCell="G108" sqref="G108"/>
    </sheetView>
  </sheetViews>
  <sheetFormatPr baseColWidth="10" defaultRowHeight="15" x14ac:dyDescent="0.25"/>
  <cols>
    <col min="1" max="1" width="21.42578125" bestFit="1" customWidth="1"/>
    <col min="2" max="2" width="24.42578125" bestFit="1" customWidth="1"/>
    <col min="3" max="3" width="7.7109375" bestFit="1" customWidth="1"/>
    <col min="4" max="4" width="12.5703125" bestFit="1" customWidth="1"/>
  </cols>
  <sheetData>
    <row r="1" spans="1:4" x14ac:dyDescent="0.25">
      <c r="A1" s="3" t="s">
        <v>0</v>
      </c>
      <c r="B1" s="3" t="s">
        <v>110</v>
      </c>
    </row>
    <row r="2" spans="1:4" x14ac:dyDescent="0.25">
      <c r="A2" s="3" t="s">
        <v>1</v>
      </c>
      <c r="B2" t="s">
        <v>108</v>
      </c>
      <c r="C2" t="s">
        <v>109</v>
      </c>
      <c r="D2" t="s">
        <v>107</v>
      </c>
    </row>
    <row r="3" spans="1:4" x14ac:dyDescent="0.25">
      <c r="A3" s="4" t="s">
        <v>2</v>
      </c>
      <c r="B3" s="1">
        <v>1688</v>
      </c>
      <c r="C3" s="1">
        <v>1608</v>
      </c>
      <c r="D3" s="1">
        <v>3296</v>
      </c>
    </row>
    <row r="4" spans="1:4" x14ac:dyDescent="0.25">
      <c r="A4" s="4" t="s">
        <v>3</v>
      </c>
      <c r="B4" s="1">
        <v>1843</v>
      </c>
      <c r="C4" s="1">
        <v>1678</v>
      </c>
      <c r="D4" s="1">
        <v>3521</v>
      </c>
    </row>
    <row r="5" spans="1:4" x14ac:dyDescent="0.25">
      <c r="A5" s="4" t="s">
        <v>4</v>
      </c>
      <c r="B5" s="1">
        <v>1873</v>
      </c>
      <c r="C5" s="1">
        <v>1753</v>
      </c>
      <c r="D5" s="1">
        <v>3626</v>
      </c>
    </row>
    <row r="6" spans="1:4" x14ac:dyDescent="0.25">
      <c r="A6" s="4" t="s">
        <v>5</v>
      </c>
      <c r="B6" s="1">
        <v>1948</v>
      </c>
      <c r="C6" s="1">
        <v>1781</v>
      </c>
      <c r="D6" s="1">
        <v>3729</v>
      </c>
    </row>
    <row r="7" spans="1:4" x14ac:dyDescent="0.25">
      <c r="A7" s="4" t="s">
        <v>6</v>
      </c>
      <c r="B7" s="1">
        <v>1881</v>
      </c>
      <c r="C7" s="1">
        <v>1770</v>
      </c>
      <c r="D7" s="1">
        <v>3651</v>
      </c>
    </row>
    <row r="8" spans="1:4" x14ac:dyDescent="0.25">
      <c r="A8" s="4" t="s">
        <v>7</v>
      </c>
      <c r="B8" s="1">
        <v>1915</v>
      </c>
      <c r="C8" s="1">
        <v>1805</v>
      </c>
      <c r="D8" s="1">
        <v>3720</v>
      </c>
    </row>
    <row r="9" spans="1:4" x14ac:dyDescent="0.25">
      <c r="A9" s="4" t="s">
        <v>8</v>
      </c>
      <c r="B9" s="1">
        <v>2018</v>
      </c>
      <c r="C9" s="1">
        <v>1889</v>
      </c>
      <c r="D9" s="1">
        <v>3907</v>
      </c>
    </row>
    <row r="10" spans="1:4" x14ac:dyDescent="0.25">
      <c r="A10" s="4" t="s">
        <v>9</v>
      </c>
      <c r="B10" s="1">
        <v>2001</v>
      </c>
      <c r="C10" s="1">
        <v>1927</v>
      </c>
      <c r="D10" s="1">
        <v>3928</v>
      </c>
    </row>
    <row r="11" spans="1:4" x14ac:dyDescent="0.25">
      <c r="A11" s="4" t="s">
        <v>10</v>
      </c>
      <c r="B11" s="1">
        <v>2078</v>
      </c>
      <c r="C11" s="1">
        <v>1953</v>
      </c>
      <c r="D11" s="1">
        <v>4031</v>
      </c>
    </row>
    <row r="12" spans="1:4" x14ac:dyDescent="0.25">
      <c r="A12" s="4" t="s">
        <v>11</v>
      </c>
      <c r="B12" s="1">
        <v>2246</v>
      </c>
      <c r="C12" s="1">
        <v>1914</v>
      </c>
      <c r="D12" s="1">
        <v>4160</v>
      </c>
    </row>
    <row r="13" spans="1:4" x14ac:dyDescent="0.25">
      <c r="A13" s="4" t="s">
        <v>12</v>
      </c>
      <c r="B13" s="1">
        <v>2134</v>
      </c>
      <c r="C13" s="1">
        <v>2127</v>
      </c>
      <c r="D13" s="1">
        <v>4261</v>
      </c>
    </row>
    <row r="14" spans="1:4" x14ac:dyDescent="0.25">
      <c r="A14" s="4" t="s">
        <v>13</v>
      </c>
      <c r="B14" s="1">
        <v>2186</v>
      </c>
      <c r="C14" s="1">
        <v>2020</v>
      </c>
      <c r="D14" s="1">
        <v>4206</v>
      </c>
    </row>
    <row r="15" spans="1:4" x14ac:dyDescent="0.25">
      <c r="A15" s="4" t="s">
        <v>14</v>
      </c>
      <c r="B15" s="1">
        <v>2260</v>
      </c>
      <c r="C15" s="1">
        <v>2177</v>
      </c>
      <c r="D15" s="1">
        <v>4437</v>
      </c>
    </row>
    <row r="16" spans="1:4" x14ac:dyDescent="0.25">
      <c r="A16" s="4" t="s">
        <v>15</v>
      </c>
      <c r="B16" s="1">
        <v>2333</v>
      </c>
      <c r="C16" s="1">
        <v>2193</v>
      </c>
      <c r="D16" s="1">
        <v>4526</v>
      </c>
    </row>
    <row r="17" spans="1:4" x14ac:dyDescent="0.25">
      <c r="A17" s="4" t="s">
        <v>16</v>
      </c>
      <c r="B17" s="1">
        <v>2209</v>
      </c>
      <c r="C17" s="1">
        <v>2097</v>
      </c>
      <c r="D17" s="1">
        <v>4306</v>
      </c>
    </row>
    <row r="18" spans="1:4" x14ac:dyDescent="0.25">
      <c r="A18" s="4" t="s">
        <v>17</v>
      </c>
      <c r="B18" s="1">
        <v>2229</v>
      </c>
      <c r="C18" s="1">
        <v>2015</v>
      </c>
      <c r="D18" s="1">
        <v>4244</v>
      </c>
    </row>
    <row r="19" spans="1:4" x14ac:dyDescent="0.25">
      <c r="A19" s="4" t="s">
        <v>18</v>
      </c>
      <c r="B19" s="1">
        <v>2246</v>
      </c>
      <c r="C19" s="1">
        <v>2161</v>
      </c>
      <c r="D19" s="1">
        <v>4407</v>
      </c>
    </row>
    <row r="20" spans="1:4" x14ac:dyDescent="0.25">
      <c r="A20" s="4" t="s">
        <v>19</v>
      </c>
      <c r="B20" s="1">
        <v>2167</v>
      </c>
      <c r="C20" s="1">
        <v>2085</v>
      </c>
      <c r="D20" s="1">
        <v>4252</v>
      </c>
    </row>
    <row r="21" spans="1:4" x14ac:dyDescent="0.25">
      <c r="A21" s="4" t="s">
        <v>20</v>
      </c>
      <c r="B21" s="1">
        <v>1978</v>
      </c>
      <c r="C21" s="1">
        <v>1915</v>
      </c>
      <c r="D21" s="1">
        <v>3893</v>
      </c>
    </row>
    <row r="22" spans="1:4" x14ac:dyDescent="0.25">
      <c r="A22" s="4" t="s">
        <v>21</v>
      </c>
      <c r="B22" s="1">
        <v>2046</v>
      </c>
      <c r="C22" s="1">
        <v>1971</v>
      </c>
      <c r="D22" s="1">
        <v>4017</v>
      </c>
    </row>
    <row r="23" spans="1:4" x14ac:dyDescent="0.25">
      <c r="A23" s="4" t="s">
        <v>22</v>
      </c>
      <c r="B23" s="1">
        <v>1945</v>
      </c>
      <c r="C23" s="1">
        <v>1900</v>
      </c>
      <c r="D23" s="1">
        <v>3845</v>
      </c>
    </row>
    <row r="24" spans="1:4" x14ac:dyDescent="0.25">
      <c r="A24" s="4" t="s">
        <v>23</v>
      </c>
      <c r="B24" s="1">
        <v>1948</v>
      </c>
      <c r="C24" s="1">
        <v>1789</v>
      </c>
      <c r="D24" s="1">
        <v>3737</v>
      </c>
    </row>
    <row r="25" spans="1:4" x14ac:dyDescent="0.25">
      <c r="A25" s="4" t="s">
        <v>24</v>
      </c>
      <c r="B25" s="1">
        <v>1971</v>
      </c>
      <c r="C25" s="1">
        <v>1868</v>
      </c>
      <c r="D25" s="1">
        <v>3839</v>
      </c>
    </row>
    <row r="26" spans="1:4" x14ac:dyDescent="0.25">
      <c r="A26" s="4" t="s">
        <v>25</v>
      </c>
      <c r="B26" s="1">
        <v>1805</v>
      </c>
      <c r="C26" s="1">
        <v>1706</v>
      </c>
      <c r="D26" s="1">
        <v>3511</v>
      </c>
    </row>
    <row r="27" spans="1:4" x14ac:dyDescent="0.25">
      <c r="A27" s="4" t="s">
        <v>26</v>
      </c>
      <c r="B27" s="1">
        <v>1792</v>
      </c>
      <c r="C27" s="1">
        <v>1735</v>
      </c>
      <c r="D27" s="1">
        <v>3527</v>
      </c>
    </row>
    <row r="28" spans="1:4" x14ac:dyDescent="0.25">
      <c r="A28" s="4" t="s">
        <v>27</v>
      </c>
      <c r="B28" s="1">
        <v>1736</v>
      </c>
      <c r="C28" s="1">
        <v>1764</v>
      </c>
      <c r="D28" s="1">
        <v>3500</v>
      </c>
    </row>
    <row r="29" spans="1:4" x14ac:dyDescent="0.25">
      <c r="A29" s="4" t="s">
        <v>28</v>
      </c>
      <c r="B29" s="1">
        <v>1782</v>
      </c>
      <c r="C29" s="1">
        <v>1830</v>
      </c>
      <c r="D29" s="1">
        <v>3612</v>
      </c>
    </row>
    <row r="30" spans="1:4" x14ac:dyDescent="0.25">
      <c r="A30" s="4" t="s">
        <v>29</v>
      </c>
      <c r="B30" s="1">
        <v>1833</v>
      </c>
      <c r="C30" s="1">
        <v>1847</v>
      </c>
      <c r="D30" s="1">
        <v>3680</v>
      </c>
    </row>
    <row r="31" spans="1:4" x14ac:dyDescent="0.25">
      <c r="A31" s="4" t="s">
        <v>30</v>
      </c>
      <c r="B31" s="1">
        <v>1975</v>
      </c>
      <c r="C31" s="1">
        <v>2019</v>
      </c>
      <c r="D31" s="1">
        <v>3994</v>
      </c>
    </row>
    <row r="32" spans="1:4" x14ac:dyDescent="0.25">
      <c r="A32" s="4" t="s">
        <v>31</v>
      </c>
      <c r="B32" s="1">
        <v>1958</v>
      </c>
      <c r="C32" s="1">
        <v>2030</v>
      </c>
      <c r="D32" s="1">
        <v>3988</v>
      </c>
    </row>
    <row r="33" spans="1:4" x14ac:dyDescent="0.25">
      <c r="A33" s="4" t="s">
        <v>32</v>
      </c>
      <c r="B33" s="1">
        <v>2053</v>
      </c>
      <c r="C33" s="1">
        <v>2262</v>
      </c>
      <c r="D33" s="1">
        <v>4315</v>
      </c>
    </row>
    <row r="34" spans="1:4" x14ac:dyDescent="0.25">
      <c r="A34" s="4" t="s">
        <v>33</v>
      </c>
      <c r="B34" s="1">
        <v>2101</v>
      </c>
      <c r="C34" s="1">
        <v>2102</v>
      </c>
      <c r="D34" s="1">
        <v>4203</v>
      </c>
    </row>
    <row r="35" spans="1:4" x14ac:dyDescent="0.25">
      <c r="A35" s="4" t="s">
        <v>34</v>
      </c>
      <c r="B35" s="1">
        <v>2223</v>
      </c>
      <c r="C35" s="1">
        <v>2212</v>
      </c>
      <c r="D35" s="1">
        <v>4435</v>
      </c>
    </row>
    <row r="36" spans="1:4" x14ac:dyDescent="0.25">
      <c r="A36" s="4" t="s">
        <v>35</v>
      </c>
      <c r="B36" s="1">
        <v>2330</v>
      </c>
      <c r="C36" s="1">
        <v>2350</v>
      </c>
      <c r="D36" s="1">
        <v>4680</v>
      </c>
    </row>
    <row r="37" spans="1:4" x14ac:dyDescent="0.25">
      <c r="A37" s="4" t="s">
        <v>36</v>
      </c>
      <c r="B37" s="1">
        <v>2344</v>
      </c>
      <c r="C37" s="1">
        <v>2309</v>
      </c>
      <c r="D37" s="1">
        <v>4653</v>
      </c>
    </row>
    <row r="38" spans="1:4" x14ac:dyDescent="0.25">
      <c r="A38" s="4" t="s">
        <v>37</v>
      </c>
      <c r="B38" s="1">
        <v>2269</v>
      </c>
      <c r="C38" s="1">
        <v>2272</v>
      </c>
      <c r="D38" s="1">
        <v>4541</v>
      </c>
    </row>
    <row r="39" spans="1:4" x14ac:dyDescent="0.25">
      <c r="A39" s="4" t="s">
        <v>38</v>
      </c>
      <c r="B39" s="1">
        <v>2169</v>
      </c>
      <c r="C39" s="1">
        <v>2370</v>
      </c>
      <c r="D39" s="1">
        <v>4539</v>
      </c>
    </row>
    <row r="40" spans="1:4" x14ac:dyDescent="0.25">
      <c r="A40" s="4" t="s">
        <v>39</v>
      </c>
      <c r="B40" s="1">
        <v>2197</v>
      </c>
      <c r="C40" s="1">
        <v>2213</v>
      </c>
      <c r="D40" s="1">
        <v>4410</v>
      </c>
    </row>
    <row r="41" spans="1:4" x14ac:dyDescent="0.25">
      <c r="A41" s="4" t="s">
        <v>40</v>
      </c>
      <c r="B41" s="1">
        <v>2264</v>
      </c>
      <c r="C41" s="1">
        <v>2249</v>
      </c>
      <c r="D41" s="1">
        <v>4513</v>
      </c>
    </row>
    <row r="42" spans="1:4" x14ac:dyDescent="0.25">
      <c r="A42" s="4" t="s">
        <v>41</v>
      </c>
      <c r="B42" s="1">
        <v>2160</v>
      </c>
      <c r="C42" s="1">
        <v>2170</v>
      </c>
      <c r="D42" s="1">
        <v>4330</v>
      </c>
    </row>
    <row r="43" spans="1:4" x14ac:dyDescent="0.25">
      <c r="A43" s="4" t="s">
        <v>42</v>
      </c>
      <c r="B43" s="1">
        <v>2198</v>
      </c>
      <c r="C43" s="1">
        <v>2118</v>
      </c>
      <c r="D43" s="1">
        <v>4316</v>
      </c>
    </row>
    <row r="44" spans="1:4" x14ac:dyDescent="0.25">
      <c r="A44" s="4" t="s">
        <v>43</v>
      </c>
      <c r="B44" s="1">
        <v>2066</v>
      </c>
      <c r="C44" s="1">
        <v>2046</v>
      </c>
      <c r="D44" s="1">
        <v>4112</v>
      </c>
    </row>
    <row r="45" spans="1:4" x14ac:dyDescent="0.25">
      <c r="A45" s="4" t="s">
        <v>44</v>
      </c>
      <c r="B45" s="1">
        <v>2020</v>
      </c>
      <c r="C45" s="1">
        <v>2016</v>
      </c>
      <c r="D45" s="1">
        <v>4036</v>
      </c>
    </row>
    <row r="46" spans="1:4" x14ac:dyDescent="0.25">
      <c r="A46" s="4" t="s">
        <v>45</v>
      </c>
      <c r="B46" s="1">
        <v>1949</v>
      </c>
      <c r="C46" s="1">
        <v>1933</v>
      </c>
      <c r="D46" s="1">
        <v>3882</v>
      </c>
    </row>
    <row r="47" spans="1:4" x14ac:dyDescent="0.25">
      <c r="A47" s="4" t="s">
        <v>46</v>
      </c>
      <c r="B47" s="1">
        <v>1825</v>
      </c>
      <c r="C47" s="1">
        <v>1787</v>
      </c>
      <c r="D47" s="1">
        <v>3612</v>
      </c>
    </row>
    <row r="48" spans="1:4" x14ac:dyDescent="0.25">
      <c r="A48" s="4" t="s">
        <v>47</v>
      </c>
      <c r="B48" s="1">
        <v>2016</v>
      </c>
      <c r="C48" s="1">
        <v>1915</v>
      </c>
      <c r="D48" s="1">
        <v>3931</v>
      </c>
    </row>
    <row r="49" spans="1:4" x14ac:dyDescent="0.25">
      <c r="A49" s="4" t="s">
        <v>48</v>
      </c>
      <c r="B49" s="1">
        <v>1887</v>
      </c>
      <c r="C49" s="1">
        <v>1858</v>
      </c>
      <c r="D49" s="1">
        <v>3745</v>
      </c>
    </row>
    <row r="50" spans="1:4" x14ac:dyDescent="0.25">
      <c r="A50" s="4" t="s">
        <v>49</v>
      </c>
      <c r="B50" s="1">
        <v>1982</v>
      </c>
      <c r="C50" s="1">
        <v>1989</v>
      </c>
      <c r="D50" s="1">
        <v>3971</v>
      </c>
    </row>
    <row r="51" spans="1:4" x14ac:dyDescent="0.25">
      <c r="A51" s="4" t="s">
        <v>50</v>
      </c>
      <c r="B51" s="1">
        <v>1896</v>
      </c>
      <c r="C51" s="1">
        <v>1899</v>
      </c>
      <c r="D51" s="1">
        <v>3795</v>
      </c>
    </row>
    <row r="52" spans="1:4" x14ac:dyDescent="0.25">
      <c r="A52" s="4" t="s">
        <v>51</v>
      </c>
      <c r="B52" s="1">
        <v>1997</v>
      </c>
      <c r="C52" s="1">
        <v>1974</v>
      </c>
      <c r="D52" s="1">
        <v>3971</v>
      </c>
    </row>
    <row r="53" spans="1:4" x14ac:dyDescent="0.25">
      <c r="A53" s="4" t="s">
        <v>52</v>
      </c>
      <c r="B53" s="1">
        <v>2093</v>
      </c>
      <c r="C53" s="1">
        <v>1926</v>
      </c>
      <c r="D53" s="1">
        <v>4019</v>
      </c>
    </row>
    <row r="54" spans="1:4" x14ac:dyDescent="0.25">
      <c r="A54" s="4" t="s">
        <v>53</v>
      </c>
      <c r="B54" s="1">
        <v>1919</v>
      </c>
      <c r="C54" s="1">
        <v>1926</v>
      </c>
      <c r="D54" s="1">
        <v>3845</v>
      </c>
    </row>
    <row r="55" spans="1:4" x14ac:dyDescent="0.25">
      <c r="A55" s="4" t="s">
        <v>54</v>
      </c>
      <c r="B55" s="1">
        <v>1999</v>
      </c>
      <c r="C55" s="1">
        <v>1805</v>
      </c>
      <c r="D55" s="1">
        <v>3804</v>
      </c>
    </row>
    <row r="56" spans="1:4" x14ac:dyDescent="0.25">
      <c r="A56" s="4" t="s">
        <v>55</v>
      </c>
      <c r="B56" s="1">
        <v>2040</v>
      </c>
      <c r="C56" s="1">
        <v>1877</v>
      </c>
      <c r="D56" s="1">
        <v>3917</v>
      </c>
    </row>
    <row r="57" spans="1:4" x14ac:dyDescent="0.25">
      <c r="A57" s="4" t="s">
        <v>56</v>
      </c>
      <c r="B57" s="1">
        <v>2027</v>
      </c>
      <c r="C57" s="1">
        <v>1836</v>
      </c>
      <c r="D57" s="1">
        <v>3863</v>
      </c>
    </row>
    <row r="58" spans="1:4" x14ac:dyDescent="0.25">
      <c r="A58" s="4" t="s">
        <v>57</v>
      </c>
      <c r="B58" s="1">
        <v>1947</v>
      </c>
      <c r="C58" s="1">
        <v>1879</v>
      </c>
      <c r="D58" s="1">
        <v>3826</v>
      </c>
    </row>
    <row r="59" spans="1:4" x14ac:dyDescent="0.25">
      <c r="A59" s="4" t="s">
        <v>58</v>
      </c>
      <c r="B59" s="1">
        <v>1795</v>
      </c>
      <c r="C59" s="1">
        <v>1655</v>
      </c>
      <c r="D59" s="1">
        <v>3450</v>
      </c>
    </row>
    <row r="60" spans="1:4" x14ac:dyDescent="0.25">
      <c r="A60" s="4" t="s">
        <v>59</v>
      </c>
      <c r="B60" s="1">
        <v>1775</v>
      </c>
      <c r="C60" s="1">
        <v>1715</v>
      </c>
      <c r="D60" s="1">
        <v>3490</v>
      </c>
    </row>
    <row r="61" spans="1:4" x14ac:dyDescent="0.25">
      <c r="A61" s="4" t="s">
        <v>60</v>
      </c>
      <c r="B61" s="1">
        <v>1787</v>
      </c>
      <c r="C61" s="1">
        <v>1664</v>
      </c>
      <c r="D61" s="1">
        <v>3451</v>
      </c>
    </row>
    <row r="62" spans="1:4" x14ac:dyDescent="0.25">
      <c r="A62" s="4" t="s">
        <v>61</v>
      </c>
      <c r="B62" s="1">
        <v>1675</v>
      </c>
      <c r="C62" s="1">
        <v>1522</v>
      </c>
      <c r="D62" s="1">
        <v>3197</v>
      </c>
    </row>
    <row r="63" spans="1:4" x14ac:dyDescent="0.25">
      <c r="A63" s="4" t="s">
        <v>62</v>
      </c>
      <c r="B63" s="1">
        <v>1598</v>
      </c>
      <c r="C63" s="1">
        <v>1507</v>
      </c>
      <c r="D63" s="1">
        <v>3105</v>
      </c>
    </row>
    <row r="64" spans="1:4" x14ac:dyDescent="0.25">
      <c r="A64" s="4" t="s">
        <v>63</v>
      </c>
      <c r="B64" s="1">
        <v>1476</v>
      </c>
      <c r="C64" s="1">
        <v>1350</v>
      </c>
      <c r="D64" s="1">
        <v>2826</v>
      </c>
    </row>
    <row r="65" spans="1:4" x14ac:dyDescent="0.25">
      <c r="A65" s="4" t="s">
        <v>64</v>
      </c>
      <c r="B65" s="1">
        <v>1409</v>
      </c>
      <c r="C65" s="1">
        <v>1326</v>
      </c>
      <c r="D65" s="1">
        <v>2735</v>
      </c>
    </row>
    <row r="66" spans="1:4" x14ac:dyDescent="0.25">
      <c r="A66" s="4" t="s">
        <v>65</v>
      </c>
      <c r="B66" s="1">
        <v>1321</v>
      </c>
      <c r="C66" s="1">
        <v>1184</v>
      </c>
      <c r="D66" s="1">
        <v>2505</v>
      </c>
    </row>
    <row r="67" spans="1:4" x14ac:dyDescent="0.25">
      <c r="A67" s="4" t="s">
        <v>66</v>
      </c>
      <c r="B67" s="1">
        <v>1174</v>
      </c>
      <c r="C67" s="1">
        <v>1136</v>
      </c>
      <c r="D67" s="1">
        <v>2310</v>
      </c>
    </row>
    <row r="68" spans="1:4" x14ac:dyDescent="0.25">
      <c r="A68" s="4" t="s">
        <v>67</v>
      </c>
      <c r="B68" s="1">
        <v>1244</v>
      </c>
      <c r="C68" s="1">
        <v>1189</v>
      </c>
      <c r="D68" s="1">
        <v>2433</v>
      </c>
    </row>
    <row r="69" spans="1:4" x14ac:dyDescent="0.25">
      <c r="A69" s="4" t="s">
        <v>68</v>
      </c>
      <c r="B69" s="1">
        <v>1219</v>
      </c>
      <c r="C69" s="1">
        <v>1123</v>
      </c>
      <c r="D69" s="1">
        <v>2342</v>
      </c>
    </row>
    <row r="70" spans="1:4" x14ac:dyDescent="0.25">
      <c r="A70" s="4" t="s">
        <v>69</v>
      </c>
      <c r="B70" s="1">
        <v>1035</v>
      </c>
      <c r="C70" s="1">
        <v>1006</v>
      </c>
      <c r="D70" s="1">
        <v>2041</v>
      </c>
    </row>
    <row r="71" spans="1:4" x14ac:dyDescent="0.25">
      <c r="A71" s="4" t="s">
        <v>70</v>
      </c>
      <c r="B71" s="1">
        <v>1059</v>
      </c>
      <c r="C71" s="1">
        <v>1013</v>
      </c>
      <c r="D71" s="1">
        <v>2072</v>
      </c>
    </row>
    <row r="72" spans="1:4" x14ac:dyDescent="0.25">
      <c r="A72" s="4" t="s">
        <v>71</v>
      </c>
      <c r="B72" s="1">
        <v>876</v>
      </c>
      <c r="C72" s="1">
        <v>850</v>
      </c>
      <c r="D72" s="1">
        <v>1726</v>
      </c>
    </row>
    <row r="73" spans="1:4" x14ac:dyDescent="0.25">
      <c r="A73" s="4" t="s">
        <v>72</v>
      </c>
      <c r="B73" s="1">
        <v>831</v>
      </c>
      <c r="C73" s="1">
        <v>863</v>
      </c>
      <c r="D73" s="1">
        <v>1694</v>
      </c>
    </row>
    <row r="74" spans="1:4" x14ac:dyDescent="0.25">
      <c r="A74" s="4" t="s">
        <v>73</v>
      </c>
      <c r="B74" s="1">
        <v>734</v>
      </c>
      <c r="C74" s="1">
        <v>706</v>
      </c>
      <c r="D74" s="1">
        <v>1440</v>
      </c>
    </row>
    <row r="75" spans="1:4" x14ac:dyDescent="0.25">
      <c r="A75" s="4" t="s">
        <v>74</v>
      </c>
      <c r="B75" s="1">
        <v>659</v>
      </c>
      <c r="C75" s="1">
        <v>753</v>
      </c>
      <c r="D75" s="1">
        <v>1412</v>
      </c>
    </row>
    <row r="76" spans="1:4" x14ac:dyDescent="0.25">
      <c r="A76" s="4" t="s">
        <v>75</v>
      </c>
      <c r="B76" s="1">
        <v>656</v>
      </c>
      <c r="C76" s="1">
        <v>684</v>
      </c>
      <c r="D76" s="1">
        <v>1340</v>
      </c>
    </row>
    <row r="77" spans="1:4" x14ac:dyDescent="0.25">
      <c r="A77" s="4" t="s">
        <v>76</v>
      </c>
      <c r="B77" s="1">
        <v>552</v>
      </c>
      <c r="C77" s="1">
        <v>583</v>
      </c>
      <c r="D77" s="1">
        <v>1135</v>
      </c>
    </row>
    <row r="78" spans="1:4" x14ac:dyDescent="0.25">
      <c r="A78" s="4" t="s">
        <v>77</v>
      </c>
      <c r="B78" s="1">
        <v>507</v>
      </c>
      <c r="C78" s="1">
        <v>563</v>
      </c>
      <c r="D78" s="1">
        <v>1070</v>
      </c>
    </row>
    <row r="79" spans="1:4" x14ac:dyDescent="0.25">
      <c r="A79" s="4" t="s">
        <v>78</v>
      </c>
      <c r="B79" s="1">
        <v>533</v>
      </c>
      <c r="C79" s="1">
        <v>545</v>
      </c>
      <c r="D79" s="1">
        <v>1078</v>
      </c>
    </row>
    <row r="80" spans="1:4" x14ac:dyDescent="0.25">
      <c r="A80" s="4" t="s">
        <v>79</v>
      </c>
      <c r="B80" s="1">
        <v>455</v>
      </c>
      <c r="C80" s="1">
        <v>494</v>
      </c>
      <c r="D80" s="1">
        <v>949</v>
      </c>
    </row>
    <row r="81" spans="1:4" x14ac:dyDescent="0.25">
      <c r="A81" s="4" t="s">
        <v>80</v>
      </c>
      <c r="B81" s="1">
        <v>423</v>
      </c>
      <c r="C81" s="1">
        <v>459</v>
      </c>
      <c r="D81" s="1">
        <v>882</v>
      </c>
    </row>
    <row r="82" spans="1:4" x14ac:dyDescent="0.25">
      <c r="A82" s="4" t="s">
        <v>81</v>
      </c>
      <c r="B82" s="1">
        <v>361</v>
      </c>
      <c r="C82" s="1">
        <v>400</v>
      </c>
      <c r="D82" s="1">
        <v>761</v>
      </c>
    </row>
    <row r="83" spans="1:4" x14ac:dyDescent="0.25">
      <c r="A83" s="4" t="s">
        <v>82</v>
      </c>
      <c r="B83" s="1">
        <v>321</v>
      </c>
      <c r="C83" s="1">
        <v>392</v>
      </c>
      <c r="D83" s="1">
        <v>713</v>
      </c>
    </row>
    <row r="84" spans="1:4" x14ac:dyDescent="0.25">
      <c r="A84" s="4" t="s">
        <v>83</v>
      </c>
      <c r="B84" s="1">
        <v>292</v>
      </c>
      <c r="C84" s="1">
        <v>363</v>
      </c>
      <c r="D84" s="1">
        <v>655</v>
      </c>
    </row>
    <row r="85" spans="1:4" x14ac:dyDescent="0.25">
      <c r="A85" s="4" t="s">
        <v>84</v>
      </c>
      <c r="B85" s="1">
        <v>227</v>
      </c>
      <c r="C85" s="1">
        <v>317</v>
      </c>
      <c r="D85" s="1">
        <v>544</v>
      </c>
    </row>
    <row r="86" spans="1:4" x14ac:dyDescent="0.25">
      <c r="A86" s="4" t="s">
        <v>85</v>
      </c>
      <c r="B86" s="1">
        <v>219</v>
      </c>
      <c r="C86" s="1">
        <v>264</v>
      </c>
      <c r="D86" s="1">
        <v>483</v>
      </c>
    </row>
    <row r="87" spans="1:4" x14ac:dyDescent="0.25">
      <c r="A87" s="4" t="s">
        <v>86</v>
      </c>
      <c r="B87" s="1">
        <v>169</v>
      </c>
      <c r="C87" s="1">
        <v>238</v>
      </c>
      <c r="D87" s="1">
        <v>407</v>
      </c>
    </row>
    <row r="88" spans="1:4" x14ac:dyDescent="0.25">
      <c r="A88" s="4" t="s">
        <v>87</v>
      </c>
      <c r="B88" s="1">
        <v>143</v>
      </c>
      <c r="C88" s="1">
        <v>208</v>
      </c>
      <c r="D88" s="1">
        <v>351</v>
      </c>
    </row>
    <row r="89" spans="1:4" x14ac:dyDescent="0.25">
      <c r="A89" s="4" t="s">
        <v>88</v>
      </c>
      <c r="B89" s="1">
        <v>102</v>
      </c>
      <c r="C89" s="1">
        <v>196</v>
      </c>
      <c r="D89" s="1">
        <v>298</v>
      </c>
    </row>
    <row r="90" spans="1:4" x14ac:dyDescent="0.25">
      <c r="A90" s="4" t="s">
        <v>89</v>
      </c>
      <c r="B90" s="1">
        <v>120</v>
      </c>
      <c r="C90" s="1">
        <v>183</v>
      </c>
      <c r="D90" s="1">
        <v>303</v>
      </c>
    </row>
    <row r="91" spans="1:4" x14ac:dyDescent="0.25">
      <c r="A91" s="4" t="s">
        <v>90</v>
      </c>
      <c r="B91" s="1">
        <v>106</v>
      </c>
      <c r="C91" s="1">
        <v>140</v>
      </c>
      <c r="D91" s="1">
        <v>246</v>
      </c>
    </row>
    <row r="92" spans="1:4" x14ac:dyDescent="0.25">
      <c r="A92" s="4" t="s">
        <v>91</v>
      </c>
      <c r="B92" s="1">
        <v>60</v>
      </c>
      <c r="C92" s="1">
        <v>129</v>
      </c>
      <c r="D92" s="1">
        <v>189</v>
      </c>
    </row>
    <row r="93" spans="1:4" x14ac:dyDescent="0.25">
      <c r="A93" s="4" t="s">
        <v>92</v>
      </c>
      <c r="B93" s="1">
        <v>59</v>
      </c>
      <c r="C93" s="1">
        <v>97</v>
      </c>
      <c r="D93" s="1">
        <v>156</v>
      </c>
    </row>
    <row r="94" spans="1:4" x14ac:dyDescent="0.25">
      <c r="A94" s="4" t="s">
        <v>93</v>
      </c>
      <c r="B94" s="1">
        <v>37</v>
      </c>
      <c r="C94" s="1">
        <v>61</v>
      </c>
      <c r="D94" s="1">
        <v>98</v>
      </c>
    </row>
    <row r="95" spans="1:4" x14ac:dyDescent="0.25">
      <c r="A95" s="4" t="s">
        <v>94</v>
      </c>
      <c r="B95" s="1">
        <v>34</v>
      </c>
      <c r="C95" s="1">
        <v>53</v>
      </c>
      <c r="D95" s="1">
        <v>87</v>
      </c>
    </row>
    <row r="96" spans="1:4" x14ac:dyDescent="0.25">
      <c r="A96" s="4" t="s">
        <v>95</v>
      </c>
      <c r="B96" s="1">
        <v>17</v>
      </c>
      <c r="C96" s="1">
        <v>35</v>
      </c>
      <c r="D96" s="1">
        <v>52</v>
      </c>
    </row>
    <row r="97" spans="1:4" x14ac:dyDescent="0.25">
      <c r="A97" s="4" t="s">
        <v>96</v>
      </c>
      <c r="B97" s="1">
        <v>11</v>
      </c>
      <c r="C97" s="1">
        <v>33</v>
      </c>
      <c r="D97" s="1">
        <v>44</v>
      </c>
    </row>
    <row r="98" spans="1:4" x14ac:dyDescent="0.25">
      <c r="A98" s="4" t="s">
        <v>97</v>
      </c>
      <c r="B98" s="1">
        <v>10</v>
      </c>
      <c r="C98" s="1">
        <v>25</v>
      </c>
      <c r="D98" s="1">
        <v>35</v>
      </c>
    </row>
    <row r="99" spans="1:4" x14ac:dyDescent="0.25">
      <c r="A99" s="4" t="s">
        <v>98</v>
      </c>
      <c r="B99" s="1">
        <v>4</v>
      </c>
      <c r="C99" s="1">
        <v>22</v>
      </c>
      <c r="D99" s="1">
        <v>26</v>
      </c>
    </row>
    <row r="100" spans="1:4" x14ac:dyDescent="0.25">
      <c r="A100" s="4" t="s">
        <v>99</v>
      </c>
      <c r="B100" s="1">
        <v>4</v>
      </c>
      <c r="C100" s="1">
        <v>12</v>
      </c>
      <c r="D100" s="1">
        <v>16</v>
      </c>
    </row>
    <row r="101" spans="1:4" x14ac:dyDescent="0.25">
      <c r="A101" s="4" t="s">
        <v>100</v>
      </c>
      <c r="B101" s="1">
        <v>3</v>
      </c>
      <c r="C101" s="1">
        <v>5</v>
      </c>
      <c r="D101" s="1">
        <v>8</v>
      </c>
    </row>
    <row r="102" spans="1:4" x14ac:dyDescent="0.25">
      <c r="A102" s="4" t="s">
        <v>101</v>
      </c>
      <c r="B102" s="1">
        <v>1</v>
      </c>
      <c r="C102" s="1">
        <v>7</v>
      </c>
      <c r="D102" s="1">
        <v>8</v>
      </c>
    </row>
    <row r="103" spans="1:4" x14ac:dyDescent="0.25">
      <c r="A103" s="4" t="s">
        <v>102</v>
      </c>
      <c r="C103" s="1">
        <v>3</v>
      </c>
      <c r="D103" s="1">
        <v>3</v>
      </c>
    </row>
    <row r="104" spans="1:4" x14ac:dyDescent="0.25">
      <c r="A104" s="4" t="s">
        <v>103</v>
      </c>
      <c r="B104" s="1">
        <v>1</v>
      </c>
      <c r="D104" s="1">
        <v>1</v>
      </c>
    </row>
    <row r="105" spans="1:4" x14ac:dyDescent="0.25">
      <c r="A105" s="4" t="s">
        <v>104</v>
      </c>
      <c r="B105" s="1">
        <v>1</v>
      </c>
      <c r="C105" s="1">
        <v>1</v>
      </c>
      <c r="D105" s="1">
        <v>2</v>
      </c>
    </row>
    <row r="106" spans="1:4" x14ac:dyDescent="0.25">
      <c r="A106" s="4" t="s">
        <v>105</v>
      </c>
      <c r="C106" s="1">
        <v>1</v>
      </c>
      <c r="D106" s="1">
        <v>1</v>
      </c>
    </row>
    <row r="107" spans="1:4" x14ac:dyDescent="0.25">
      <c r="A107" s="4" t="s">
        <v>106</v>
      </c>
      <c r="C107" s="1">
        <v>1</v>
      </c>
      <c r="D107" s="1">
        <v>1</v>
      </c>
    </row>
    <row r="108" spans="1:4" x14ac:dyDescent="0.25">
      <c r="A108" s="4" t="s">
        <v>107</v>
      </c>
      <c r="B108" s="1">
        <v>141090</v>
      </c>
      <c r="C108" s="1">
        <v>137696</v>
      </c>
      <c r="D108" s="1">
        <v>278786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1FA9E-3AD0-479E-B139-77D89DD9716A}">
  <dimension ref="B1:N7281"/>
  <sheetViews>
    <sheetView workbookViewId="0">
      <selection activeCell="O6" sqref="O6:O43"/>
    </sheetView>
  </sheetViews>
  <sheetFormatPr baseColWidth="10" defaultRowHeight="15" x14ac:dyDescent="0.25"/>
  <cols>
    <col min="2" max="2" width="12.5703125" bestFit="1" customWidth="1"/>
    <col min="3" max="3" width="14.5703125" bestFit="1" customWidth="1"/>
    <col min="4" max="4" width="9.5703125" bestFit="1" customWidth="1"/>
    <col min="5" max="5" width="12" hidden="1" customWidth="1"/>
    <col min="6" max="6" width="12" bestFit="1" customWidth="1"/>
    <col min="7" max="7" width="15.42578125" bestFit="1" customWidth="1"/>
    <col min="10" max="10" width="21.42578125" bestFit="1" customWidth="1"/>
    <col min="11" max="11" width="24.42578125" bestFit="1" customWidth="1"/>
    <col min="12" max="12" width="12" bestFit="1" customWidth="1"/>
    <col min="13" max="13" width="12.5703125" bestFit="1" customWidth="1"/>
  </cols>
  <sheetData>
    <row r="1" spans="2:14" x14ac:dyDescent="0.25">
      <c r="B1" t="s">
        <v>116</v>
      </c>
      <c r="C1" t="s">
        <v>117</v>
      </c>
      <c r="D1" t="s">
        <v>118</v>
      </c>
      <c r="E1" t="s">
        <v>119</v>
      </c>
      <c r="F1" t="s">
        <v>120</v>
      </c>
      <c r="G1" t="s">
        <v>121</v>
      </c>
      <c r="J1" s="3" t="s">
        <v>117</v>
      </c>
      <c r="K1" s="4">
        <v>0</v>
      </c>
    </row>
    <row r="2" spans="2:14" x14ac:dyDescent="0.25">
      <c r="B2">
        <v>1983</v>
      </c>
      <c r="C2">
        <v>0</v>
      </c>
      <c r="D2">
        <v>1</v>
      </c>
      <c r="E2">
        <v>10000</v>
      </c>
      <c r="F2">
        <v>57.687458664168453</v>
      </c>
      <c r="G2" s="6">
        <v>45208.315309641206</v>
      </c>
    </row>
    <row r="3" spans="2:14" x14ac:dyDescent="0.25">
      <c r="B3">
        <v>1983</v>
      </c>
      <c r="C3">
        <v>0</v>
      </c>
      <c r="D3">
        <v>2</v>
      </c>
      <c r="E3">
        <v>10000</v>
      </c>
      <c r="F3">
        <v>62.356417139691821</v>
      </c>
      <c r="G3" s="6">
        <v>45208.315309641206</v>
      </c>
      <c r="J3" s="3" t="s">
        <v>122</v>
      </c>
      <c r="K3" s="3" t="s">
        <v>110</v>
      </c>
    </row>
    <row r="4" spans="2:14" x14ac:dyDescent="0.25">
      <c r="B4">
        <v>1983</v>
      </c>
      <c r="C4">
        <v>1</v>
      </c>
      <c r="D4">
        <v>1</v>
      </c>
      <c r="E4">
        <v>9810.7487730375706</v>
      </c>
      <c r="F4">
        <v>57.798148268576178</v>
      </c>
      <c r="G4" s="6">
        <v>45208.315309641206</v>
      </c>
      <c r="J4" s="3" t="s">
        <v>1</v>
      </c>
      <c r="K4">
        <v>1</v>
      </c>
      <c r="L4">
        <v>2</v>
      </c>
      <c r="M4" t="s">
        <v>107</v>
      </c>
    </row>
    <row r="5" spans="2:14" x14ac:dyDescent="0.25">
      <c r="B5">
        <v>1983</v>
      </c>
      <c r="C5">
        <v>1</v>
      </c>
      <c r="D5">
        <v>2</v>
      </c>
      <c r="E5">
        <v>9887.1822564442591</v>
      </c>
      <c r="F5">
        <v>62.066748229314335</v>
      </c>
      <c r="G5" s="6">
        <v>45208.315309641206</v>
      </c>
      <c r="J5" s="4">
        <v>1983</v>
      </c>
      <c r="K5">
        <v>57.687458664168453</v>
      </c>
      <c r="L5">
        <v>62.356417139691821</v>
      </c>
      <c r="M5">
        <v>120.04387580386027</v>
      </c>
      <c r="N5">
        <f>L5-K5</f>
        <v>4.6689584755233682</v>
      </c>
    </row>
    <row r="6" spans="2:14" x14ac:dyDescent="0.25">
      <c r="B6">
        <v>1983</v>
      </c>
      <c r="C6">
        <v>2</v>
      </c>
      <c r="D6">
        <v>1</v>
      </c>
      <c r="E6">
        <v>9750.9793146399825</v>
      </c>
      <c r="F6">
        <v>57.149362149632793</v>
      </c>
      <c r="G6" s="6">
        <v>45208.315309641206</v>
      </c>
      <c r="J6" s="4">
        <v>1984</v>
      </c>
      <c r="K6">
        <v>66.415465007574554</v>
      </c>
      <c r="L6">
        <v>71.153153568345033</v>
      </c>
      <c r="M6">
        <v>137.56861857591957</v>
      </c>
      <c r="N6">
        <f t="shared" ref="N6:N44" si="0">L6-K6</f>
        <v>4.7376885607704793</v>
      </c>
    </row>
    <row r="7" spans="2:14" x14ac:dyDescent="0.25">
      <c r="B7">
        <v>1983</v>
      </c>
      <c r="C7">
        <v>2</v>
      </c>
      <c r="D7">
        <v>2</v>
      </c>
      <c r="E7">
        <v>9868.8164744790993</v>
      </c>
      <c r="F7">
        <v>61.181323414414557</v>
      </c>
      <c r="G7" s="6">
        <v>45208.315309641206</v>
      </c>
      <c r="J7" s="4">
        <v>1985</v>
      </c>
      <c r="K7">
        <v>65.175048581324319</v>
      </c>
      <c r="L7">
        <v>71.035297395863267</v>
      </c>
      <c r="M7">
        <v>136.21034597718759</v>
      </c>
      <c r="N7">
        <f t="shared" si="0"/>
        <v>5.8602488145389486</v>
      </c>
    </row>
    <row r="8" spans="2:14" x14ac:dyDescent="0.25">
      <c r="B8">
        <v>1983</v>
      </c>
      <c r="C8">
        <v>3</v>
      </c>
      <c r="D8">
        <v>1</v>
      </c>
      <c r="E8">
        <v>9715.3816172128354</v>
      </c>
      <c r="F8">
        <v>56.356928556460375</v>
      </c>
      <c r="G8" s="6">
        <v>45208.315309641206</v>
      </c>
      <c r="J8" s="4">
        <v>1986</v>
      </c>
      <c r="K8">
        <v>66.650531525101783</v>
      </c>
      <c r="L8">
        <v>70.600766088064034</v>
      </c>
      <c r="M8">
        <v>137.25129761316583</v>
      </c>
      <c r="N8">
        <f t="shared" si="0"/>
        <v>3.9502345629622511</v>
      </c>
    </row>
    <row r="9" spans="2:14" x14ac:dyDescent="0.25">
      <c r="B9">
        <v>1983</v>
      </c>
      <c r="C9">
        <v>3</v>
      </c>
      <c r="D9">
        <v>2</v>
      </c>
      <c r="E9">
        <v>9850.2600981066043</v>
      </c>
      <c r="F9">
        <v>60.29563770305711</v>
      </c>
      <c r="G9" s="6">
        <v>45208.315309641206</v>
      </c>
      <c r="J9" s="4">
        <v>1987</v>
      </c>
      <c r="K9">
        <v>65.81290440560997</v>
      </c>
      <c r="L9">
        <v>70.424833648673442</v>
      </c>
      <c r="M9">
        <v>136.2377380542834</v>
      </c>
      <c r="N9">
        <f t="shared" si="0"/>
        <v>4.6119292430634715</v>
      </c>
    </row>
    <row r="10" spans="2:14" x14ac:dyDescent="0.25">
      <c r="B10">
        <v>1983</v>
      </c>
      <c r="C10">
        <v>4</v>
      </c>
      <c r="D10">
        <v>1</v>
      </c>
      <c r="E10">
        <v>9696.9317414186335</v>
      </c>
      <c r="F10">
        <v>55.463204791211048</v>
      </c>
      <c r="G10" s="6">
        <v>45208.315309641206</v>
      </c>
      <c r="J10" s="4">
        <v>1988</v>
      </c>
      <c r="K10">
        <v>67.003268945301713</v>
      </c>
      <c r="L10">
        <v>71.396990473986378</v>
      </c>
      <c r="M10">
        <v>138.40025941928809</v>
      </c>
      <c r="N10">
        <f t="shared" si="0"/>
        <v>4.3937215286846651</v>
      </c>
    </row>
    <row r="11" spans="2:14" x14ac:dyDescent="0.25">
      <c r="B11">
        <v>1983</v>
      </c>
      <c r="C11">
        <v>4</v>
      </c>
      <c r="D11">
        <v>2</v>
      </c>
      <c r="E11">
        <v>9830.5624972975347</v>
      </c>
      <c r="F11">
        <v>59.4154508472106</v>
      </c>
      <c r="G11" s="6">
        <v>45208.315309641206</v>
      </c>
      <c r="J11" s="4">
        <v>1989</v>
      </c>
      <c r="K11">
        <v>65.999290194124157</v>
      </c>
      <c r="L11">
        <v>70.845237998491299</v>
      </c>
      <c r="M11">
        <v>136.84452819261546</v>
      </c>
      <c r="N11">
        <f t="shared" si="0"/>
        <v>4.8459478043671425</v>
      </c>
    </row>
    <row r="12" spans="2:14" x14ac:dyDescent="0.25">
      <c r="B12">
        <v>1983</v>
      </c>
      <c r="C12">
        <v>5</v>
      </c>
      <c r="D12">
        <v>1</v>
      </c>
      <c r="E12">
        <v>9678.2883876223459</v>
      </c>
      <c r="F12">
        <v>54.569080792386096</v>
      </c>
      <c r="G12" s="6">
        <v>45208.315309641206</v>
      </c>
      <c r="J12" s="4">
        <v>1990</v>
      </c>
      <c r="K12">
        <v>67.075577421214732</v>
      </c>
      <c r="L12">
        <v>72.784563090848181</v>
      </c>
      <c r="M12">
        <v>139.86014051206291</v>
      </c>
      <c r="N12">
        <f t="shared" si="0"/>
        <v>5.7089856696334493</v>
      </c>
    </row>
    <row r="13" spans="2:14" x14ac:dyDescent="0.25">
      <c r="B13">
        <v>1983</v>
      </c>
      <c r="C13">
        <v>5</v>
      </c>
      <c r="D13">
        <v>2</v>
      </c>
      <c r="E13">
        <v>9811.0081284391872</v>
      </c>
      <c r="F13">
        <v>58.532875523884023</v>
      </c>
      <c r="G13" s="6">
        <v>45208.315309641206</v>
      </c>
      <c r="J13" s="4">
        <v>1991</v>
      </c>
      <c r="K13">
        <v>68.070957202537713</v>
      </c>
      <c r="L13">
        <v>70.952840745434088</v>
      </c>
      <c r="M13">
        <v>139.02379794797179</v>
      </c>
      <c r="N13">
        <f t="shared" si="0"/>
        <v>2.8818835428963752</v>
      </c>
    </row>
    <row r="14" spans="2:14" x14ac:dyDescent="0.25">
      <c r="B14">
        <v>1983</v>
      </c>
      <c r="C14">
        <v>6</v>
      </c>
      <c r="D14">
        <v>1</v>
      </c>
      <c r="E14">
        <v>9669.305021396096</v>
      </c>
      <c r="F14">
        <v>53.619314222110354</v>
      </c>
      <c r="G14" s="6">
        <v>45208.315309641206</v>
      </c>
      <c r="J14" s="4">
        <v>1992</v>
      </c>
      <c r="K14">
        <v>67.896860915458689</v>
      </c>
      <c r="L14">
        <v>71.136684945858562</v>
      </c>
      <c r="M14">
        <v>139.03354586131724</v>
      </c>
      <c r="N14">
        <f t="shared" si="0"/>
        <v>3.2398240303998733</v>
      </c>
    </row>
    <row r="15" spans="2:14" x14ac:dyDescent="0.25">
      <c r="B15">
        <v>1983</v>
      </c>
      <c r="C15">
        <v>6</v>
      </c>
      <c r="D15">
        <v>2</v>
      </c>
      <c r="E15">
        <v>9801.1655447738885</v>
      </c>
      <c r="F15">
        <v>57.591153636836225</v>
      </c>
      <c r="G15" s="6">
        <v>45208.315309641206</v>
      </c>
      <c r="J15" s="4">
        <v>1993</v>
      </c>
      <c r="K15">
        <v>67.609630409886449</v>
      </c>
      <c r="L15">
        <v>72.104811580302297</v>
      </c>
      <c r="M15">
        <v>139.71444199018873</v>
      </c>
      <c r="N15">
        <f t="shared" si="0"/>
        <v>4.4951811704158473</v>
      </c>
    </row>
    <row r="16" spans="2:14" x14ac:dyDescent="0.25">
      <c r="B16">
        <v>1983</v>
      </c>
      <c r="C16">
        <v>7</v>
      </c>
      <c r="D16">
        <v>1</v>
      </c>
      <c r="E16">
        <v>9640.7164296610717</v>
      </c>
      <c r="F16">
        <v>52.776834298405532</v>
      </c>
      <c r="G16" s="6">
        <v>45208.315309641206</v>
      </c>
      <c r="J16" s="4">
        <v>1994</v>
      </c>
      <c r="K16">
        <v>68.477846143985275</v>
      </c>
      <c r="L16">
        <v>71.663400525775771</v>
      </c>
      <c r="M16">
        <v>140.14124666976105</v>
      </c>
      <c r="N16">
        <f t="shared" si="0"/>
        <v>3.1855543817904959</v>
      </c>
    </row>
    <row r="17" spans="2:14" x14ac:dyDescent="0.25">
      <c r="B17">
        <v>1983</v>
      </c>
      <c r="C17">
        <v>7</v>
      </c>
      <c r="D17">
        <v>2</v>
      </c>
      <c r="E17">
        <v>9790.9280100366286</v>
      </c>
      <c r="F17">
        <v>56.65084896581304</v>
      </c>
      <c r="G17" s="6">
        <v>45208.315309641206</v>
      </c>
      <c r="J17" s="4">
        <v>1995</v>
      </c>
      <c r="K17">
        <v>67.457848105961062</v>
      </c>
      <c r="L17">
        <v>72.428479100524044</v>
      </c>
      <c r="M17">
        <v>139.88632720648511</v>
      </c>
      <c r="N17">
        <f t="shared" si="0"/>
        <v>4.9706309945629812</v>
      </c>
    </row>
    <row r="18" spans="2:14" x14ac:dyDescent="0.25">
      <c r="B18">
        <v>1983</v>
      </c>
      <c r="C18">
        <v>8</v>
      </c>
      <c r="D18">
        <v>1</v>
      </c>
      <c r="E18">
        <v>9613.6716324801982</v>
      </c>
      <c r="F18">
        <v>51.923897401339261</v>
      </c>
      <c r="G18" s="6">
        <v>45208.315309641206</v>
      </c>
      <c r="J18" s="4">
        <v>1996</v>
      </c>
      <c r="K18">
        <v>69.276788712683356</v>
      </c>
      <c r="L18">
        <v>73.666854788582526</v>
      </c>
      <c r="M18">
        <v>142.94364350126588</v>
      </c>
      <c r="N18">
        <f t="shared" si="0"/>
        <v>4.3900660758991705</v>
      </c>
    </row>
    <row r="19" spans="2:14" x14ac:dyDescent="0.25">
      <c r="B19">
        <v>1983</v>
      </c>
      <c r="C19">
        <v>8</v>
      </c>
      <c r="D19">
        <v>2</v>
      </c>
      <c r="E19">
        <v>9790.9280100366286</v>
      </c>
      <c r="F19">
        <v>55.650848965813026</v>
      </c>
      <c r="G19" s="6">
        <v>45208.315309641206</v>
      </c>
      <c r="J19" s="4">
        <v>1997</v>
      </c>
      <c r="K19">
        <v>68.674506313236947</v>
      </c>
      <c r="L19">
        <v>73.799353211778893</v>
      </c>
      <c r="M19">
        <v>142.47385952501583</v>
      </c>
      <c r="N19">
        <f t="shared" si="0"/>
        <v>5.1248468985419464</v>
      </c>
    </row>
    <row r="20" spans="2:14" x14ac:dyDescent="0.25">
      <c r="B20">
        <v>1983</v>
      </c>
      <c r="C20">
        <v>9</v>
      </c>
      <c r="D20">
        <v>1</v>
      </c>
      <c r="E20">
        <v>9595.1052593667882</v>
      </c>
      <c r="F20">
        <v>51.023401809085797</v>
      </c>
      <c r="G20" s="6">
        <v>45208.315309641206</v>
      </c>
      <c r="J20" s="4">
        <v>1998</v>
      </c>
      <c r="K20">
        <v>68.398564564513663</v>
      </c>
      <c r="L20">
        <v>74.536402017934037</v>
      </c>
      <c r="M20">
        <v>142.93496658244771</v>
      </c>
      <c r="N20">
        <f t="shared" si="0"/>
        <v>6.1378374534203743</v>
      </c>
    </row>
    <row r="21" spans="2:14" x14ac:dyDescent="0.25">
      <c r="B21">
        <v>1983</v>
      </c>
      <c r="C21">
        <v>9</v>
      </c>
      <c r="D21">
        <v>2</v>
      </c>
      <c r="E21">
        <v>9772.15359055722</v>
      </c>
      <c r="F21">
        <v>54.756805668553582</v>
      </c>
      <c r="G21" s="6">
        <v>45208.315309641206</v>
      </c>
      <c r="J21" s="4">
        <v>1999</v>
      </c>
      <c r="K21">
        <v>70.728287231487499</v>
      </c>
      <c r="L21">
        <v>74.917786546357391</v>
      </c>
      <c r="M21">
        <v>145.64607377784489</v>
      </c>
      <c r="N21">
        <f t="shared" si="0"/>
        <v>4.1894993148698916</v>
      </c>
    </row>
    <row r="22" spans="2:14" x14ac:dyDescent="0.25">
      <c r="B22">
        <v>1983</v>
      </c>
      <c r="C22">
        <v>10</v>
      </c>
      <c r="D22">
        <v>1</v>
      </c>
      <c r="E22">
        <v>9595.1052593667882</v>
      </c>
      <c r="F22">
        <v>50.02340180908579</v>
      </c>
      <c r="G22" s="6">
        <v>45208.315309641206</v>
      </c>
      <c r="J22" s="4">
        <v>2000</v>
      </c>
      <c r="K22">
        <v>70.905634228766928</v>
      </c>
      <c r="L22">
        <v>75.280562199785308</v>
      </c>
      <c r="M22">
        <v>146.18619642855225</v>
      </c>
      <c r="N22">
        <f t="shared" si="0"/>
        <v>4.3749279710183799</v>
      </c>
    </row>
    <row r="23" spans="2:14" x14ac:dyDescent="0.25">
      <c r="B23">
        <v>1983</v>
      </c>
      <c r="C23">
        <v>10</v>
      </c>
      <c r="D23">
        <v>2</v>
      </c>
      <c r="E23">
        <v>9762.3524556466</v>
      </c>
      <c r="F23">
        <v>53.811278017774001</v>
      </c>
      <c r="G23" s="6">
        <v>45208.315309641206</v>
      </c>
      <c r="J23" s="4">
        <v>2001</v>
      </c>
      <c r="K23">
        <v>69.539238698720069</v>
      </c>
      <c r="L23">
        <v>74.843636467696513</v>
      </c>
      <c r="M23">
        <v>144.38287516641657</v>
      </c>
      <c r="N23">
        <f t="shared" si="0"/>
        <v>5.3043977689764432</v>
      </c>
    </row>
    <row r="24" spans="2:14" x14ac:dyDescent="0.25">
      <c r="B24">
        <v>1983</v>
      </c>
      <c r="C24">
        <v>11</v>
      </c>
      <c r="D24">
        <v>1</v>
      </c>
      <c r="E24">
        <v>9586.0928151769658</v>
      </c>
      <c r="F24">
        <v>49.069961643577265</v>
      </c>
      <c r="G24" s="6">
        <v>45208.315309641206</v>
      </c>
      <c r="J24" s="4">
        <v>2002</v>
      </c>
      <c r="K24">
        <v>70.202261046323457</v>
      </c>
      <c r="L24">
        <v>76.080304776927505</v>
      </c>
      <c r="M24">
        <v>146.28256582325096</v>
      </c>
      <c r="N24">
        <f t="shared" si="0"/>
        <v>5.8780437306040483</v>
      </c>
    </row>
    <row r="25" spans="2:14" x14ac:dyDescent="0.25">
      <c r="B25">
        <v>1983</v>
      </c>
      <c r="C25">
        <v>11</v>
      </c>
      <c r="D25">
        <v>2</v>
      </c>
      <c r="E25">
        <v>9753.2908590584284</v>
      </c>
      <c r="F25">
        <v>52.860808509787191</v>
      </c>
      <c r="G25" s="6">
        <v>45208.315309641206</v>
      </c>
      <c r="J25" s="4">
        <v>2003</v>
      </c>
      <c r="K25">
        <v>70.993352148043343</v>
      </c>
      <c r="L25">
        <v>75.955448229518979</v>
      </c>
      <c r="M25">
        <v>146.94880037756232</v>
      </c>
      <c r="N25">
        <f t="shared" si="0"/>
        <v>4.9620960814756359</v>
      </c>
    </row>
    <row r="26" spans="2:14" x14ac:dyDescent="0.25">
      <c r="B26">
        <v>1983</v>
      </c>
      <c r="C26">
        <v>12</v>
      </c>
      <c r="D26">
        <v>1</v>
      </c>
      <c r="E26">
        <v>9586.0928151769658</v>
      </c>
      <c r="F26">
        <v>48.069961643577265</v>
      </c>
      <c r="G26" s="6">
        <v>45208.315309641206</v>
      </c>
      <c r="J26" s="4">
        <v>2004</v>
      </c>
      <c r="K26">
        <v>71.450607625712777</v>
      </c>
      <c r="L26">
        <v>76.573889068264606</v>
      </c>
      <c r="M26">
        <v>148.02449669397737</v>
      </c>
      <c r="N26">
        <f t="shared" si="0"/>
        <v>5.1232814425518285</v>
      </c>
    </row>
    <row r="27" spans="2:14" x14ac:dyDescent="0.25">
      <c r="B27">
        <v>1983</v>
      </c>
      <c r="C27">
        <v>12</v>
      </c>
      <c r="D27">
        <v>2</v>
      </c>
      <c r="E27">
        <v>9743.7439010288635</v>
      </c>
      <c r="F27">
        <v>51.912111832854237</v>
      </c>
      <c r="G27" s="6">
        <v>45208.315309641206</v>
      </c>
      <c r="J27" s="4">
        <v>2005</v>
      </c>
      <c r="K27">
        <v>71.323467302685387</v>
      </c>
      <c r="L27">
        <v>76.003146255378269</v>
      </c>
      <c r="M27">
        <v>147.32661355806366</v>
      </c>
      <c r="N27">
        <f t="shared" si="0"/>
        <v>4.6796789526928819</v>
      </c>
    </row>
    <row r="28" spans="2:14" x14ac:dyDescent="0.25">
      <c r="B28">
        <v>1983</v>
      </c>
      <c r="C28">
        <v>13</v>
      </c>
      <c r="D28">
        <v>1</v>
      </c>
      <c r="E28">
        <v>9577.0111869981993</v>
      </c>
      <c r="F28">
        <v>47.115070988830155</v>
      </c>
      <c r="G28" s="6">
        <v>45208.315309641206</v>
      </c>
      <c r="J28" s="4">
        <v>2006</v>
      </c>
      <c r="K28">
        <v>72.865904677196397</v>
      </c>
      <c r="L28">
        <v>76.525016345220322</v>
      </c>
      <c r="M28">
        <v>149.39092102241671</v>
      </c>
      <c r="N28">
        <f t="shared" si="0"/>
        <v>3.6591116680239253</v>
      </c>
    </row>
    <row r="29" spans="2:14" x14ac:dyDescent="0.25">
      <c r="B29">
        <v>1983</v>
      </c>
      <c r="C29">
        <v>13</v>
      </c>
      <c r="D29">
        <v>2</v>
      </c>
      <c r="E29">
        <v>9734.2258800820891</v>
      </c>
      <c r="F29">
        <v>50.962382040611004</v>
      </c>
      <c r="G29" s="6">
        <v>45208.315309641206</v>
      </c>
      <c r="J29" s="4">
        <v>2007</v>
      </c>
      <c r="K29">
        <v>72.19084659127104</v>
      </c>
      <c r="L29">
        <v>77.179184073380952</v>
      </c>
      <c r="M29">
        <v>149.37003066465201</v>
      </c>
      <c r="N29">
        <f t="shared" si="0"/>
        <v>4.9883374821099125</v>
      </c>
    </row>
    <row r="30" spans="2:14" x14ac:dyDescent="0.25">
      <c r="B30">
        <v>1983</v>
      </c>
      <c r="C30">
        <v>14</v>
      </c>
      <c r="D30">
        <v>1</v>
      </c>
      <c r="E30">
        <v>9577.0111869981993</v>
      </c>
      <c r="F30">
        <v>46.115070988830162</v>
      </c>
      <c r="G30" s="6">
        <v>45208.315309641206</v>
      </c>
      <c r="J30" s="4">
        <v>2008</v>
      </c>
      <c r="K30">
        <v>73.054018993071196</v>
      </c>
      <c r="L30">
        <v>77.648320230341199</v>
      </c>
      <c r="M30">
        <v>150.70233922341239</v>
      </c>
      <c r="N30">
        <f t="shared" si="0"/>
        <v>4.5943012372700025</v>
      </c>
    </row>
    <row r="31" spans="2:14" x14ac:dyDescent="0.25">
      <c r="B31">
        <v>1983</v>
      </c>
      <c r="C31">
        <v>14</v>
      </c>
      <c r="D31">
        <v>2</v>
      </c>
      <c r="E31">
        <v>9724.6815139571245</v>
      </c>
      <c r="F31">
        <v>50.011908747376879</v>
      </c>
      <c r="G31" s="6">
        <v>45208.315309641206</v>
      </c>
      <c r="J31" s="4">
        <v>2009</v>
      </c>
      <c r="K31">
        <v>72.866682104365879</v>
      </c>
      <c r="L31">
        <v>77.071293241119264</v>
      </c>
      <c r="M31">
        <v>149.93797534548514</v>
      </c>
      <c r="N31">
        <f t="shared" si="0"/>
        <v>4.2046111367533854</v>
      </c>
    </row>
    <row r="32" spans="2:14" x14ac:dyDescent="0.25">
      <c r="B32">
        <v>1983</v>
      </c>
      <c r="C32">
        <v>15</v>
      </c>
      <c r="D32">
        <v>1</v>
      </c>
      <c r="E32">
        <v>9559.4161372069902</v>
      </c>
      <c r="F32">
        <v>45.199030033374115</v>
      </c>
      <c r="G32" s="6">
        <v>45208.315309641206</v>
      </c>
      <c r="J32" s="4">
        <v>2010</v>
      </c>
      <c r="K32">
        <v>72.736535680986137</v>
      </c>
      <c r="L32">
        <v>77.785263593985263</v>
      </c>
      <c r="M32">
        <v>150.52179927497139</v>
      </c>
      <c r="N32">
        <f t="shared" si="0"/>
        <v>5.0487279129991265</v>
      </c>
    </row>
    <row r="33" spans="2:14" x14ac:dyDescent="0.25">
      <c r="B33">
        <v>1983</v>
      </c>
      <c r="C33">
        <v>15</v>
      </c>
      <c r="D33">
        <v>2</v>
      </c>
      <c r="E33">
        <v>9686.676895439301</v>
      </c>
      <c r="F33">
        <v>49.20616331210995</v>
      </c>
      <c r="G33" s="6">
        <v>45208.315309641206</v>
      </c>
      <c r="J33" s="4">
        <v>2011</v>
      </c>
      <c r="K33">
        <v>73.707788661950332</v>
      </c>
      <c r="L33">
        <v>78.269233515381472</v>
      </c>
      <c r="M33">
        <v>151.9770221773318</v>
      </c>
      <c r="N33">
        <f t="shared" si="0"/>
        <v>4.5614448534311407</v>
      </c>
    </row>
    <row r="34" spans="2:14" x14ac:dyDescent="0.25">
      <c r="B34">
        <v>1983</v>
      </c>
      <c r="C34">
        <v>16</v>
      </c>
      <c r="D34">
        <v>1</v>
      </c>
      <c r="E34">
        <v>9533.1287811655329</v>
      </c>
      <c r="F34">
        <v>44.322286452559027</v>
      </c>
      <c r="G34" s="6">
        <v>45208.315309641206</v>
      </c>
      <c r="J34" s="4">
        <v>2012</v>
      </c>
      <c r="K34">
        <v>73.133742765802282</v>
      </c>
      <c r="L34">
        <v>77.962420891891625</v>
      </c>
      <c r="M34">
        <v>151.09616365769392</v>
      </c>
      <c r="N34">
        <f t="shared" si="0"/>
        <v>4.8286781260893434</v>
      </c>
    </row>
    <row r="35" spans="2:14" x14ac:dyDescent="0.25">
      <c r="B35">
        <v>1983</v>
      </c>
      <c r="C35">
        <v>16</v>
      </c>
      <c r="D35">
        <v>2</v>
      </c>
      <c r="E35">
        <v>9677.7346296616179</v>
      </c>
      <c r="F35">
        <v>48.251168003188504</v>
      </c>
      <c r="G35" s="6">
        <v>45208.315309641206</v>
      </c>
      <c r="J35" s="4">
        <v>2013</v>
      </c>
      <c r="K35">
        <v>72.898123844325085</v>
      </c>
      <c r="L35">
        <v>77.303096324713991</v>
      </c>
      <c r="M35">
        <v>150.20122016903906</v>
      </c>
      <c r="N35">
        <f t="shared" si="0"/>
        <v>4.4049724803889063</v>
      </c>
    </row>
    <row r="36" spans="2:14" x14ac:dyDescent="0.25">
      <c r="B36">
        <v>1983</v>
      </c>
      <c r="C36">
        <v>17</v>
      </c>
      <c r="D36">
        <v>1</v>
      </c>
      <c r="E36">
        <v>9512.291939812796</v>
      </c>
      <c r="F36">
        <v>43.418279935129135</v>
      </c>
      <c r="G36" s="6">
        <v>45208.315309641206</v>
      </c>
      <c r="J36" s="4">
        <v>2014</v>
      </c>
      <c r="K36">
        <v>73.765094279626851</v>
      </c>
      <c r="L36">
        <v>77.640248341884416</v>
      </c>
      <c r="M36">
        <v>151.40534262151127</v>
      </c>
      <c r="N36">
        <f t="shared" si="0"/>
        <v>3.8751540622575646</v>
      </c>
    </row>
    <row r="37" spans="2:14" x14ac:dyDescent="0.25">
      <c r="B37">
        <v>1983</v>
      </c>
      <c r="C37">
        <v>17</v>
      </c>
      <c r="D37">
        <v>2</v>
      </c>
      <c r="E37">
        <v>9677.7346296616179</v>
      </c>
      <c r="F37">
        <v>47.251168003188511</v>
      </c>
      <c r="G37" s="6">
        <v>45208.315309641206</v>
      </c>
      <c r="J37" s="4">
        <v>2015</v>
      </c>
      <c r="K37">
        <v>74.23804174590299</v>
      </c>
      <c r="L37">
        <v>77.879411161644541</v>
      </c>
      <c r="M37">
        <v>152.11745290754754</v>
      </c>
      <c r="N37">
        <f t="shared" si="0"/>
        <v>3.6413694157415506</v>
      </c>
    </row>
    <row r="38" spans="2:14" x14ac:dyDescent="0.25">
      <c r="B38">
        <v>1983</v>
      </c>
      <c r="C38">
        <v>18</v>
      </c>
      <c r="D38">
        <v>1</v>
      </c>
      <c r="E38">
        <v>9482.3963880795764</v>
      </c>
      <c r="F38">
        <v>42.553590209619919</v>
      </c>
      <c r="G38" s="6">
        <v>45208.315309641206</v>
      </c>
      <c r="J38" s="4">
        <v>2016</v>
      </c>
      <c r="K38">
        <v>74.517202513053803</v>
      </c>
      <c r="L38">
        <v>78.591583231705386</v>
      </c>
      <c r="M38">
        <v>153.10878574475919</v>
      </c>
      <c r="N38">
        <f t="shared" si="0"/>
        <v>4.0743807186515824</v>
      </c>
    </row>
    <row r="39" spans="2:14" x14ac:dyDescent="0.25">
      <c r="B39">
        <v>1983</v>
      </c>
      <c r="C39">
        <v>18</v>
      </c>
      <c r="D39">
        <v>2</v>
      </c>
      <c r="E39">
        <v>9646.4856587685626</v>
      </c>
      <c r="F39">
        <v>46.402614440764445</v>
      </c>
      <c r="G39" s="6">
        <v>45208.315309641206</v>
      </c>
      <c r="J39" s="4">
        <v>2017</v>
      </c>
      <c r="K39">
        <v>73.753421799041732</v>
      </c>
      <c r="L39">
        <v>77.587064748593136</v>
      </c>
      <c r="M39">
        <v>151.34048654763487</v>
      </c>
      <c r="N39">
        <f t="shared" si="0"/>
        <v>3.8336429495514039</v>
      </c>
    </row>
    <row r="40" spans="2:14" x14ac:dyDescent="0.25">
      <c r="B40">
        <v>1983</v>
      </c>
      <c r="C40">
        <v>19</v>
      </c>
      <c r="D40">
        <v>1</v>
      </c>
      <c r="E40">
        <v>9454.7432672502055</v>
      </c>
      <c r="F40">
        <v>41.676588050862584</v>
      </c>
      <c r="G40" s="6">
        <v>45208.315309641206</v>
      </c>
      <c r="J40" s="4">
        <v>2018</v>
      </c>
      <c r="K40">
        <v>73.68343886735876</v>
      </c>
      <c r="L40">
        <v>78.409954595071937</v>
      </c>
      <c r="M40">
        <v>152.0933934624307</v>
      </c>
      <c r="N40">
        <f t="shared" si="0"/>
        <v>4.7265157277131777</v>
      </c>
    </row>
    <row r="41" spans="2:14" x14ac:dyDescent="0.25">
      <c r="B41">
        <v>1983</v>
      </c>
      <c r="C41">
        <v>19</v>
      </c>
      <c r="D41">
        <v>2</v>
      </c>
      <c r="E41">
        <v>9603.0036080387235</v>
      </c>
      <c r="F41">
        <v>45.610459807819687</v>
      </c>
      <c r="G41" s="6">
        <v>45208.315309641206</v>
      </c>
      <c r="J41" s="4">
        <v>2019</v>
      </c>
      <c r="K41">
        <v>75.029214823092303</v>
      </c>
      <c r="L41">
        <v>78.481271980647023</v>
      </c>
      <c r="M41">
        <v>153.51048680373933</v>
      </c>
      <c r="N41">
        <f t="shared" si="0"/>
        <v>3.4520571575547194</v>
      </c>
    </row>
    <row r="42" spans="2:14" x14ac:dyDescent="0.25">
      <c r="B42">
        <v>1983</v>
      </c>
      <c r="C42">
        <v>20</v>
      </c>
      <c r="D42">
        <v>1</v>
      </c>
      <c r="E42">
        <v>9445.454587702432</v>
      </c>
      <c r="F42">
        <v>40.717081192587401</v>
      </c>
      <c r="G42" s="6">
        <v>45208.315309641206</v>
      </c>
      <c r="J42" s="4">
        <v>2020</v>
      </c>
      <c r="K42">
        <v>74.556099896921666</v>
      </c>
      <c r="L42">
        <v>78.916221777811245</v>
      </c>
      <c r="M42">
        <v>153.47232167473291</v>
      </c>
      <c r="N42">
        <f t="shared" si="0"/>
        <v>4.3601218808895794</v>
      </c>
    </row>
    <row r="43" spans="2:14" x14ac:dyDescent="0.25">
      <c r="B43">
        <v>1983</v>
      </c>
      <c r="C43">
        <v>20</v>
      </c>
      <c r="D43">
        <v>2</v>
      </c>
      <c r="E43">
        <v>9567.3472997669924</v>
      </c>
      <c r="F43">
        <v>44.778580856506437</v>
      </c>
      <c r="G43" s="6">
        <v>45208.315309641206</v>
      </c>
      <c r="J43" s="4">
        <v>2021</v>
      </c>
      <c r="K43">
        <v>71.521554539712966</v>
      </c>
      <c r="L43">
        <v>76.372724894753617</v>
      </c>
      <c r="M43">
        <v>147.89427943446657</v>
      </c>
      <c r="N43">
        <f t="shared" si="0"/>
        <v>4.8511703550406509</v>
      </c>
    </row>
    <row r="44" spans="2:14" x14ac:dyDescent="0.25">
      <c r="B44">
        <v>1983</v>
      </c>
      <c r="C44">
        <v>21</v>
      </c>
      <c r="D44">
        <v>1</v>
      </c>
      <c r="E44">
        <v>9413.2037619229668</v>
      </c>
      <c r="F44">
        <v>39.854869995603366</v>
      </c>
      <c r="G44" s="6">
        <v>45208.315309641206</v>
      </c>
      <c r="J44" s="4">
        <v>2022</v>
      </c>
      <c r="K44">
        <v>74.85000805252271</v>
      </c>
      <c r="L44">
        <v>79.017486807451334</v>
      </c>
      <c r="M44">
        <v>153.86749485997404</v>
      </c>
      <c r="N44">
        <f t="shared" si="0"/>
        <v>4.1674787549286236</v>
      </c>
    </row>
    <row r="45" spans="2:14" x14ac:dyDescent="0.25">
      <c r="B45">
        <v>1983</v>
      </c>
      <c r="C45">
        <v>21</v>
      </c>
      <c r="D45">
        <v>2</v>
      </c>
      <c r="E45">
        <v>9543.5668858483205</v>
      </c>
      <c r="F45">
        <v>43.888913082716378</v>
      </c>
      <c r="G45" s="6">
        <v>45208.315309641206</v>
      </c>
      <c r="J45" s="4" t="s">
        <v>107</v>
      </c>
      <c r="K45">
        <v>2812.1931152306252</v>
      </c>
      <c r="L45">
        <v>2993.180655619678</v>
      </c>
      <c r="M45">
        <v>5805.373770850304</v>
      </c>
    </row>
    <row r="46" spans="2:14" x14ac:dyDescent="0.25">
      <c r="B46">
        <v>1983</v>
      </c>
      <c r="C46">
        <v>22</v>
      </c>
      <c r="D46">
        <v>1</v>
      </c>
      <c r="E46">
        <v>9413.2037619229668</v>
      </c>
      <c r="F46">
        <v>38.854869995603373</v>
      </c>
      <c r="G46" s="6">
        <v>45208.315309641206</v>
      </c>
    </row>
    <row r="47" spans="2:14" x14ac:dyDescent="0.25">
      <c r="B47">
        <v>1983</v>
      </c>
      <c r="C47">
        <v>22</v>
      </c>
      <c r="D47">
        <v>2</v>
      </c>
      <c r="E47">
        <v>9543.5668858483205</v>
      </c>
      <c r="F47">
        <v>42.888913082716378</v>
      </c>
      <c r="G47" s="6">
        <v>45208.315309641206</v>
      </c>
    </row>
    <row r="48" spans="2:14" x14ac:dyDescent="0.25">
      <c r="B48">
        <v>1983</v>
      </c>
      <c r="C48">
        <v>23</v>
      </c>
      <c r="D48">
        <v>1</v>
      </c>
      <c r="E48">
        <v>9390.419091321879</v>
      </c>
      <c r="F48">
        <v>37.94793326256714</v>
      </c>
      <c r="G48" s="6">
        <v>45208.315309641206</v>
      </c>
    </row>
    <row r="49" spans="2:7" x14ac:dyDescent="0.25">
      <c r="B49">
        <v>1983</v>
      </c>
      <c r="C49">
        <v>23</v>
      </c>
      <c r="D49">
        <v>2</v>
      </c>
      <c r="E49">
        <v>9530.5788041502565</v>
      </c>
      <c r="F49">
        <v>41.946679843531655</v>
      </c>
      <c r="G49" s="6">
        <v>45208.315309641206</v>
      </c>
    </row>
    <row r="50" spans="2:7" x14ac:dyDescent="0.25">
      <c r="B50">
        <v>1983</v>
      </c>
      <c r="C50">
        <v>24</v>
      </c>
      <c r="D50">
        <v>1</v>
      </c>
      <c r="E50">
        <v>9378.5503109027522</v>
      </c>
      <c r="F50">
        <v>36.995324520523802</v>
      </c>
      <c r="G50" s="6">
        <v>45208.315309641206</v>
      </c>
    </row>
    <row r="51" spans="2:7" x14ac:dyDescent="0.25">
      <c r="B51">
        <v>1983</v>
      </c>
      <c r="C51">
        <v>24</v>
      </c>
      <c r="D51">
        <v>2</v>
      </c>
      <c r="E51">
        <v>9503.462937498356</v>
      </c>
      <c r="F51">
        <v>41.06493806700162</v>
      </c>
      <c r="G51" s="6">
        <v>45208.315309641206</v>
      </c>
    </row>
    <row r="52" spans="2:7" x14ac:dyDescent="0.25">
      <c r="B52">
        <v>1983</v>
      </c>
      <c r="C52">
        <v>25</v>
      </c>
      <c r="D52">
        <v>1</v>
      </c>
      <c r="E52">
        <v>9353.3135051418412</v>
      </c>
      <c r="F52">
        <v>36.093795016097332</v>
      </c>
      <c r="G52" s="6">
        <v>45208.315309641206</v>
      </c>
    </row>
    <row r="53" spans="2:7" x14ac:dyDescent="0.25">
      <c r="B53">
        <v>1983</v>
      </c>
      <c r="C53">
        <v>25</v>
      </c>
      <c r="D53">
        <v>2</v>
      </c>
      <c r="E53">
        <v>9503.462937498356</v>
      </c>
      <c r="F53">
        <v>40.06493806700162</v>
      </c>
      <c r="G53" s="6">
        <v>45208.315309641206</v>
      </c>
    </row>
    <row r="54" spans="2:7" x14ac:dyDescent="0.25">
      <c r="B54">
        <v>1983</v>
      </c>
      <c r="C54">
        <v>26</v>
      </c>
      <c r="D54">
        <v>1</v>
      </c>
      <c r="E54">
        <v>9328.7949976855671</v>
      </c>
      <c r="F54">
        <v>35.187344797040723</v>
      </c>
      <c r="G54" s="6">
        <v>45208.315309641206</v>
      </c>
    </row>
    <row r="55" spans="2:7" x14ac:dyDescent="0.25">
      <c r="B55">
        <v>1983</v>
      </c>
      <c r="C55">
        <v>26</v>
      </c>
      <c r="D55">
        <v>2</v>
      </c>
      <c r="E55">
        <v>9503.462937498356</v>
      </c>
      <c r="F55">
        <v>39.06493806700162</v>
      </c>
      <c r="G55" s="6">
        <v>45208.315309641206</v>
      </c>
    </row>
    <row r="56" spans="2:7" x14ac:dyDescent="0.25">
      <c r="B56">
        <v>1983</v>
      </c>
      <c r="C56">
        <v>27</v>
      </c>
      <c r="D56">
        <v>1</v>
      </c>
      <c r="E56">
        <v>9305.1704277433491</v>
      </c>
      <c r="F56">
        <v>34.275411276814609</v>
      </c>
      <c r="G56" s="6">
        <v>45208.315309641206</v>
      </c>
    </row>
    <row r="57" spans="2:7" x14ac:dyDescent="0.25">
      <c r="B57">
        <v>1983</v>
      </c>
      <c r="C57">
        <v>27</v>
      </c>
      <c r="D57">
        <v>2</v>
      </c>
      <c r="E57">
        <v>9463.910262530806</v>
      </c>
      <c r="F57">
        <v>38.226113143496882</v>
      </c>
      <c r="G57" s="6">
        <v>45208.315309641206</v>
      </c>
    </row>
    <row r="58" spans="2:7" x14ac:dyDescent="0.25">
      <c r="B58">
        <v>1983</v>
      </c>
      <c r="C58">
        <v>28</v>
      </c>
      <c r="D58">
        <v>1</v>
      </c>
      <c r="E58">
        <v>9242.0740954152316</v>
      </c>
      <c r="F58">
        <v>33.505998540283741</v>
      </c>
      <c r="G58" s="6">
        <v>45208.315309641206</v>
      </c>
    </row>
    <row r="59" spans="2:7" x14ac:dyDescent="0.25">
      <c r="B59">
        <v>1983</v>
      </c>
      <c r="C59">
        <v>28</v>
      </c>
      <c r="D59">
        <v>2</v>
      </c>
      <c r="E59">
        <v>9420.5919607334454</v>
      </c>
      <c r="F59">
        <v>37.399587502815614</v>
      </c>
      <c r="G59" s="6">
        <v>45208.315309641206</v>
      </c>
    </row>
    <row r="60" spans="2:7" x14ac:dyDescent="0.25">
      <c r="B60">
        <v>1983</v>
      </c>
      <c r="C60">
        <v>29</v>
      </c>
      <c r="D60">
        <v>1</v>
      </c>
      <c r="E60">
        <v>9203.7513722606</v>
      </c>
      <c r="F60">
        <v>32.643429430508974</v>
      </c>
      <c r="G60" s="6">
        <v>45208.315309641206</v>
      </c>
    </row>
    <row r="61" spans="2:7" x14ac:dyDescent="0.25">
      <c r="B61">
        <v>1983</v>
      </c>
      <c r="C61">
        <v>29</v>
      </c>
      <c r="D61">
        <v>2</v>
      </c>
      <c r="E61">
        <v>9405.1875182651966</v>
      </c>
      <c r="F61">
        <v>36.460024104604287</v>
      </c>
      <c r="G61" s="6">
        <v>45208.315309641206</v>
      </c>
    </row>
    <row r="62" spans="2:7" x14ac:dyDescent="0.25">
      <c r="B62">
        <v>1983</v>
      </c>
      <c r="C62">
        <v>30</v>
      </c>
      <c r="D62">
        <v>1</v>
      </c>
      <c r="E62">
        <v>9190.0917382701937</v>
      </c>
      <c r="F62">
        <v>31.691205610956533</v>
      </c>
      <c r="G62" s="6">
        <v>45208.315309641206</v>
      </c>
    </row>
    <row r="63" spans="2:7" x14ac:dyDescent="0.25">
      <c r="B63">
        <v>1983</v>
      </c>
      <c r="C63">
        <v>30</v>
      </c>
      <c r="D63">
        <v>2</v>
      </c>
      <c r="E63">
        <v>9390.0002839212539</v>
      </c>
      <c r="F63">
        <v>35.518185265049162</v>
      </c>
      <c r="G63" s="6">
        <v>45208.315309641206</v>
      </c>
    </row>
    <row r="64" spans="2:7" x14ac:dyDescent="0.25">
      <c r="B64">
        <v>1983</v>
      </c>
      <c r="C64">
        <v>31</v>
      </c>
      <c r="D64">
        <v>1</v>
      </c>
      <c r="E64">
        <v>9136.4994082111662</v>
      </c>
      <c r="F64">
        <v>30.874165113426265</v>
      </c>
      <c r="G64" s="6">
        <v>45208.315309641206</v>
      </c>
    </row>
    <row r="65" spans="2:7" x14ac:dyDescent="0.25">
      <c r="B65">
        <v>1983</v>
      </c>
      <c r="C65">
        <v>31</v>
      </c>
      <c r="D65">
        <v>2</v>
      </c>
      <c r="E65">
        <v>9375.2252965428506</v>
      </c>
      <c r="F65">
        <v>34.573372551641249</v>
      </c>
      <c r="G65" s="6">
        <v>45208.315309641206</v>
      </c>
    </row>
    <row r="66" spans="2:7" x14ac:dyDescent="0.25">
      <c r="B66">
        <v>1983</v>
      </c>
      <c r="C66">
        <v>32</v>
      </c>
      <c r="D66">
        <v>1</v>
      </c>
      <c r="E66">
        <v>9119.4628286735679</v>
      </c>
      <c r="F66">
        <v>29.930908793351801</v>
      </c>
      <c r="G66" s="6">
        <v>45208.315309641206</v>
      </c>
    </row>
    <row r="67" spans="2:7" x14ac:dyDescent="0.25">
      <c r="B67">
        <v>1983</v>
      </c>
      <c r="C67">
        <v>32</v>
      </c>
      <c r="D67">
        <v>2</v>
      </c>
      <c r="E67">
        <v>9336.7157820664506</v>
      </c>
      <c r="F67">
        <v>33.713909016942836</v>
      </c>
      <c r="G67" s="6">
        <v>45208.315309641206</v>
      </c>
    </row>
    <row r="68" spans="2:7" x14ac:dyDescent="0.25">
      <c r="B68">
        <v>1983</v>
      </c>
      <c r="C68">
        <v>33</v>
      </c>
      <c r="D68">
        <v>1</v>
      </c>
      <c r="E68">
        <v>9104.5142396266911</v>
      </c>
      <c r="F68">
        <v>28.979231037597746</v>
      </c>
      <c r="G68" s="6">
        <v>45208.315309641206</v>
      </c>
    </row>
    <row r="69" spans="2:7" x14ac:dyDescent="0.25">
      <c r="B69">
        <v>1983</v>
      </c>
      <c r="C69">
        <v>33</v>
      </c>
      <c r="D69">
        <v>2</v>
      </c>
      <c r="E69">
        <v>9318.7542809196948</v>
      </c>
      <c r="F69">
        <v>32.777927408984525</v>
      </c>
      <c r="G69" s="6">
        <v>45208.315309641206</v>
      </c>
    </row>
    <row r="70" spans="2:7" x14ac:dyDescent="0.25">
      <c r="B70">
        <v>1983</v>
      </c>
      <c r="C70">
        <v>34</v>
      </c>
      <c r="D70">
        <v>1</v>
      </c>
      <c r="E70">
        <v>9041.1228413397894</v>
      </c>
      <c r="F70">
        <v>28.17891179730983</v>
      </c>
      <c r="G70" s="6">
        <v>45208.315309641206</v>
      </c>
    </row>
    <row r="71" spans="2:7" x14ac:dyDescent="0.25">
      <c r="B71">
        <v>1983</v>
      </c>
      <c r="C71">
        <v>34</v>
      </c>
      <c r="D71">
        <v>2</v>
      </c>
      <c r="E71">
        <v>9318.7542809196948</v>
      </c>
      <c r="F71">
        <v>31.777927408984525</v>
      </c>
      <c r="G71" s="6">
        <v>45208.315309641206</v>
      </c>
    </row>
    <row r="72" spans="2:7" x14ac:dyDescent="0.25">
      <c r="B72">
        <v>1983</v>
      </c>
      <c r="C72">
        <v>35</v>
      </c>
      <c r="D72">
        <v>1</v>
      </c>
      <c r="E72">
        <v>9025.2174307837086</v>
      </c>
      <c r="F72">
        <v>27.227691171242714</v>
      </c>
      <c r="G72" s="6">
        <v>45208.315309641206</v>
      </c>
    </row>
    <row r="73" spans="2:7" x14ac:dyDescent="0.25">
      <c r="B73">
        <v>1983</v>
      </c>
      <c r="C73">
        <v>35</v>
      </c>
      <c r="D73">
        <v>2</v>
      </c>
      <c r="E73">
        <v>9300.0921295505941</v>
      </c>
      <c r="F73">
        <v>30.840691670637753</v>
      </c>
      <c r="G73" s="6">
        <v>45208.315309641206</v>
      </c>
    </row>
    <row r="74" spans="2:7" x14ac:dyDescent="0.25">
      <c r="B74">
        <v>1983</v>
      </c>
      <c r="C74">
        <v>36</v>
      </c>
      <c r="D74">
        <v>1</v>
      </c>
      <c r="E74">
        <v>8972.5775788600295</v>
      </c>
      <c r="F74">
        <v>26.384495801032816</v>
      </c>
      <c r="G74" s="6">
        <v>45208.315309641206</v>
      </c>
    </row>
    <row r="75" spans="2:7" x14ac:dyDescent="0.25">
      <c r="B75">
        <v>1983</v>
      </c>
      <c r="C75">
        <v>36</v>
      </c>
      <c r="D75">
        <v>2</v>
      </c>
      <c r="E75">
        <v>9278.6264305447276</v>
      </c>
      <c r="F75">
        <v>29.910883542237158</v>
      </c>
      <c r="G75" s="6">
        <v>45208.315309641206</v>
      </c>
    </row>
    <row r="76" spans="2:7" x14ac:dyDescent="0.25">
      <c r="B76">
        <v>1983</v>
      </c>
      <c r="C76">
        <v>37</v>
      </c>
      <c r="D76">
        <v>1</v>
      </c>
      <c r="E76">
        <v>8907.8570682475602</v>
      </c>
      <c r="F76">
        <v>25.572560985774125</v>
      </c>
      <c r="G76" s="6">
        <v>45208.315309641206</v>
      </c>
    </row>
    <row r="77" spans="2:7" x14ac:dyDescent="0.25">
      <c r="B77">
        <v>1983</v>
      </c>
      <c r="C77">
        <v>37</v>
      </c>
      <c r="D77">
        <v>2</v>
      </c>
      <c r="E77">
        <v>9219.3414019943157</v>
      </c>
      <c r="F77">
        <v>29.100010400053396</v>
      </c>
      <c r="G77" s="6">
        <v>45208.315309641206</v>
      </c>
    </row>
    <row r="78" spans="2:7" x14ac:dyDescent="0.25">
      <c r="B78">
        <v>1983</v>
      </c>
      <c r="C78">
        <v>38</v>
      </c>
      <c r="D78">
        <v>1</v>
      </c>
      <c r="E78">
        <v>8889.6050512827132</v>
      </c>
      <c r="F78">
        <v>24.624039629181176</v>
      </c>
      <c r="G78" s="6">
        <v>45208.315309641206</v>
      </c>
    </row>
    <row r="79" spans="2:7" x14ac:dyDescent="0.25">
      <c r="B79">
        <v>1983</v>
      </c>
      <c r="C79">
        <v>38</v>
      </c>
      <c r="D79">
        <v>2</v>
      </c>
      <c r="E79">
        <v>9197.6745667423729</v>
      </c>
      <c r="F79">
        <v>28.167383050503815</v>
      </c>
      <c r="G79" s="6">
        <v>45208.315309641206</v>
      </c>
    </row>
    <row r="80" spans="2:7" x14ac:dyDescent="0.25">
      <c r="B80">
        <v>1983</v>
      </c>
      <c r="C80">
        <v>39</v>
      </c>
      <c r="D80">
        <v>1</v>
      </c>
      <c r="E80">
        <v>8734.368126791036</v>
      </c>
      <c r="F80">
        <v>24.05279894685437</v>
      </c>
      <c r="G80" s="6">
        <v>45208.315309641206</v>
      </c>
    </row>
    <row r="81" spans="2:7" x14ac:dyDescent="0.25">
      <c r="B81">
        <v>1983</v>
      </c>
      <c r="C81">
        <v>39</v>
      </c>
      <c r="D81">
        <v>2</v>
      </c>
      <c r="E81">
        <v>9175.7022526832279</v>
      </c>
      <c r="F81">
        <v>27.233635901003897</v>
      </c>
      <c r="G81" s="6">
        <v>45208.315309641206</v>
      </c>
    </row>
    <row r="82" spans="2:7" x14ac:dyDescent="0.25">
      <c r="B82">
        <v>1983</v>
      </c>
      <c r="C82">
        <v>40</v>
      </c>
      <c r="D82">
        <v>1</v>
      </c>
      <c r="E82">
        <v>8698.4532184018099</v>
      </c>
      <c r="F82">
        <v>23.150045732604347</v>
      </c>
      <c r="G82" s="6">
        <v>45208.315309641206</v>
      </c>
    </row>
    <row r="83" spans="2:7" x14ac:dyDescent="0.25">
      <c r="B83">
        <v>1983</v>
      </c>
      <c r="C83">
        <v>40</v>
      </c>
      <c r="D83">
        <v>2</v>
      </c>
      <c r="E83">
        <v>9153.7006935352565</v>
      </c>
      <c r="F83">
        <v>26.297892062660104</v>
      </c>
      <c r="G83" s="6">
        <v>45208.315309641206</v>
      </c>
    </row>
    <row r="84" spans="2:7" x14ac:dyDescent="0.25">
      <c r="B84">
        <v>1983</v>
      </c>
      <c r="C84">
        <v>41</v>
      </c>
      <c r="D84">
        <v>1</v>
      </c>
      <c r="E84">
        <v>8642.7758768432868</v>
      </c>
      <c r="F84">
        <v>22.295958845537108</v>
      </c>
      <c r="G84" s="6">
        <v>45208.315309641206</v>
      </c>
    </row>
    <row r="85" spans="2:7" x14ac:dyDescent="0.25">
      <c r="B85">
        <v>1983</v>
      </c>
      <c r="C85">
        <v>41</v>
      </c>
      <c r="D85">
        <v>2</v>
      </c>
      <c r="E85">
        <v>9063.1520368355395</v>
      </c>
      <c r="F85">
        <v>25.555635115238726</v>
      </c>
      <c r="G85" s="6">
        <v>45208.315309641206</v>
      </c>
    </row>
    <row r="86" spans="2:7" x14ac:dyDescent="0.25">
      <c r="B86">
        <v>1983</v>
      </c>
      <c r="C86">
        <v>42</v>
      </c>
      <c r="D86">
        <v>1</v>
      </c>
      <c r="E86">
        <v>8531.5428931254701</v>
      </c>
      <c r="F86">
        <v>21.580131305987774</v>
      </c>
      <c r="G86" s="6">
        <v>45208.315309641206</v>
      </c>
    </row>
    <row r="87" spans="2:7" x14ac:dyDescent="0.25">
      <c r="B87">
        <v>1983</v>
      </c>
      <c r="C87">
        <v>42</v>
      </c>
      <c r="D87">
        <v>2</v>
      </c>
      <c r="E87">
        <v>9013.5413295559629</v>
      </c>
      <c r="F87">
        <v>24.69354181960253</v>
      </c>
      <c r="G87" s="6">
        <v>45208.315309641206</v>
      </c>
    </row>
    <row r="88" spans="2:7" x14ac:dyDescent="0.25">
      <c r="B88">
        <v>1983</v>
      </c>
      <c r="C88">
        <v>43</v>
      </c>
      <c r="D88">
        <v>1</v>
      </c>
      <c r="E88">
        <v>8495.9477863495704</v>
      </c>
      <c r="F88">
        <v>20.668449824834152</v>
      </c>
      <c r="G88" s="6">
        <v>45208.315309641206</v>
      </c>
    </row>
    <row r="89" spans="2:7" x14ac:dyDescent="0.25">
      <c r="B89">
        <v>1983</v>
      </c>
      <c r="C89">
        <v>43</v>
      </c>
      <c r="D89">
        <v>2</v>
      </c>
      <c r="E89">
        <v>8990.4707266557889</v>
      </c>
      <c r="F89">
        <v>23.755625286980262</v>
      </c>
      <c r="G89" s="6">
        <v>45208.315309641206</v>
      </c>
    </row>
    <row r="90" spans="2:7" x14ac:dyDescent="0.25">
      <c r="B90">
        <v>1983</v>
      </c>
      <c r="C90">
        <v>44</v>
      </c>
      <c r="D90">
        <v>1</v>
      </c>
      <c r="E90">
        <v>8344.264081739444</v>
      </c>
      <c r="F90">
        <v>20.035075947366529</v>
      </c>
      <c r="G90" s="6">
        <v>45208.315309641206</v>
      </c>
    </row>
    <row r="91" spans="2:7" x14ac:dyDescent="0.25">
      <c r="B91">
        <v>1983</v>
      </c>
      <c r="C91">
        <v>44</v>
      </c>
      <c r="D91">
        <v>2</v>
      </c>
      <c r="E91">
        <v>8963.7616771109897</v>
      </c>
      <c r="F91">
        <v>22.824919370241233</v>
      </c>
      <c r="G91" s="6">
        <v>45208.315309641206</v>
      </c>
    </row>
    <row r="92" spans="2:7" x14ac:dyDescent="0.25">
      <c r="B92">
        <v>1983</v>
      </c>
      <c r="C92">
        <v>45</v>
      </c>
      <c r="D92">
        <v>1</v>
      </c>
      <c r="E92">
        <v>8215.3149440643156</v>
      </c>
      <c r="F92">
        <v>19.341702195414516</v>
      </c>
      <c r="G92" s="6">
        <v>45208.315309641206</v>
      </c>
    </row>
    <row r="93" spans="2:7" x14ac:dyDescent="0.25">
      <c r="B93">
        <v>1983</v>
      </c>
      <c r="C93">
        <v>45</v>
      </c>
      <c r="D93">
        <v>2</v>
      </c>
      <c r="E93">
        <v>8911.6369955158698</v>
      </c>
      <c r="F93">
        <v>21.955499118316254</v>
      </c>
      <c r="G93" s="6">
        <v>45208.315309641206</v>
      </c>
    </row>
    <row r="94" spans="2:7" x14ac:dyDescent="0.25">
      <c r="B94">
        <v>1983</v>
      </c>
      <c r="C94">
        <v>46</v>
      </c>
      <c r="D94">
        <v>1</v>
      </c>
      <c r="E94">
        <v>8129.4273285681757</v>
      </c>
      <c r="F94">
        <v>18.540765279202187</v>
      </c>
      <c r="G94" s="6">
        <v>45208.315309641206</v>
      </c>
    </row>
    <row r="95" spans="2:7" x14ac:dyDescent="0.25">
      <c r="B95">
        <v>1983</v>
      </c>
      <c r="C95">
        <v>46</v>
      </c>
      <c r="D95">
        <v>2</v>
      </c>
      <c r="E95">
        <v>8831.6026712098246</v>
      </c>
      <c r="F95">
        <v>21.149934538308734</v>
      </c>
      <c r="G95" s="6">
        <v>45208.315309641206</v>
      </c>
    </row>
    <row r="96" spans="2:7" x14ac:dyDescent="0.25">
      <c r="B96">
        <v>1983</v>
      </c>
      <c r="C96">
        <v>47</v>
      </c>
      <c r="D96">
        <v>1</v>
      </c>
      <c r="E96">
        <v>8129.4273285681757</v>
      </c>
      <c r="F96">
        <v>17.540765279202184</v>
      </c>
      <c r="G96" s="6">
        <v>45208.315309641206</v>
      </c>
    </row>
    <row r="97" spans="2:7" x14ac:dyDescent="0.25">
      <c r="B97">
        <v>1983</v>
      </c>
      <c r="C97">
        <v>47</v>
      </c>
      <c r="D97">
        <v>2</v>
      </c>
      <c r="E97">
        <v>8716.5974596668239</v>
      </c>
      <c r="F97">
        <v>20.422386042570135</v>
      </c>
      <c r="G97" s="6">
        <v>45208.315309641206</v>
      </c>
    </row>
    <row r="98" spans="2:7" x14ac:dyDescent="0.25">
      <c r="B98">
        <v>1983</v>
      </c>
      <c r="C98">
        <v>48</v>
      </c>
      <c r="D98">
        <v>1</v>
      </c>
      <c r="E98">
        <v>8041.8631965240402</v>
      </c>
      <c r="F98">
        <v>16.726314297455335</v>
      </c>
      <c r="G98" s="6">
        <v>45208.315309641206</v>
      </c>
    </row>
    <row r="99" spans="2:7" x14ac:dyDescent="0.25">
      <c r="B99">
        <v>1983</v>
      </c>
      <c r="C99">
        <v>48</v>
      </c>
      <c r="D99">
        <v>2</v>
      </c>
      <c r="E99">
        <v>8659.7440192633512</v>
      </c>
      <c r="F99">
        <v>19.55318161632459</v>
      </c>
      <c r="G99" s="6">
        <v>45208.315309641206</v>
      </c>
    </row>
    <row r="100" spans="2:7" x14ac:dyDescent="0.25">
      <c r="B100">
        <v>1983</v>
      </c>
      <c r="C100">
        <v>49</v>
      </c>
      <c r="D100">
        <v>1</v>
      </c>
      <c r="E100">
        <v>7909.0343875949311</v>
      </c>
      <c r="F100">
        <v>15.998828222141379</v>
      </c>
      <c r="G100" s="6">
        <v>45208.315309641206</v>
      </c>
    </row>
    <row r="101" spans="2:7" x14ac:dyDescent="0.25">
      <c r="B101">
        <v>1983</v>
      </c>
      <c r="C101">
        <v>49</v>
      </c>
      <c r="D101">
        <v>2</v>
      </c>
      <c r="E101">
        <v>8603.4314400688818</v>
      </c>
      <c r="F101">
        <v>18.67789160049194</v>
      </c>
      <c r="G101" s="6">
        <v>45208.315309641206</v>
      </c>
    </row>
    <row r="102" spans="2:7" x14ac:dyDescent="0.25">
      <c r="B102">
        <v>1983</v>
      </c>
      <c r="C102">
        <v>50</v>
      </c>
      <c r="D102">
        <v>1</v>
      </c>
      <c r="E102">
        <v>7774.2295476840009</v>
      </c>
      <c r="F102">
        <v>15.267577304539543</v>
      </c>
      <c r="G102" s="6">
        <v>45208.315309641206</v>
      </c>
    </row>
    <row r="103" spans="2:7" x14ac:dyDescent="0.25">
      <c r="B103">
        <v>1983</v>
      </c>
      <c r="C103">
        <v>50</v>
      </c>
      <c r="D103">
        <v>2</v>
      </c>
      <c r="E103">
        <v>8431.5136079491076</v>
      </c>
      <c r="F103">
        <v>18.048537235638459</v>
      </c>
      <c r="G103" s="6">
        <v>45208.315309641206</v>
      </c>
    </row>
    <row r="104" spans="2:7" x14ac:dyDescent="0.25">
      <c r="B104">
        <v>1983</v>
      </c>
      <c r="C104">
        <v>51</v>
      </c>
      <c r="D104">
        <v>1</v>
      </c>
      <c r="E104">
        <v>7607.8416008365984</v>
      </c>
      <c r="F104">
        <v>14.590552860095595</v>
      </c>
      <c r="G104" s="6">
        <v>45208.315309641206</v>
      </c>
    </row>
    <row r="105" spans="2:7" x14ac:dyDescent="0.25">
      <c r="B105">
        <v>1983</v>
      </c>
      <c r="C105">
        <v>51</v>
      </c>
      <c r="D105">
        <v>2</v>
      </c>
      <c r="E105">
        <v>8372.3048311069997</v>
      </c>
      <c r="F105">
        <v>17.172640149477658</v>
      </c>
      <c r="G105" s="6">
        <v>45208.315309641206</v>
      </c>
    </row>
    <row r="106" spans="2:7" x14ac:dyDescent="0.25">
      <c r="B106">
        <v>1983</v>
      </c>
      <c r="C106">
        <v>52</v>
      </c>
      <c r="D106">
        <v>1</v>
      </c>
      <c r="E106">
        <v>7439.6369186217544</v>
      </c>
      <c r="F106">
        <v>13.909129827223033</v>
      </c>
      <c r="G106" s="6">
        <v>45208.315309641206</v>
      </c>
    </row>
    <row r="107" spans="2:7" x14ac:dyDescent="0.25">
      <c r="B107">
        <v>1983</v>
      </c>
      <c r="C107">
        <v>52</v>
      </c>
      <c r="D107">
        <v>2</v>
      </c>
      <c r="E107">
        <v>8100.5395483998309</v>
      </c>
      <c r="F107">
        <v>16.731991133029457</v>
      </c>
      <c r="G107" s="6">
        <v>45208.315309641206</v>
      </c>
    </row>
    <row r="108" spans="2:7" x14ac:dyDescent="0.25">
      <c r="B108">
        <v>1983</v>
      </c>
      <c r="C108">
        <v>53</v>
      </c>
      <c r="D108">
        <v>1</v>
      </c>
      <c r="E108">
        <v>7296.05724140451</v>
      </c>
      <c r="F108">
        <v>13.17300913472504</v>
      </c>
      <c r="G108" s="6">
        <v>45208.315309641206</v>
      </c>
    </row>
    <row r="109" spans="2:7" x14ac:dyDescent="0.25">
      <c r="B109">
        <v>1983</v>
      </c>
      <c r="C109">
        <v>53</v>
      </c>
      <c r="D109">
        <v>2</v>
      </c>
      <c r="E109">
        <v>7953.21985914996</v>
      </c>
      <c r="F109">
        <v>16.032660790347361</v>
      </c>
      <c r="G109" s="6">
        <v>45208.315309641206</v>
      </c>
    </row>
    <row r="110" spans="2:7" x14ac:dyDescent="0.25">
      <c r="B110">
        <v>1983</v>
      </c>
      <c r="C110">
        <v>54</v>
      </c>
      <c r="D110">
        <v>1</v>
      </c>
      <c r="E110">
        <v>7141.2396252157187</v>
      </c>
      <c r="F110">
        <v>12.447752059923779</v>
      </c>
      <c r="G110" s="6">
        <v>45208.315309641206</v>
      </c>
    </row>
    <row r="111" spans="2:7" x14ac:dyDescent="0.25">
      <c r="B111">
        <v>1983</v>
      </c>
      <c r="C111">
        <v>54</v>
      </c>
      <c r="D111">
        <v>2</v>
      </c>
      <c r="E111">
        <v>7871.5942934929108</v>
      </c>
      <c r="F111">
        <v>15.193728825093416</v>
      </c>
      <c r="G111" s="6">
        <v>45208.315309641206</v>
      </c>
    </row>
    <row r="112" spans="2:7" x14ac:dyDescent="0.25">
      <c r="B112">
        <v>1983</v>
      </c>
      <c r="C112">
        <v>55</v>
      </c>
      <c r="D112">
        <v>1</v>
      </c>
      <c r="E112">
        <v>6982.8065128718345</v>
      </c>
      <c r="F112">
        <v>11.718834974920416</v>
      </c>
      <c r="G112" s="6">
        <v>45208.315309641206</v>
      </c>
    </row>
    <row r="113" spans="2:7" x14ac:dyDescent="0.25">
      <c r="B113">
        <v>1983</v>
      </c>
      <c r="C113">
        <v>55</v>
      </c>
      <c r="D113">
        <v>2</v>
      </c>
      <c r="E113">
        <v>7716.9264041192555</v>
      </c>
      <c r="F113">
        <v>14.488230535410739</v>
      </c>
      <c r="G113" s="6">
        <v>45208.315309641206</v>
      </c>
    </row>
    <row r="114" spans="2:7" x14ac:dyDescent="0.25">
      <c r="B114">
        <v>1983</v>
      </c>
      <c r="C114">
        <v>56</v>
      </c>
      <c r="D114">
        <v>1</v>
      </c>
      <c r="E114">
        <v>6727.7496930997868</v>
      </c>
      <c r="F114">
        <v>11.144154063884953</v>
      </c>
      <c r="G114" s="6">
        <v>45208.315309641206</v>
      </c>
    </row>
    <row r="115" spans="2:7" x14ac:dyDescent="0.25">
      <c r="B115">
        <v>1983</v>
      </c>
      <c r="C115">
        <v>56</v>
      </c>
      <c r="D115">
        <v>2</v>
      </c>
      <c r="E115">
        <v>7598.0732184708577</v>
      </c>
      <c r="F115">
        <v>13.707042030498222</v>
      </c>
      <c r="G115" s="6">
        <v>45208.315309641206</v>
      </c>
    </row>
    <row r="116" spans="2:7" x14ac:dyDescent="0.25">
      <c r="B116">
        <v>1983</v>
      </c>
      <c r="C116">
        <v>57</v>
      </c>
      <c r="D116">
        <v>1</v>
      </c>
      <c r="E116">
        <v>6609.5316639093098</v>
      </c>
      <c r="F116">
        <v>10.334535316266763</v>
      </c>
      <c r="G116" s="6">
        <v>45208.315309641206</v>
      </c>
    </row>
    <row r="117" spans="2:7" x14ac:dyDescent="0.25">
      <c r="B117">
        <v>1983</v>
      </c>
      <c r="C117">
        <v>57</v>
      </c>
      <c r="D117">
        <v>2</v>
      </c>
      <c r="E117">
        <v>7521.8856122210809</v>
      </c>
      <c r="F117">
        <v>12.840813397123238</v>
      </c>
      <c r="G117" s="6">
        <v>45208.315309641206</v>
      </c>
    </row>
    <row r="118" spans="2:7" x14ac:dyDescent="0.25">
      <c r="B118">
        <v>1983</v>
      </c>
      <c r="C118">
        <v>58</v>
      </c>
      <c r="D118">
        <v>1</v>
      </c>
      <c r="E118">
        <v>6389.822197851141</v>
      </c>
      <c r="F118">
        <v>9.672688779127407</v>
      </c>
      <c r="G118" s="6">
        <v>45208.315309641206</v>
      </c>
    </row>
    <row r="119" spans="2:7" x14ac:dyDescent="0.25">
      <c r="B119">
        <v>1983</v>
      </c>
      <c r="C119">
        <v>58</v>
      </c>
      <c r="D119">
        <v>2</v>
      </c>
      <c r="E119">
        <v>7333.5850612887753</v>
      </c>
      <c r="F119">
        <v>12.157681878529072</v>
      </c>
      <c r="G119" s="6">
        <v>45208.315309641206</v>
      </c>
    </row>
    <row r="120" spans="2:7" x14ac:dyDescent="0.25">
      <c r="B120">
        <v>1983</v>
      </c>
      <c r="C120">
        <v>59</v>
      </c>
      <c r="D120">
        <v>1</v>
      </c>
      <c r="E120">
        <v>6119.3227158603286</v>
      </c>
      <c r="F120">
        <v>9.0781597239406295</v>
      </c>
      <c r="G120" s="6">
        <v>45208.315309641206</v>
      </c>
    </row>
    <row r="121" spans="2:7" x14ac:dyDescent="0.25">
      <c r="B121">
        <v>1983</v>
      </c>
      <c r="C121">
        <v>59</v>
      </c>
      <c r="D121">
        <v>2</v>
      </c>
      <c r="E121">
        <v>7031.5373961443265</v>
      </c>
      <c r="F121">
        <v>11.658450827626499</v>
      </c>
      <c r="G121" s="6">
        <v>45208.315309641206</v>
      </c>
    </row>
    <row r="122" spans="2:7" x14ac:dyDescent="0.25">
      <c r="B122">
        <v>1983</v>
      </c>
      <c r="C122">
        <v>60</v>
      </c>
      <c r="D122">
        <v>1</v>
      </c>
      <c r="E122">
        <v>5803.1412484575876</v>
      </c>
      <c r="F122">
        <v>8.5455367897412433</v>
      </c>
      <c r="G122" s="6">
        <v>45208.315309641206</v>
      </c>
    </row>
    <row r="123" spans="2:7" x14ac:dyDescent="0.25">
      <c r="B123">
        <v>1983</v>
      </c>
      <c r="C123">
        <v>60</v>
      </c>
      <c r="D123">
        <v>2</v>
      </c>
      <c r="E123">
        <v>6694.3494740205788</v>
      </c>
      <c r="F123">
        <v>11.220491226516469</v>
      </c>
      <c r="G123" s="6">
        <v>45208.315309641206</v>
      </c>
    </row>
    <row r="124" spans="2:7" x14ac:dyDescent="0.25">
      <c r="B124">
        <v>1983</v>
      </c>
      <c r="C124">
        <v>61</v>
      </c>
      <c r="D124">
        <v>1</v>
      </c>
      <c r="E124">
        <v>5398.285290077265</v>
      </c>
      <c r="F124">
        <v>8.1489290398103797</v>
      </c>
      <c r="G124" s="6">
        <v>45208.315309641206</v>
      </c>
    </row>
    <row r="125" spans="2:7" x14ac:dyDescent="0.25">
      <c r="B125">
        <v>1983</v>
      </c>
      <c r="C125">
        <v>61</v>
      </c>
      <c r="D125">
        <v>2</v>
      </c>
      <c r="E125">
        <v>6402.8619763754969</v>
      </c>
      <c r="F125">
        <v>10.708536911816758</v>
      </c>
      <c r="G125" s="6">
        <v>45208.315309641206</v>
      </c>
    </row>
    <row r="126" spans="2:7" x14ac:dyDescent="0.25">
      <c r="B126">
        <v>1983</v>
      </c>
      <c r="C126">
        <v>62</v>
      </c>
      <c r="D126">
        <v>1</v>
      </c>
      <c r="E126">
        <v>5021.8910512509738</v>
      </c>
      <c r="F126">
        <v>7.7222216091620304</v>
      </c>
      <c r="G126" s="6">
        <v>45208.315309641206</v>
      </c>
    </row>
    <row r="127" spans="2:7" x14ac:dyDescent="0.25">
      <c r="B127">
        <v>1983</v>
      </c>
      <c r="C127">
        <v>62</v>
      </c>
      <c r="D127">
        <v>2</v>
      </c>
      <c r="E127">
        <v>6142.6741314620785</v>
      </c>
      <c r="F127">
        <v>10.140944225302631</v>
      </c>
      <c r="G127" s="6">
        <v>45208.315309641206</v>
      </c>
    </row>
    <row r="128" spans="2:7" x14ac:dyDescent="0.25">
      <c r="B128">
        <v>1983</v>
      </c>
      <c r="C128">
        <v>63</v>
      </c>
      <c r="D128">
        <v>1</v>
      </c>
      <c r="E128">
        <v>4464.3200269376212</v>
      </c>
      <c r="F128">
        <v>7.6242406123115032</v>
      </c>
      <c r="G128" s="6">
        <v>45208.315309641206</v>
      </c>
    </row>
    <row r="129" spans="2:7" x14ac:dyDescent="0.25">
      <c r="B129">
        <v>1983</v>
      </c>
      <c r="C129">
        <v>63</v>
      </c>
      <c r="D129">
        <v>2</v>
      </c>
      <c r="E129">
        <v>5847.2910816869171</v>
      </c>
      <c r="F129">
        <v>9.6279682964833917</v>
      </c>
      <c r="G129" s="6">
        <v>45208.315309641206</v>
      </c>
    </row>
    <row r="130" spans="2:7" x14ac:dyDescent="0.25">
      <c r="B130">
        <v>1983</v>
      </c>
      <c r="C130">
        <v>64</v>
      </c>
      <c r="D130">
        <v>1</v>
      </c>
      <c r="E130">
        <v>4179.9920181997159</v>
      </c>
      <c r="F130">
        <v>7.1088398982069503</v>
      </c>
      <c r="G130" s="6">
        <v>45208.315309641206</v>
      </c>
    </row>
    <row r="131" spans="2:7" x14ac:dyDescent="0.25">
      <c r="B131">
        <v>1983</v>
      </c>
      <c r="C131">
        <v>64</v>
      </c>
      <c r="D131">
        <v>2</v>
      </c>
      <c r="E131">
        <v>5513.9803903853517</v>
      </c>
      <c r="F131">
        <v>9.179738380465686</v>
      </c>
      <c r="G131" s="6">
        <v>45208.315309641206</v>
      </c>
    </row>
    <row r="132" spans="2:7" x14ac:dyDescent="0.25">
      <c r="B132">
        <v>1983</v>
      </c>
      <c r="C132">
        <v>65</v>
      </c>
      <c r="D132">
        <v>1</v>
      </c>
      <c r="E132">
        <v>3922.7048140107336</v>
      </c>
      <c r="F132">
        <v>6.5423086451463188</v>
      </c>
      <c r="G132" s="6">
        <v>45208.315309641206</v>
      </c>
    </row>
    <row r="133" spans="2:7" x14ac:dyDescent="0.25">
      <c r="B133">
        <v>1983</v>
      </c>
      <c r="C133">
        <v>65</v>
      </c>
      <c r="D133">
        <v>2</v>
      </c>
      <c r="E133">
        <v>5467.7633453519211</v>
      </c>
      <c r="F133">
        <v>8.2531050999579261</v>
      </c>
      <c r="G133" s="6">
        <v>45208.315309641206</v>
      </c>
    </row>
    <row r="134" spans="2:7" x14ac:dyDescent="0.25">
      <c r="B134">
        <v>1983</v>
      </c>
      <c r="C134">
        <v>66</v>
      </c>
      <c r="D134">
        <v>1</v>
      </c>
      <c r="E134">
        <v>3817.4052072450118</v>
      </c>
      <c r="F134">
        <v>5.7089801640837088</v>
      </c>
      <c r="G134" s="6">
        <v>45208.315309641206</v>
      </c>
    </row>
    <row r="135" spans="2:7" x14ac:dyDescent="0.25">
      <c r="B135">
        <v>1983</v>
      </c>
      <c r="C135">
        <v>66</v>
      </c>
      <c r="D135">
        <v>2</v>
      </c>
      <c r="E135">
        <v>5225.4575382205903</v>
      </c>
      <c r="F135">
        <v>7.6126185732334299</v>
      </c>
      <c r="G135" s="6">
        <v>45208.315309641206</v>
      </c>
    </row>
    <row r="136" spans="2:7" x14ac:dyDescent="0.25">
      <c r="B136">
        <v>1983</v>
      </c>
      <c r="C136">
        <v>67</v>
      </c>
      <c r="D136">
        <v>1</v>
      </c>
      <c r="E136">
        <v>3491.509248931794</v>
      </c>
      <c r="F136">
        <v>5.1951841123986018</v>
      </c>
      <c r="G136" s="6">
        <v>45208.315309641206</v>
      </c>
    </row>
    <row r="137" spans="2:7" x14ac:dyDescent="0.25">
      <c r="B137">
        <v>1983</v>
      </c>
      <c r="C137">
        <v>67</v>
      </c>
      <c r="D137">
        <v>2</v>
      </c>
      <c r="E137">
        <v>4793.6015433263274</v>
      </c>
      <c r="F137">
        <v>7.2533950212724765</v>
      </c>
      <c r="G137" s="6">
        <v>45208.315309641206</v>
      </c>
    </row>
    <row r="138" spans="2:7" x14ac:dyDescent="0.25">
      <c r="B138">
        <v>1983</v>
      </c>
      <c r="C138">
        <v>68</v>
      </c>
      <c r="D138">
        <v>1</v>
      </c>
      <c r="E138">
        <v>3023.5365247393784</v>
      </c>
      <c r="F138">
        <v>4.9218887781719109</v>
      </c>
      <c r="G138" s="6">
        <v>45208.315309641206</v>
      </c>
    </row>
    <row r="139" spans="2:7" x14ac:dyDescent="0.25">
      <c r="B139">
        <v>1983</v>
      </c>
      <c r="C139">
        <v>68</v>
      </c>
      <c r="D139">
        <v>2</v>
      </c>
      <c r="E139">
        <v>4315.5720841781749</v>
      </c>
      <c r="F139">
        <v>7.0014584776259081</v>
      </c>
      <c r="G139" s="6">
        <v>45208.315309641206</v>
      </c>
    </row>
    <row r="140" spans="2:7" x14ac:dyDescent="0.25">
      <c r="B140">
        <v>1983</v>
      </c>
      <c r="C140">
        <v>69</v>
      </c>
      <c r="D140">
        <v>1</v>
      </c>
      <c r="E140">
        <v>2449.4870804153184</v>
      </c>
      <c r="F140">
        <v>4.9581803415232013</v>
      </c>
      <c r="G140" s="6">
        <v>45208.315309641206</v>
      </c>
    </row>
    <row r="141" spans="2:7" x14ac:dyDescent="0.25">
      <c r="B141">
        <v>1983</v>
      </c>
      <c r="C141">
        <v>69</v>
      </c>
      <c r="D141">
        <v>2</v>
      </c>
      <c r="E141">
        <v>3946.5739546227228</v>
      </c>
      <c r="F141">
        <v>6.6093340794035846</v>
      </c>
      <c r="G141" s="6">
        <v>45208.315309641206</v>
      </c>
    </row>
    <row r="142" spans="2:7" x14ac:dyDescent="0.25">
      <c r="B142">
        <v>1983</v>
      </c>
      <c r="C142">
        <v>70</v>
      </c>
      <c r="D142">
        <v>1</v>
      </c>
      <c r="E142">
        <v>2294.0349327446338</v>
      </c>
      <c r="F142">
        <v>4.2602828504696753</v>
      </c>
      <c r="G142" s="6">
        <v>45208.315309641206</v>
      </c>
    </row>
    <row r="143" spans="2:7" x14ac:dyDescent="0.25">
      <c r="B143">
        <v>1983</v>
      </c>
      <c r="C143">
        <v>70</v>
      </c>
      <c r="D143">
        <v>2</v>
      </c>
      <c r="E143">
        <v>3455.4795418127133</v>
      </c>
      <c r="F143">
        <v>6.4775955742498184</v>
      </c>
      <c r="G143" s="6">
        <v>45208.315309641206</v>
      </c>
    </row>
    <row r="144" spans="2:7" x14ac:dyDescent="0.25">
      <c r="B144">
        <v>1983</v>
      </c>
      <c r="C144">
        <v>71</v>
      </c>
      <c r="D144">
        <v>1</v>
      </c>
      <c r="E144">
        <v>1968.4773822579855</v>
      </c>
      <c r="F144">
        <v>3.8821789844916101</v>
      </c>
      <c r="G144" s="6">
        <v>45208.315309641206</v>
      </c>
    </row>
    <row r="145" spans="2:7" x14ac:dyDescent="0.25">
      <c r="B145">
        <v>1983</v>
      </c>
      <c r="C145">
        <v>71</v>
      </c>
      <c r="D145">
        <v>2</v>
      </c>
      <c r="E145">
        <v>3079.0911019599494</v>
      </c>
      <c r="F145">
        <v>6.2082975241955465</v>
      </c>
      <c r="G145" s="6">
        <v>45208.315309641206</v>
      </c>
    </row>
    <row r="146" spans="2:7" x14ac:dyDescent="0.25">
      <c r="B146">
        <v>1983</v>
      </c>
      <c r="C146">
        <v>72</v>
      </c>
      <c r="D146">
        <v>1</v>
      </c>
      <c r="E146">
        <v>1689.0029439226605</v>
      </c>
      <c r="F146">
        <v>3.4418183714100579</v>
      </c>
      <c r="G146" s="6">
        <v>45208.315309641206</v>
      </c>
    </row>
    <row r="147" spans="2:7" x14ac:dyDescent="0.25">
      <c r="B147">
        <v>1983</v>
      </c>
      <c r="C147">
        <v>72</v>
      </c>
      <c r="D147">
        <v>2</v>
      </c>
      <c r="E147">
        <v>2828.8364391735186</v>
      </c>
      <c r="F147">
        <v>5.7132853885414745</v>
      </c>
      <c r="G147" s="6">
        <v>45208.315309641206</v>
      </c>
    </row>
    <row r="148" spans="2:7" x14ac:dyDescent="0.25">
      <c r="B148">
        <v>1983</v>
      </c>
      <c r="C148">
        <v>73</v>
      </c>
      <c r="D148">
        <v>1</v>
      </c>
      <c r="E148">
        <v>1422.5044007816439</v>
      </c>
      <c r="F148">
        <v>2.9929522095447374</v>
      </c>
      <c r="G148" s="6">
        <v>45208.315309641206</v>
      </c>
    </row>
    <row r="149" spans="2:7" x14ac:dyDescent="0.25">
      <c r="B149">
        <v>1983</v>
      </c>
      <c r="C149">
        <v>73</v>
      </c>
      <c r="D149">
        <v>2</v>
      </c>
      <c r="E149">
        <v>2682.3753769533546</v>
      </c>
      <c r="F149">
        <v>4.9979373139292909</v>
      </c>
      <c r="G149" s="6">
        <v>45208.315309641206</v>
      </c>
    </row>
    <row r="150" spans="2:7" x14ac:dyDescent="0.25">
      <c r="B150">
        <v>1983</v>
      </c>
      <c r="C150">
        <v>74</v>
      </c>
      <c r="D150">
        <v>1</v>
      </c>
      <c r="E150">
        <v>1161.8034205181609</v>
      </c>
      <c r="F150">
        <v>2.5523541473428448</v>
      </c>
      <c r="G150" s="6">
        <v>45208.315309641206</v>
      </c>
    </row>
    <row r="151" spans="2:7" x14ac:dyDescent="0.25">
      <c r="B151">
        <v>1983</v>
      </c>
      <c r="C151">
        <v>74</v>
      </c>
      <c r="D151">
        <v>2</v>
      </c>
      <c r="E151">
        <v>2367.3006507792502</v>
      </c>
      <c r="F151">
        <v>4.5965880882059169</v>
      </c>
      <c r="G151" s="6">
        <v>45208.315309641206</v>
      </c>
    </row>
    <row r="152" spans="2:7" x14ac:dyDescent="0.25">
      <c r="B152">
        <v>1983</v>
      </c>
      <c r="C152">
        <v>75</v>
      </c>
      <c r="D152">
        <v>1</v>
      </c>
      <c r="E152">
        <v>799.69215681554692</v>
      </c>
      <c r="F152">
        <v>2.4816874508218194</v>
      </c>
      <c r="G152" s="6">
        <v>45208.315309641206</v>
      </c>
    </row>
    <row r="153" spans="2:7" x14ac:dyDescent="0.25">
      <c r="B153">
        <v>1983</v>
      </c>
      <c r="C153">
        <v>75</v>
      </c>
      <c r="D153">
        <v>2</v>
      </c>
      <c r="E153">
        <v>2010.5519992195207</v>
      </c>
      <c r="F153">
        <v>4.3234791494818428</v>
      </c>
      <c r="G153" s="6">
        <v>45208.315309641206</v>
      </c>
    </row>
    <row r="154" spans="2:7" x14ac:dyDescent="0.25">
      <c r="B154">
        <v>1983</v>
      </c>
      <c r="C154">
        <v>76</v>
      </c>
      <c r="D154">
        <v>1</v>
      </c>
      <c r="E154">
        <v>522.92029314108845</v>
      </c>
      <c r="F154">
        <v>2.53055729997158</v>
      </c>
      <c r="G154" s="6">
        <v>45208.315309641206</v>
      </c>
    </row>
    <row r="155" spans="2:7" x14ac:dyDescent="0.25">
      <c r="B155">
        <v>1983</v>
      </c>
      <c r="C155">
        <v>76</v>
      </c>
      <c r="D155">
        <v>2</v>
      </c>
      <c r="E155">
        <v>1620.9457410297871</v>
      </c>
      <c r="F155">
        <v>4.2424805490905122</v>
      </c>
      <c r="G155" s="6">
        <v>45208.315309641206</v>
      </c>
    </row>
    <row r="156" spans="2:7" x14ac:dyDescent="0.25">
      <c r="B156">
        <v>1983</v>
      </c>
      <c r="C156">
        <v>77</v>
      </c>
      <c r="D156">
        <v>1</v>
      </c>
      <c r="E156">
        <v>351.38100564978259</v>
      </c>
      <c r="F156">
        <v>2.5218469452478569</v>
      </c>
      <c r="G156" s="6">
        <v>45208.315309641206</v>
      </c>
    </row>
    <row r="157" spans="2:7" x14ac:dyDescent="0.25">
      <c r="B157">
        <v>1983</v>
      </c>
      <c r="C157">
        <v>77</v>
      </c>
      <c r="D157">
        <v>2</v>
      </c>
      <c r="E157">
        <v>1324.1629407598325</v>
      </c>
      <c r="F157">
        <v>4.0812775151780638</v>
      </c>
      <c r="G157" s="6">
        <v>45208.315309641206</v>
      </c>
    </row>
    <row r="158" spans="2:7" x14ac:dyDescent="0.25">
      <c r="B158">
        <v>1983</v>
      </c>
      <c r="C158">
        <v>78</v>
      </c>
      <c r="D158">
        <v>1</v>
      </c>
      <c r="E158">
        <v>258.82017822130405</v>
      </c>
      <c r="F158">
        <v>2.244911999417885</v>
      </c>
      <c r="G158" s="6">
        <v>45208.315309641206</v>
      </c>
    </row>
    <row r="159" spans="2:7" x14ac:dyDescent="0.25">
      <c r="B159">
        <v>1983</v>
      </c>
      <c r="C159">
        <v>78</v>
      </c>
      <c r="D159">
        <v>2</v>
      </c>
      <c r="E159">
        <v>1138.620321652211</v>
      </c>
      <c r="F159">
        <v>3.6648606440591385</v>
      </c>
      <c r="G159" s="6">
        <v>45208.315309641206</v>
      </c>
    </row>
    <row r="160" spans="2:7" x14ac:dyDescent="0.25">
      <c r="B160">
        <v>1983</v>
      </c>
      <c r="C160">
        <v>79</v>
      </c>
      <c r="D160">
        <v>1</v>
      </c>
      <c r="E160">
        <v>166.46216565450754</v>
      </c>
      <c r="F160">
        <v>2.2130395239910765</v>
      </c>
      <c r="G160" s="6">
        <v>45208.315309641206</v>
      </c>
    </row>
    <row r="161" spans="2:7" x14ac:dyDescent="0.25">
      <c r="B161">
        <v>1983</v>
      </c>
      <c r="C161">
        <v>79</v>
      </c>
      <c r="D161">
        <v>2</v>
      </c>
      <c r="E161">
        <v>899.45287061233864</v>
      </c>
      <c r="F161">
        <v>3.5064074086169317</v>
      </c>
      <c r="G161" s="6">
        <v>45208.315309641206</v>
      </c>
    </row>
    <row r="162" spans="2:7" x14ac:dyDescent="0.25">
      <c r="B162">
        <v>1983</v>
      </c>
      <c r="C162">
        <v>80</v>
      </c>
      <c r="D162">
        <v>1</v>
      </c>
      <c r="E162">
        <v>126.11590671587943</v>
      </c>
      <c r="F162">
        <v>1.7610650507214478</v>
      </c>
      <c r="G162" s="6">
        <v>45208.315309641206</v>
      </c>
    </row>
    <row r="163" spans="2:7" x14ac:dyDescent="0.25">
      <c r="B163">
        <v>1983</v>
      </c>
      <c r="C163">
        <v>80</v>
      </c>
      <c r="D163">
        <v>2</v>
      </c>
      <c r="E163">
        <v>796.60676255856538</v>
      </c>
      <c r="F163">
        <v>2.8945503616182249</v>
      </c>
      <c r="G163" s="6">
        <v>45208.315309641206</v>
      </c>
    </row>
    <row r="164" spans="2:7" x14ac:dyDescent="0.25">
      <c r="B164">
        <v>1983</v>
      </c>
      <c r="C164">
        <v>81</v>
      </c>
      <c r="D164">
        <v>1</v>
      </c>
      <c r="E164">
        <v>72.268707943766557</v>
      </c>
      <c r="F164">
        <v>1.7006808593173379</v>
      </c>
      <c r="G164" s="6">
        <v>45208.315309641206</v>
      </c>
    </row>
    <row r="165" spans="2:7" x14ac:dyDescent="0.25">
      <c r="B165">
        <v>1983</v>
      </c>
      <c r="C165">
        <v>81</v>
      </c>
      <c r="D165">
        <v>2</v>
      </c>
      <c r="E165">
        <v>516.24834758047018</v>
      </c>
      <c r="F165">
        <v>3.1949561587793802</v>
      </c>
      <c r="G165" s="6">
        <v>45208.315309641206</v>
      </c>
    </row>
    <row r="166" spans="2:7" x14ac:dyDescent="0.25">
      <c r="B166">
        <v>1983</v>
      </c>
      <c r="C166">
        <v>82</v>
      </c>
      <c r="D166">
        <v>1</v>
      </c>
      <c r="E166">
        <v>36.51924057526341</v>
      </c>
      <c r="F166">
        <v>1.8760530884218549</v>
      </c>
      <c r="G166" s="6">
        <v>45208.315309641206</v>
      </c>
    </row>
    <row r="167" spans="2:7" x14ac:dyDescent="0.25">
      <c r="B167">
        <v>1983</v>
      </c>
      <c r="C167">
        <v>82</v>
      </c>
      <c r="D167">
        <v>2</v>
      </c>
      <c r="E167">
        <v>343.29229390268233</v>
      </c>
      <c r="F167">
        <v>3.5527174320029067</v>
      </c>
      <c r="G167" s="6">
        <v>45208.315309641206</v>
      </c>
    </row>
    <row r="168" spans="2:7" x14ac:dyDescent="0.25">
      <c r="B168">
        <v>1983</v>
      </c>
      <c r="C168">
        <v>83</v>
      </c>
      <c r="D168">
        <v>1</v>
      </c>
      <c r="E168">
        <v>27.754622837200191</v>
      </c>
      <c r="F168">
        <v>1.310596168976125</v>
      </c>
      <c r="G168" s="6">
        <v>45208.315309641206</v>
      </c>
    </row>
    <row r="169" spans="2:7" x14ac:dyDescent="0.25">
      <c r="B169">
        <v>1983</v>
      </c>
      <c r="C169">
        <v>83</v>
      </c>
      <c r="D169">
        <v>2</v>
      </c>
      <c r="E169">
        <v>271.02023202843344</v>
      </c>
      <c r="F169">
        <v>3.3667754138703483</v>
      </c>
      <c r="G169" s="6">
        <v>45208.315309641206</v>
      </c>
    </row>
    <row r="170" spans="2:7" x14ac:dyDescent="0.25">
      <c r="B170">
        <v>1983</v>
      </c>
      <c r="C170">
        <v>84</v>
      </c>
      <c r="D170">
        <v>1</v>
      </c>
      <c r="E170">
        <v>11.201438046254177</v>
      </c>
      <c r="F170">
        <v>1.5084734522756325</v>
      </c>
      <c r="G170" s="6">
        <v>45208.315309641206</v>
      </c>
    </row>
    <row r="171" spans="2:7" x14ac:dyDescent="0.25">
      <c r="B171">
        <v>1983</v>
      </c>
      <c r="C171">
        <v>84</v>
      </c>
      <c r="D171">
        <v>2</v>
      </c>
      <c r="E171">
        <v>211.78554390487034</v>
      </c>
      <c r="F171">
        <v>3.1685890996863399</v>
      </c>
      <c r="G171" s="6">
        <v>45208.315309641206</v>
      </c>
    </row>
    <row r="172" spans="2:7" x14ac:dyDescent="0.25">
      <c r="B172">
        <v>1983</v>
      </c>
      <c r="C172">
        <v>85</v>
      </c>
      <c r="D172">
        <v>1</v>
      </c>
      <c r="E172">
        <v>5.0554706579296758</v>
      </c>
      <c r="F172">
        <v>1.7344809536652848</v>
      </c>
      <c r="G172" s="6">
        <v>45208.315309641206</v>
      </c>
    </row>
    <row r="173" spans="2:7" x14ac:dyDescent="0.25">
      <c r="B173">
        <v>1983</v>
      </c>
      <c r="C173">
        <v>85</v>
      </c>
      <c r="D173">
        <v>2</v>
      </c>
      <c r="E173">
        <v>187.73597085213092</v>
      </c>
      <c r="F173">
        <v>2.5104438236869977</v>
      </c>
      <c r="G173" s="6">
        <v>45208.315309641206</v>
      </c>
    </row>
    <row r="174" spans="2:7" x14ac:dyDescent="0.25">
      <c r="B174">
        <v>1983</v>
      </c>
      <c r="C174">
        <v>86</v>
      </c>
      <c r="D174">
        <v>1</v>
      </c>
      <c r="E174">
        <v>2.441762908949805</v>
      </c>
      <c r="F174">
        <v>2.0558919812210905</v>
      </c>
      <c r="G174" s="6">
        <v>45208.315309641206</v>
      </c>
    </row>
    <row r="175" spans="2:7" x14ac:dyDescent="0.25">
      <c r="B175">
        <v>1983</v>
      </c>
      <c r="C175">
        <v>86</v>
      </c>
      <c r="D175">
        <v>2</v>
      </c>
      <c r="E175">
        <v>99.834978149385222</v>
      </c>
      <c r="F175">
        <v>3.2805649891442688</v>
      </c>
      <c r="G175" s="6">
        <v>45208.315309641206</v>
      </c>
    </row>
    <row r="176" spans="2:7" x14ac:dyDescent="0.25">
      <c r="B176">
        <v>1983</v>
      </c>
      <c r="C176">
        <v>87</v>
      </c>
      <c r="D176">
        <v>1</v>
      </c>
      <c r="E176">
        <v>1.5261018180936281</v>
      </c>
      <c r="F176">
        <v>1.9894271699537449</v>
      </c>
      <c r="G176" s="6">
        <v>45208.315309641206</v>
      </c>
    </row>
    <row r="177" spans="2:7" x14ac:dyDescent="0.25">
      <c r="B177">
        <v>1983</v>
      </c>
      <c r="C177">
        <v>87</v>
      </c>
      <c r="D177">
        <v>2</v>
      </c>
      <c r="E177">
        <v>86.785894415981161</v>
      </c>
      <c r="F177">
        <v>2.6986493519740171</v>
      </c>
      <c r="G177" s="6">
        <v>45208.315309641206</v>
      </c>
    </row>
    <row r="178" spans="2:7" x14ac:dyDescent="0.25">
      <c r="B178">
        <v>1983</v>
      </c>
      <c r="C178">
        <v>88</v>
      </c>
      <c r="D178">
        <v>1</v>
      </c>
      <c r="E178">
        <v>1.5261018180936281</v>
      </c>
      <c r="F178">
        <v>0.98942716995374491</v>
      </c>
      <c r="G178" s="6">
        <v>45208.315309641206</v>
      </c>
    </row>
    <row r="179" spans="2:7" x14ac:dyDescent="0.25">
      <c r="B179">
        <v>1983</v>
      </c>
      <c r="C179">
        <v>88</v>
      </c>
      <c r="D179">
        <v>2</v>
      </c>
      <c r="E179">
        <v>86.785894415981161</v>
      </c>
      <c r="F179">
        <v>1.6986493519740171</v>
      </c>
      <c r="G179" s="6">
        <v>45208.315309641206</v>
      </c>
    </row>
    <row r="180" spans="2:7" x14ac:dyDescent="0.25">
      <c r="B180">
        <v>1983</v>
      </c>
      <c r="C180">
        <v>89</v>
      </c>
      <c r="D180">
        <v>1</v>
      </c>
      <c r="E180">
        <v>0.5183448130149354</v>
      </c>
      <c r="F180">
        <v>0.94096299439444353</v>
      </c>
      <c r="G180" s="6">
        <v>45208.315309641206</v>
      </c>
    </row>
    <row r="181" spans="2:7" x14ac:dyDescent="0.25">
      <c r="B181">
        <v>1983</v>
      </c>
      <c r="C181">
        <v>89</v>
      </c>
      <c r="D181">
        <v>2</v>
      </c>
      <c r="E181">
        <v>61.836432366656574</v>
      </c>
      <c r="F181">
        <v>1.1822745446468237</v>
      </c>
      <c r="G181" s="6">
        <v>45208.315309641206</v>
      </c>
    </row>
    <row r="182" spans="2:7" x14ac:dyDescent="0.25">
      <c r="B182">
        <v>1983</v>
      </c>
      <c r="C182">
        <v>90</v>
      </c>
      <c r="D182">
        <v>1</v>
      </c>
      <c r="E182">
        <v>0.22857088087589383</v>
      </c>
      <c r="F182">
        <v>0.5</v>
      </c>
      <c r="G182" s="6">
        <v>45208.315309641206</v>
      </c>
    </row>
    <row r="183" spans="2:7" x14ac:dyDescent="0.25">
      <c r="B183">
        <v>1983</v>
      </c>
      <c r="C183">
        <v>90</v>
      </c>
      <c r="D183">
        <v>2</v>
      </c>
      <c r="E183">
        <v>42.189423735544722</v>
      </c>
      <c r="F183">
        <v>0.5</v>
      </c>
      <c r="G183" s="6">
        <v>45208.315309641206</v>
      </c>
    </row>
    <row r="184" spans="2:7" x14ac:dyDescent="0.25">
      <c r="B184">
        <v>1984</v>
      </c>
      <c r="C184">
        <v>0</v>
      </c>
      <c r="D184">
        <v>1</v>
      </c>
      <c r="E184">
        <v>10000</v>
      </c>
      <c r="F184">
        <v>66.415465007574554</v>
      </c>
      <c r="G184" s="6">
        <v>45208.315309641206</v>
      </c>
    </row>
    <row r="185" spans="2:7" x14ac:dyDescent="0.25">
      <c r="B185">
        <v>1984</v>
      </c>
      <c r="C185">
        <v>0</v>
      </c>
      <c r="D185">
        <v>2</v>
      </c>
      <c r="E185">
        <v>10000</v>
      </c>
      <c r="F185">
        <v>71.153153568345033</v>
      </c>
      <c r="G185" s="6">
        <v>45208.315309641206</v>
      </c>
    </row>
    <row r="186" spans="2:7" x14ac:dyDescent="0.25">
      <c r="B186">
        <v>1984</v>
      </c>
      <c r="C186">
        <v>1</v>
      </c>
      <c r="D186">
        <v>1</v>
      </c>
      <c r="E186">
        <v>9909.3304864889797</v>
      </c>
      <c r="F186">
        <v>66.022233859246654</v>
      </c>
      <c r="G186" s="6">
        <v>45208.315309641206</v>
      </c>
    </row>
    <row r="187" spans="2:7" x14ac:dyDescent="0.25">
      <c r="B187">
        <v>1984</v>
      </c>
      <c r="C187">
        <v>1</v>
      </c>
      <c r="D187">
        <v>2</v>
      </c>
      <c r="E187">
        <v>9903.6220030261466</v>
      </c>
      <c r="F187">
        <v>70.843588679060915</v>
      </c>
      <c r="G187" s="6">
        <v>45208.315309641206</v>
      </c>
    </row>
    <row r="188" spans="2:7" x14ac:dyDescent="0.25">
      <c r="B188">
        <v>1984</v>
      </c>
      <c r="C188">
        <v>2</v>
      </c>
      <c r="D188">
        <v>1</v>
      </c>
      <c r="E188">
        <v>9866.0697434192971</v>
      </c>
      <c r="F188">
        <v>65.309535753319253</v>
      </c>
      <c r="G188" s="6">
        <v>45208.315309641206</v>
      </c>
    </row>
    <row r="189" spans="2:7" x14ac:dyDescent="0.25">
      <c r="B189">
        <v>1984</v>
      </c>
      <c r="C189">
        <v>2</v>
      </c>
      <c r="D189">
        <v>2</v>
      </c>
      <c r="E189">
        <v>9889.5103069181623</v>
      </c>
      <c r="F189">
        <v>69.943964462671701</v>
      </c>
      <c r="G189" s="6">
        <v>45208.315309641206</v>
      </c>
    </row>
    <row r="190" spans="2:7" x14ac:dyDescent="0.25">
      <c r="B190">
        <v>1984</v>
      </c>
      <c r="C190">
        <v>3</v>
      </c>
      <c r="D190">
        <v>1</v>
      </c>
      <c r="E190">
        <v>9853.1218364716897</v>
      </c>
      <c r="F190">
        <v>64.394701435037035</v>
      </c>
      <c r="G190" s="6">
        <v>45208.315309641206</v>
      </c>
    </row>
    <row r="191" spans="2:7" x14ac:dyDescent="0.25">
      <c r="B191">
        <v>1984</v>
      </c>
      <c r="C191">
        <v>3</v>
      </c>
      <c r="D191">
        <v>2</v>
      </c>
      <c r="E191">
        <v>9889.5103069181623</v>
      </c>
      <c r="F191">
        <v>68.943964462671715</v>
      </c>
      <c r="G191" s="6">
        <v>45208.315309641206</v>
      </c>
    </row>
    <row r="192" spans="2:7" x14ac:dyDescent="0.25">
      <c r="B192">
        <v>1984</v>
      </c>
      <c r="C192">
        <v>4</v>
      </c>
      <c r="D192">
        <v>1</v>
      </c>
      <c r="E192">
        <v>9839.568748017251</v>
      </c>
      <c r="F192">
        <v>63.482710428367525</v>
      </c>
      <c r="G192" s="6">
        <v>45208.315309641206</v>
      </c>
    </row>
    <row r="193" spans="2:7" x14ac:dyDescent="0.25">
      <c r="B193">
        <v>1984</v>
      </c>
      <c r="C193">
        <v>4</v>
      </c>
      <c r="D193">
        <v>2</v>
      </c>
      <c r="E193">
        <v>9880.1695824577109</v>
      </c>
      <c r="F193">
        <v>68.008671470754024</v>
      </c>
      <c r="G193" s="6">
        <v>45208.315309641206</v>
      </c>
    </row>
    <row r="194" spans="2:7" x14ac:dyDescent="0.25">
      <c r="B194">
        <v>1984</v>
      </c>
      <c r="C194">
        <v>5</v>
      </c>
      <c r="D194">
        <v>1</v>
      </c>
      <c r="E194">
        <v>9834.9307713101589</v>
      </c>
      <c r="F194">
        <v>62.512411943376499</v>
      </c>
      <c r="G194" s="6">
        <v>45208.315309641206</v>
      </c>
    </row>
    <row r="195" spans="2:7" x14ac:dyDescent="0.25">
      <c r="B195">
        <v>1984</v>
      </c>
      <c r="C195">
        <v>5</v>
      </c>
      <c r="D195">
        <v>2</v>
      </c>
      <c r="E195">
        <v>9875.2575488672555</v>
      </c>
      <c r="F195">
        <v>67.04225083415497</v>
      </c>
      <c r="G195" s="6">
        <v>45208.315309641206</v>
      </c>
    </row>
    <row r="196" spans="2:7" x14ac:dyDescent="0.25">
      <c r="B196">
        <v>1984</v>
      </c>
      <c r="C196">
        <v>6</v>
      </c>
      <c r="D196">
        <v>1</v>
      </c>
      <c r="E196">
        <v>9834.9307713101589</v>
      </c>
      <c r="F196">
        <v>61.51241194337652</v>
      </c>
      <c r="G196" s="6">
        <v>45208.315309641206</v>
      </c>
    </row>
    <row r="197" spans="2:7" x14ac:dyDescent="0.25">
      <c r="B197">
        <v>1984</v>
      </c>
      <c r="C197">
        <v>6</v>
      </c>
      <c r="D197">
        <v>2</v>
      </c>
      <c r="E197">
        <v>9865.4528476047253</v>
      </c>
      <c r="F197">
        <v>66.108383316955667</v>
      </c>
      <c r="G197" s="6">
        <v>45208.315309641206</v>
      </c>
    </row>
    <row r="198" spans="2:7" x14ac:dyDescent="0.25">
      <c r="B198">
        <v>1984</v>
      </c>
      <c r="C198">
        <v>7</v>
      </c>
      <c r="D198">
        <v>1</v>
      </c>
      <c r="E198">
        <v>9825.8082918953805</v>
      </c>
      <c r="F198">
        <v>60.569057102274897</v>
      </c>
      <c r="G198" s="6">
        <v>45208.315309641206</v>
      </c>
    </row>
    <row r="199" spans="2:7" x14ac:dyDescent="0.25">
      <c r="B199">
        <v>1984</v>
      </c>
      <c r="C199">
        <v>7</v>
      </c>
      <c r="D199">
        <v>2</v>
      </c>
      <c r="E199">
        <v>9850.5630917546569</v>
      </c>
      <c r="F199">
        <v>65.207554582619139</v>
      </c>
      <c r="G199" s="6">
        <v>45208.315309641206</v>
      </c>
    </row>
    <row r="200" spans="2:7" x14ac:dyDescent="0.25">
      <c r="B200">
        <v>1984</v>
      </c>
      <c r="C200">
        <v>8</v>
      </c>
      <c r="D200">
        <v>1</v>
      </c>
      <c r="E200">
        <v>9820.9838983718873</v>
      </c>
      <c r="F200">
        <v>59.598565018492387</v>
      </c>
      <c r="G200" s="6">
        <v>45208.315309641206</v>
      </c>
    </row>
    <row r="201" spans="2:7" x14ac:dyDescent="0.25">
      <c r="B201">
        <v>1984</v>
      </c>
      <c r="C201">
        <v>8</v>
      </c>
      <c r="D201">
        <v>2</v>
      </c>
      <c r="E201">
        <v>9850.5630917546569</v>
      </c>
      <c r="F201">
        <v>64.207554582619139</v>
      </c>
      <c r="G201" s="6">
        <v>45208.315309641206</v>
      </c>
    </row>
    <row r="202" spans="2:7" x14ac:dyDescent="0.25">
      <c r="B202">
        <v>1984</v>
      </c>
      <c r="C202">
        <v>9</v>
      </c>
      <c r="D202">
        <v>1</v>
      </c>
      <c r="E202">
        <v>9820.9838983718873</v>
      </c>
      <c r="F202">
        <v>58.598565018492401</v>
      </c>
      <c r="G202" s="6">
        <v>45208.315309641206</v>
      </c>
    </row>
    <row r="203" spans="2:7" x14ac:dyDescent="0.25">
      <c r="B203">
        <v>1984</v>
      </c>
      <c r="C203">
        <v>9</v>
      </c>
      <c r="D203">
        <v>2</v>
      </c>
      <c r="E203">
        <v>9850.5630917546569</v>
      </c>
      <c r="F203">
        <v>63.207554582619139</v>
      </c>
      <c r="G203" s="6">
        <v>45208.315309641206</v>
      </c>
    </row>
    <row r="204" spans="2:7" x14ac:dyDescent="0.25">
      <c r="B204">
        <v>1984</v>
      </c>
      <c r="C204">
        <v>10</v>
      </c>
      <c r="D204">
        <v>1</v>
      </c>
      <c r="E204">
        <v>9816.247355176818</v>
      </c>
      <c r="F204">
        <v>57.626598782600482</v>
      </c>
      <c r="G204" s="6">
        <v>45208.315309641206</v>
      </c>
    </row>
    <row r="205" spans="2:7" x14ac:dyDescent="0.25">
      <c r="B205">
        <v>1984</v>
      </c>
      <c r="C205">
        <v>10</v>
      </c>
      <c r="D205">
        <v>2</v>
      </c>
      <c r="E205">
        <v>9850.5630917546569</v>
      </c>
      <c r="F205">
        <v>62.207554582619132</v>
      </c>
      <c r="G205" s="6">
        <v>45208.315309641206</v>
      </c>
    </row>
    <row r="206" spans="2:7" x14ac:dyDescent="0.25">
      <c r="B206">
        <v>1984</v>
      </c>
      <c r="C206">
        <v>11</v>
      </c>
      <c r="D206">
        <v>1</v>
      </c>
      <c r="E206">
        <v>9806.7509579523194</v>
      </c>
      <c r="F206">
        <v>56.68191749890623</v>
      </c>
      <c r="G206" s="6">
        <v>45208.315309641206</v>
      </c>
    </row>
    <row r="207" spans="2:7" x14ac:dyDescent="0.25">
      <c r="B207">
        <v>1984</v>
      </c>
      <c r="C207">
        <v>11</v>
      </c>
      <c r="D207">
        <v>2</v>
      </c>
      <c r="E207">
        <v>9835.7070448200175</v>
      </c>
      <c r="F207">
        <v>61.300758896546313</v>
      </c>
      <c r="G207" s="6">
        <v>45208.315309641206</v>
      </c>
    </row>
    <row r="208" spans="2:7" x14ac:dyDescent="0.25">
      <c r="B208">
        <v>1984</v>
      </c>
      <c r="C208">
        <v>12</v>
      </c>
      <c r="D208">
        <v>1</v>
      </c>
      <c r="E208">
        <v>9806.7509579523194</v>
      </c>
      <c r="F208">
        <v>55.681917498906252</v>
      </c>
      <c r="G208" s="6">
        <v>45208.315309641206</v>
      </c>
    </row>
    <row r="209" spans="2:7" x14ac:dyDescent="0.25">
      <c r="B209">
        <v>1984</v>
      </c>
      <c r="C209">
        <v>12</v>
      </c>
      <c r="D209">
        <v>2</v>
      </c>
      <c r="E209">
        <v>9831.1367669373794</v>
      </c>
      <c r="F209">
        <v>60.329023823606114</v>
      </c>
      <c r="G209" s="6">
        <v>45208.315309641206</v>
      </c>
    </row>
    <row r="210" spans="2:7" x14ac:dyDescent="0.25">
      <c r="B210">
        <v>1984</v>
      </c>
      <c r="C210">
        <v>13</v>
      </c>
      <c r="D210">
        <v>1</v>
      </c>
      <c r="E210">
        <v>9797.4471745712999</v>
      </c>
      <c r="F210">
        <v>54.734318966126352</v>
      </c>
      <c r="G210" s="6">
        <v>45208.315309641206</v>
      </c>
    </row>
    <row r="211" spans="2:7" x14ac:dyDescent="0.25">
      <c r="B211">
        <v>1984</v>
      </c>
      <c r="C211">
        <v>13</v>
      </c>
      <c r="D211">
        <v>2</v>
      </c>
      <c r="E211">
        <v>9821.5165591447676</v>
      </c>
      <c r="F211">
        <v>59.387626549340595</v>
      </c>
      <c r="G211" s="6">
        <v>45208.315309641206</v>
      </c>
    </row>
    <row r="212" spans="2:7" x14ac:dyDescent="0.25">
      <c r="B212">
        <v>1984</v>
      </c>
      <c r="C212">
        <v>14</v>
      </c>
      <c r="D212">
        <v>1</v>
      </c>
      <c r="E212">
        <v>9792.8085794056915</v>
      </c>
      <c r="F212">
        <v>53.760008332739254</v>
      </c>
      <c r="G212" s="6">
        <v>45208.315309641206</v>
      </c>
    </row>
    <row r="213" spans="2:7" x14ac:dyDescent="0.25">
      <c r="B213">
        <v>1984</v>
      </c>
      <c r="C213">
        <v>14</v>
      </c>
      <c r="D213">
        <v>2</v>
      </c>
      <c r="E213">
        <v>9807.1126637178586</v>
      </c>
      <c r="F213">
        <v>58.47411594166639</v>
      </c>
      <c r="G213" s="6">
        <v>45208.315309641206</v>
      </c>
    </row>
    <row r="214" spans="2:7" x14ac:dyDescent="0.25">
      <c r="B214">
        <v>1984</v>
      </c>
      <c r="C214">
        <v>15</v>
      </c>
      <c r="D214">
        <v>1</v>
      </c>
      <c r="E214">
        <v>9783.773575465364</v>
      </c>
      <c r="F214">
        <v>52.809192257677473</v>
      </c>
      <c r="G214" s="6">
        <v>45208.315309641206</v>
      </c>
    </row>
    <row r="215" spans="2:7" x14ac:dyDescent="0.25">
      <c r="B215">
        <v>1984</v>
      </c>
      <c r="C215">
        <v>15</v>
      </c>
      <c r="D215">
        <v>2</v>
      </c>
      <c r="E215">
        <v>9807.1126637178586</v>
      </c>
      <c r="F215">
        <v>57.47411594166639</v>
      </c>
      <c r="G215" s="6">
        <v>45208.315309641206</v>
      </c>
    </row>
    <row r="216" spans="2:7" x14ac:dyDescent="0.25">
      <c r="B216">
        <v>1984</v>
      </c>
      <c r="C216">
        <v>16</v>
      </c>
      <c r="D216">
        <v>1</v>
      </c>
      <c r="E216">
        <v>9765.7986467117207</v>
      </c>
      <c r="F216">
        <v>51.905472555685563</v>
      </c>
      <c r="G216" s="6">
        <v>45208.315309641206</v>
      </c>
    </row>
    <row r="217" spans="2:7" x14ac:dyDescent="0.25">
      <c r="B217">
        <v>1984</v>
      </c>
      <c r="C217">
        <v>16</v>
      </c>
      <c r="D217">
        <v>2</v>
      </c>
      <c r="E217">
        <v>9792.6847135528024</v>
      </c>
      <c r="F217">
        <v>56.55805816277833</v>
      </c>
      <c r="G217" s="6">
        <v>45208.315309641206</v>
      </c>
    </row>
    <row r="218" spans="2:7" x14ac:dyDescent="0.25">
      <c r="B218">
        <v>1984</v>
      </c>
      <c r="C218">
        <v>17</v>
      </c>
      <c r="D218">
        <v>1</v>
      </c>
      <c r="E218">
        <v>9747.8445567167782</v>
      </c>
      <c r="F218">
        <v>51.00015384395676</v>
      </c>
      <c r="G218" s="6">
        <v>45208.315309641206</v>
      </c>
    </row>
    <row r="219" spans="2:7" x14ac:dyDescent="0.25">
      <c r="B219">
        <v>1984</v>
      </c>
      <c r="C219">
        <v>17</v>
      </c>
      <c r="D219">
        <v>2</v>
      </c>
      <c r="E219">
        <v>9779.1206537923172</v>
      </c>
      <c r="F219">
        <v>55.635813093706787</v>
      </c>
      <c r="G219" s="6">
        <v>45208.315309641206</v>
      </c>
    </row>
    <row r="220" spans="2:7" x14ac:dyDescent="0.25">
      <c r="B220">
        <v>1984</v>
      </c>
      <c r="C220">
        <v>18</v>
      </c>
      <c r="D220">
        <v>1</v>
      </c>
      <c r="E220">
        <v>9710.4160948832341</v>
      </c>
      <c r="F220">
        <v>50.19480493431864</v>
      </c>
      <c r="G220" s="6">
        <v>45208.315309641206</v>
      </c>
    </row>
    <row r="221" spans="2:7" x14ac:dyDescent="0.25">
      <c r="B221">
        <v>1984</v>
      </c>
      <c r="C221">
        <v>18</v>
      </c>
      <c r="D221">
        <v>2</v>
      </c>
      <c r="E221">
        <v>9773.611946152183</v>
      </c>
      <c r="F221">
        <v>54.666889330057046</v>
      </c>
      <c r="G221" s="6">
        <v>45208.315309641206</v>
      </c>
    </row>
    <row r="222" spans="2:7" x14ac:dyDescent="0.25">
      <c r="B222">
        <v>1984</v>
      </c>
      <c r="C222">
        <v>19</v>
      </c>
      <c r="D222">
        <v>1</v>
      </c>
      <c r="E222">
        <v>9664.6192394091795</v>
      </c>
      <c r="F222">
        <v>49.430289203591052</v>
      </c>
      <c r="G222" s="6">
        <v>45208.315309641206</v>
      </c>
    </row>
    <row r="223" spans="2:7" x14ac:dyDescent="0.25">
      <c r="B223">
        <v>1984</v>
      </c>
      <c r="C223">
        <v>19</v>
      </c>
      <c r="D223">
        <v>2</v>
      </c>
      <c r="E223">
        <v>9762.9899223310531</v>
      </c>
      <c r="F223">
        <v>53.725822299706465</v>
      </c>
      <c r="G223" s="6">
        <v>45208.315309641206</v>
      </c>
    </row>
    <row r="224" spans="2:7" x14ac:dyDescent="0.25">
      <c r="B224">
        <v>1984</v>
      </c>
      <c r="C224">
        <v>20</v>
      </c>
      <c r="D224">
        <v>1</v>
      </c>
      <c r="E224">
        <v>9641.1858116839321</v>
      </c>
      <c r="F224">
        <v>48.549216939040186</v>
      </c>
      <c r="G224" s="6">
        <v>45208.315309641206</v>
      </c>
    </row>
    <row r="225" spans="2:7" x14ac:dyDescent="0.25">
      <c r="B225">
        <v>1984</v>
      </c>
      <c r="C225">
        <v>20</v>
      </c>
      <c r="D225">
        <v>2</v>
      </c>
      <c r="E225">
        <v>9751.8730790246263</v>
      </c>
      <c r="F225">
        <v>52.786498143369187</v>
      </c>
      <c r="G225" s="6">
        <v>45208.315309641206</v>
      </c>
    </row>
    <row r="226" spans="2:7" x14ac:dyDescent="0.25">
      <c r="B226">
        <v>1984</v>
      </c>
      <c r="C226">
        <v>21</v>
      </c>
      <c r="D226">
        <v>1</v>
      </c>
      <c r="E226">
        <v>9612.7872114278598</v>
      </c>
      <c r="F226">
        <v>47.691166456329718</v>
      </c>
      <c r="G226" s="6">
        <v>45208.315309641206</v>
      </c>
    </row>
    <row r="227" spans="2:7" x14ac:dyDescent="0.25">
      <c r="B227">
        <v>1984</v>
      </c>
      <c r="C227">
        <v>21</v>
      </c>
      <c r="D227">
        <v>2</v>
      </c>
      <c r="E227">
        <v>9733.5498200957663</v>
      </c>
      <c r="F227">
        <v>51.884926677837292</v>
      </c>
      <c r="G227" s="6">
        <v>45208.315309641206</v>
      </c>
    </row>
    <row r="228" spans="2:7" x14ac:dyDescent="0.25">
      <c r="B228">
        <v>1984</v>
      </c>
      <c r="C228">
        <v>22</v>
      </c>
      <c r="D228">
        <v>1</v>
      </c>
      <c r="E228">
        <v>9580.1210435932371</v>
      </c>
      <c r="F228">
        <v>46.852078260758852</v>
      </c>
      <c r="G228" s="6">
        <v>45208.315309641206</v>
      </c>
    </row>
    <row r="229" spans="2:7" x14ac:dyDescent="0.25">
      <c r="B229">
        <v>1984</v>
      </c>
      <c r="C229">
        <v>22</v>
      </c>
      <c r="D229">
        <v>2</v>
      </c>
      <c r="E229">
        <v>9733.5498200957663</v>
      </c>
      <c r="F229">
        <v>50.884926677837292</v>
      </c>
      <c r="G229" s="6">
        <v>45208.315309641206</v>
      </c>
    </row>
    <row r="230" spans="2:7" x14ac:dyDescent="0.25">
      <c r="B230">
        <v>1984</v>
      </c>
      <c r="C230">
        <v>23</v>
      </c>
      <c r="D230">
        <v>1</v>
      </c>
      <c r="E230">
        <v>9562.1756830133054</v>
      </c>
      <c r="F230">
        <v>45.939067329522373</v>
      </c>
      <c r="G230" s="6">
        <v>45208.315309641206</v>
      </c>
    </row>
    <row r="231" spans="2:7" x14ac:dyDescent="0.25">
      <c r="B231">
        <v>1984</v>
      </c>
      <c r="C231">
        <v>23</v>
      </c>
      <c r="D231">
        <v>2</v>
      </c>
      <c r="E231">
        <v>9733.5498200957663</v>
      </c>
      <c r="F231">
        <v>49.884926677837292</v>
      </c>
      <c r="G231" s="6">
        <v>45208.315309641206</v>
      </c>
    </row>
    <row r="232" spans="2:7" x14ac:dyDescent="0.25">
      <c r="B232">
        <v>1984</v>
      </c>
      <c r="C232">
        <v>24</v>
      </c>
      <c r="D232">
        <v>1</v>
      </c>
      <c r="E232">
        <v>9562.1756830133054</v>
      </c>
      <c r="F232">
        <v>44.939067329522381</v>
      </c>
      <c r="G232" s="6">
        <v>45208.315309641206</v>
      </c>
    </row>
    <row r="233" spans="2:7" x14ac:dyDescent="0.25">
      <c r="B233">
        <v>1984</v>
      </c>
      <c r="C233">
        <v>24</v>
      </c>
      <c r="D233">
        <v>2</v>
      </c>
      <c r="E233">
        <v>9733.5498200957663</v>
      </c>
      <c r="F233">
        <v>48.884926677837292</v>
      </c>
      <c r="G233" s="6">
        <v>45208.315309641206</v>
      </c>
    </row>
    <row r="234" spans="2:7" x14ac:dyDescent="0.25">
      <c r="B234">
        <v>1984</v>
      </c>
      <c r="C234">
        <v>25</v>
      </c>
      <c r="D234">
        <v>1</v>
      </c>
      <c r="E234">
        <v>9543.867039077144</v>
      </c>
      <c r="F234">
        <v>44.024317790080978</v>
      </c>
      <c r="G234" s="6">
        <v>45208.315309641206</v>
      </c>
    </row>
    <row r="235" spans="2:7" x14ac:dyDescent="0.25">
      <c r="B235">
        <v>1984</v>
      </c>
      <c r="C235">
        <v>25</v>
      </c>
      <c r="D235">
        <v>2</v>
      </c>
      <c r="E235">
        <v>9719.7810423325609</v>
      </c>
      <c r="F235">
        <v>47.953467450475543</v>
      </c>
      <c r="G235" s="6">
        <v>45208.315309641206</v>
      </c>
    </row>
    <row r="236" spans="2:7" x14ac:dyDescent="0.25">
      <c r="B236">
        <v>1984</v>
      </c>
      <c r="C236">
        <v>26</v>
      </c>
      <c r="D236">
        <v>1</v>
      </c>
      <c r="E236">
        <v>9543.867039077144</v>
      </c>
      <c r="F236">
        <v>43.024317790080971</v>
      </c>
      <c r="G236" s="6">
        <v>45208.315309641206</v>
      </c>
    </row>
    <row r="237" spans="2:7" x14ac:dyDescent="0.25">
      <c r="B237">
        <v>1984</v>
      </c>
      <c r="C237">
        <v>26</v>
      </c>
      <c r="D237">
        <v>2</v>
      </c>
      <c r="E237">
        <v>9697.4700410761252</v>
      </c>
      <c r="F237">
        <v>47.062643799299018</v>
      </c>
      <c r="G237" s="6">
        <v>45208.315309641206</v>
      </c>
    </row>
    <row r="238" spans="2:7" x14ac:dyDescent="0.25">
      <c r="B238">
        <v>1984</v>
      </c>
      <c r="C238">
        <v>27</v>
      </c>
      <c r="D238">
        <v>1</v>
      </c>
      <c r="E238">
        <v>9531.3611144025581</v>
      </c>
      <c r="F238">
        <v>42.080113170062667</v>
      </c>
      <c r="G238" s="6">
        <v>45208.315309641206</v>
      </c>
    </row>
    <row r="239" spans="2:7" x14ac:dyDescent="0.25">
      <c r="B239">
        <v>1984</v>
      </c>
      <c r="C239">
        <v>27</v>
      </c>
      <c r="D239">
        <v>2</v>
      </c>
      <c r="E239">
        <v>9690.3150248254733</v>
      </c>
      <c r="F239">
        <v>46.097024154551022</v>
      </c>
      <c r="G239" s="6">
        <v>45208.315309641206</v>
      </c>
    </row>
    <row r="240" spans="2:7" x14ac:dyDescent="0.25">
      <c r="B240">
        <v>1984</v>
      </c>
      <c r="C240">
        <v>28</v>
      </c>
      <c r="D240">
        <v>1</v>
      </c>
      <c r="E240">
        <v>9501.2876964176448</v>
      </c>
      <c r="F240">
        <v>41.211722291181559</v>
      </c>
      <c r="G240" s="6">
        <v>45208.315309641206</v>
      </c>
    </row>
    <row r="241" spans="2:7" x14ac:dyDescent="0.25">
      <c r="B241">
        <v>1984</v>
      </c>
      <c r="C241">
        <v>28</v>
      </c>
      <c r="D241">
        <v>2</v>
      </c>
      <c r="E241">
        <v>9683.6042660529383</v>
      </c>
      <c r="F241">
        <v>45.128622991248562</v>
      </c>
      <c r="G241" s="6">
        <v>45208.315309641206</v>
      </c>
    </row>
    <row r="242" spans="2:7" x14ac:dyDescent="0.25">
      <c r="B242">
        <v>1984</v>
      </c>
      <c r="C242">
        <v>29</v>
      </c>
      <c r="D242">
        <v>1</v>
      </c>
      <c r="E242">
        <v>9482.1008969884551</v>
      </c>
      <c r="F242">
        <v>40.294101466271947</v>
      </c>
      <c r="G242" s="6">
        <v>45208.315309641206</v>
      </c>
    </row>
    <row r="243" spans="2:7" x14ac:dyDescent="0.25">
      <c r="B243">
        <v>1984</v>
      </c>
      <c r="C243">
        <v>29</v>
      </c>
      <c r="D243">
        <v>2</v>
      </c>
      <c r="E243">
        <v>9676.2422153138323</v>
      </c>
      <c r="F243">
        <v>44.162578134119833</v>
      </c>
      <c r="G243" s="6">
        <v>45208.315309641206</v>
      </c>
    </row>
    <row r="244" spans="2:7" x14ac:dyDescent="0.25">
      <c r="B244">
        <v>1984</v>
      </c>
      <c r="C244">
        <v>30</v>
      </c>
      <c r="D244">
        <v>1</v>
      </c>
      <c r="E244">
        <v>9462.4614368048042</v>
      </c>
      <c r="F244">
        <v>39.376694634710248</v>
      </c>
      <c r="G244" s="6">
        <v>45208.315309641206</v>
      </c>
    </row>
    <row r="245" spans="2:7" x14ac:dyDescent="0.25">
      <c r="B245">
        <v>1984</v>
      </c>
      <c r="C245">
        <v>30</v>
      </c>
      <c r="D245">
        <v>2</v>
      </c>
      <c r="E245">
        <v>9660.5554434550013</v>
      </c>
      <c r="F245">
        <v>43.233477256428834</v>
      </c>
      <c r="G245" s="6">
        <v>45208.315309641206</v>
      </c>
    </row>
    <row r="246" spans="2:7" x14ac:dyDescent="0.25">
      <c r="B246">
        <v>1984</v>
      </c>
      <c r="C246">
        <v>31</v>
      </c>
      <c r="D246">
        <v>1</v>
      </c>
      <c r="E246">
        <v>9448.4493986169837</v>
      </c>
      <c r="F246">
        <v>38.434348722365897</v>
      </c>
      <c r="G246" s="6">
        <v>45208.315309641206</v>
      </c>
    </row>
    <row r="247" spans="2:7" x14ac:dyDescent="0.25">
      <c r="B247">
        <v>1984</v>
      </c>
      <c r="C247">
        <v>31</v>
      </c>
      <c r="D247">
        <v>2</v>
      </c>
      <c r="E247">
        <v>9652.7723853642019</v>
      </c>
      <c r="F247">
        <v>42.267933381843427</v>
      </c>
      <c r="G247" s="6">
        <v>45208.315309641206</v>
      </c>
    </row>
    <row r="248" spans="2:7" x14ac:dyDescent="0.25">
      <c r="B248">
        <v>1984</v>
      </c>
      <c r="C248">
        <v>32</v>
      </c>
      <c r="D248">
        <v>1</v>
      </c>
      <c r="E248">
        <v>9441.5888161702769</v>
      </c>
      <c r="F248">
        <v>37.461913121964201</v>
      </c>
      <c r="G248" s="6">
        <v>45208.315309641206</v>
      </c>
    </row>
    <row r="249" spans="2:7" x14ac:dyDescent="0.25">
      <c r="B249">
        <v>1984</v>
      </c>
      <c r="C249">
        <v>32</v>
      </c>
      <c r="D249">
        <v>2</v>
      </c>
      <c r="E249">
        <v>9637.6217099586702</v>
      </c>
      <c r="F249">
        <v>41.333594020958813</v>
      </c>
      <c r="G249" s="6">
        <v>45208.315309641206</v>
      </c>
    </row>
    <row r="250" spans="2:7" x14ac:dyDescent="0.25">
      <c r="B250">
        <v>1984</v>
      </c>
      <c r="C250">
        <v>33</v>
      </c>
      <c r="D250">
        <v>1</v>
      </c>
      <c r="E250">
        <v>9415.2611942122749</v>
      </c>
      <c r="F250">
        <v>36.56526864821533</v>
      </c>
      <c r="G250" s="6">
        <v>45208.315309641206</v>
      </c>
    </row>
    <row r="251" spans="2:7" x14ac:dyDescent="0.25">
      <c r="B251">
        <v>1984</v>
      </c>
      <c r="C251">
        <v>33</v>
      </c>
      <c r="D251">
        <v>2</v>
      </c>
      <c r="E251">
        <v>9637.6217099586702</v>
      </c>
      <c r="F251">
        <v>40.333594020958813</v>
      </c>
      <c r="G251" s="6">
        <v>45208.315309641206</v>
      </c>
    </row>
    <row r="252" spans="2:7" x14ac:dyDescent="0.25">
      <c r="B252">
        <v>1984</v>
      </c>
      <c r="C252">
        <v>34</v>
      </c>
      <c r="D252">
        <v>1</v>
      </c>
      <c r="E252">
        <v>9407.5494835459449</v>
      </c>
      <c r="F252">
        <v>35.594832661394847</v>
      </c>
      <c r="G252" s="6">
        <v>45208.315309641206</v>
      </c>
    </row>
    <row r="253" spans="2:7" x14ac:dyDescent="0.25">
      <c r="B253">
        <v>1984</v>
      </c>
      <c r="C253">
        <v>34</v>
      </c>
      <c r="D253">
        <v>2</v>
      </c>
      <c r="E253">
        <v>9628.4361581601297</v>
      </c>
      <c r="F253">
        <v>39.371595367718683</v>
      </c>
      <c r="G253" s="6">
        <v>45208.315309641206</v>
      </c>
    </row>
    <row r="254" spans="2:7" x14ac:dyDescent="0.25">
      <c r="B254">
        <v>1984</v>
      </c>
      <c r="C254">
        <v>35</v>
      </c>
      <c r="D254">
        <v>1</v>
      </c>
      <c r="E254">
        <v>9391.1453475966282</v>
      </c>
      <c r="F254">
        <v>34.656135131411816</v>
      </c>
      <c r="G254" s="6">
        <v>45208.315309641206</v>
      </c>
    </row>
    <row r="255" spans="2:7" x14ac:dyDescent="0.25">
      <c r="B255">
        <v>1984</v>
      </c>
      <c r="C255">
        <v>35</v>
      </c>
      <c r="D255">
        <v>2</v>
      </c>
      <c r="E255">
        <v>9609.3285612728469</v>
      </c>
      <c r="F255">
        <v>38.448889298289991</v>
      </c>
      <c r="G255" s="6">
        <v>45208.315309641206</v>
      </c>
    </row>
    <row r="256" spans="2:7" x14ac:dyDescent="0.25">
      <c r="B256">
        <v>1984</v>
      </c>
      <c r="C256">
        <v>36</v>
      </c>
      <c r="D256">
        <v>1</v>
      </c>
      <c r="E256">
        <v>9374.7162776723617</v>
      </c>
      <c r="F256">
        <v>33.715993319734082</v>
      </c>
      <c r="G256" s="6">
        <v>45208.315309641206</v>
      </c>
    </row>
    <row r="257" spans="2:7" x14ac:dyDescent="0.25">
      <c r="B257">
        <v>1984</v>
      </c>
      <c r="C257">
        <v>36</v>
      </c>
      <c r="D257">
        <v>2</v>
      </c>
      <c r="E257">
        <v>9570.9363814583885</v>
      </c>
      <c r="F257">
        <v>37.601114798871258</v>
      </c>
      <c r="G257" s="6">
        <v>45208.315309641206</v>
      </c>
    </row>
    <row r="258" spans="2:7" x14ac:dyDescent="0.25">
      <c r="B258">
        <v>1984</v>
      </c>
      <c r="C258">
        <v>37</v>
      </c>
      <c r="D258">
        <v>1</v>
      </c>
      <c r="E258">
        <v>9347.2674872906136</v>
      </c>
      <c r="F258">
        <v>32.813534000921877</v>
      </c>
      <c r="G258" s="6">
        <v>45208.315309641206</v>
      </c>
    </row>
    <row r="259" spans="2:7" x14ac:dyDescent="0.25">
      <c r="B259">
        <v>1984</v>
      </c>
      <c r="C259">
        <v>37</v>
      </c>
      <c r="D259">
        <v>2</v>
      </c>
      <c r="E259">
        <v>9559.8335707909137</v>
      </c>
      <c r="F259">
        <v>36.644204111055807</v>
      </c>
      <c r="G259" s="6">
        <v>45208.315309641206</v>
      </c>
    </row>
    <row r="260" spans="2:7" x14ac:dyDescent="0.25">
      <c r="B260">
        <v>1984</v>
      </c>
      <c r="C260">
        <v>38</v>
      </c>
      <c r="D260">
        <v>1</v>
      </c>
      <c r="E260">
        <v>9338.7887906680953</v>
      </c>
      <c r="F260">
        <v>31.842871494009739</v>
      </c>
      <c r="G260" s="6">
        <v>45208.315309641206</v>
      </c>
    </row>
    <row r="261" spans="2:7" x14ac:dyDescent="0.25">
      <c r="B261">
        <v>1984</v>
      </c>
      <c r="C261">
        <v>38</v>
      </c>
      <c r="D261">
        <v>2</v>
      </c>
      <c r="E261">
        <v>9559.8335707909137</v>
      </c>
      <c r="F261">
        <v>35.644204111055814</v>
      </c>
      <c r="G261" s="6">
        <v>45208.315309641206</v>
      </c>
    </row>
    <row r="262" spans="2:7" x14ac:dyDescent="0.25">
      <c r="B262">
        <v>1984</v>
      </c>
      <c r="C262">
        <v>39</v>
      </c>
      <c r="D262">
        <v>1</v>
      </c>
      <c r="E262">
        <v>9310.2189393521694</v>
      </c>
      <c r="F262">
        <v>30.939051958103136</v>
      </c>
      <c r="G262" s="6">
        <v>45208.315309641206</v>
      </c>
    </row>
    <row r="263" spans="2:7" x14ac:dyDescent="0.25">
      <c r="B263">
        <v>1984</v>
      </c>
      <c r="C263">
        <v>39</v>
      </c>
      <c r="D263">
        <v>2</v>
      </c>
      <c r="E263">
        <v>9503.8609070631755</v>
      </c>
      <c r="F263">
        <v>34.851184699042449</v>
      </c>
      <c r="G263" s="6">
        <v>45208.315309641206</v>
      </c>
    </row>
    <row r="264" spans="2:7" x14ac:dyDescent="0.25">
      <c r="B264">
        <v>1984</v>
      </c>
      <c r="C264">
        <v>40</v>
      </c>
      <c r="D264">
        <v>1</v>
      </c>
      <c r="E264">
        <v>9291.9683214605084</v>
      </c>
      <c r="F264">
        <v>29.998838161311419</v>
      </c>
      <c r="G264" s="6">
        <v>45208.315309641206</v>
      </c>
    </row>
    <row r="265" spans="2:7" x14ac:dyDescent="0.25">
      <c r="B265">
        <v>1984</v>
      </c>
      <c r="C265">
        <v>40</v>
      </c>
      <c r="D265">
        <v>2</v>
      </c>
      <c r="E265">
        <v>9481.0425518299617</v>
      </c>
      <c r="F265">
        <v>33.933858891343512</v>
      </c>
      <c r="G265" s="6">
        <v>45208.315309641206</v>
      </c>
    </row>
    <row r="266" spans="2:7" x14ac:dyDescent="0.25">
      <c r="B266">
        <v>1984</v>
      </c>
      <c r="C266">
        <v>41</v>
      </c>
      <c r="D266">
        <v>1</v>
      </c>
      <c r="E266">
        <v>9234.7785633433832</v>
      </c>
      <c r="F266">
        <v>29.181520551323249</v>
      </c>
      <c r="G266" s="6">
        <v>45208.315309641206</v>
      </c>
    </row>
    <row r="267" spans="2:7" x14ac:dyDescent="0.25">
      <c r="B267">
        <v>1984</v>
      </c>
      <c r="C267">
        <v>41</v>
      </c>
      <c r="D267">
        <v>2</v>
      </c>
      <c r="E267">
        <v>9481.0425518299617</v>
      </c>
      <c r="F267">
        <v>32.933858891343512</v>
      </c>
      <c r="G267" s="6">
        <v>45208.315309641206</v>
      </c>
    </row>
    <row r="268" spans="2:7" x14ac:dyDescent="0.25">
      <c r="B268">
        <v>1984</v>
      </c>
      <c r="C268">
        <v>42</v>
      </c>
      <c r="D268">
        <v>1</v>
      </c>
      <c r="E268">
        <v>9205.0514363168404</v>
      </c>
      <c r="F268">
        <v>28.274145694228991</v>
      </c>
      <c r="G268" s="6">
        <v>45208.315309641206</v>
      </c>
    </row>
    <row r="269" spans="2:7" x14ac:dyDescent="0.25">
      <c r="B269">
        <v>1984</v>
      </c>
      <c r="C269">
        <v>42</v>
      </c>
      <c r="D269">
        <v>2</v>
      </c>
      <c r="E269">
        <v>9433.8510436250617</v>
      </c>
      <c r="F269">
        <v>32.096104692226881</v>
      </c>
      <c r="G269" s="6">
        <v>45208.315309641206</v>
      </c>
    </row>
    <row r="270" spans="2:7" x14ac:dyDescent="0.25">
      <c r="B270">
        <v>1984</v>
      </c>
      <c r="C270">
        <v>43</v>
      </c>
      <c r="D270">
        <v>1</v>
      </c>
      <c r="E270">
        <v>9185.2301474729502</v>
      </c>
      <c r="F270">
        <v>27.334080976781383</v>
      </c>
      <c r="G270" s="6">
        <v>45208.315309641206</v>
      </c>
    </row>
    <row r="271" spans="2:7" x14ac:dyDescent="0.25">
      <c r="B271">
        <v>1984</v>
      </c>
      <c r="C271">
        <v>43</v>
      </c>
      <c r="D271">
        <v>2</v>
      </c>
      <c r="E271">
        <v>9408.0043714252024</v>
      </c>
      <c r="F271">
        <v>31.182908878165911</v>
      </c>
      <c r="G271" s="6">
        <v>45208.315309641206</v>
      </c>
    </row>
    <row r="272" spans="2:7" x14ac:dyDescent="0.25">
      <c r="B272">
        <v>1984</v>
      </c>
      <c r="C272">
        <v>44</v>
      </c>
      <c r="D272">
        <v>1</v>
      </c>
      <c r="E272">
        <v>9175.6876472928689</v>
      </c>
      <c r="F272">
        <v>26.361987792313492</v>
      </c>
      <c r="G272" s="6">
        <v>45208.315309641206</v>
      </c>
    </row>
    <row r="273" spans="2:7" x14ac:dyDescent="0.25">
      <c r="B273">
        <v>1984</v>
      </c>
      <c r="C273">
        <v>44</v>
      </c>
      <c r="D273">
        <v>2</v>
      </c>
      <c r="E273">
        <v>9371.8574246950211</v>
      </c>
      <c r="F273">
        <v>30.301251851440721</v>
      </c>
      <c r="G273" s="6">
        <v>45208.315309641206</v>
      </c>
    </row>
    <row r="274" spans="2:7" x14ac:dyDescent="0.25">
      <c r="B274">
        <v>1984</v>
      </c>
      <c r="C274">
        <v>45</v>
      </c>
      <c r="D274">
        <v>1</v>
      </c>
      <c r="E274">
        <v>9128.4853740481849</v>
      </c>
      <c r="F274">
        <v>25.495716945004478</v>
      </c>
      <c r="G274" s="6">
        <v>45208.315309641206</v>
      </c>
    </row>
    <row r="275" spans="2:7" x14ac:dyDescent="0.25">
      <c r="B275">
        <v>1984</v>
      </c>
      <c r="C275">
        <v>45</v>
      </c>
      <c r="D275">
        <v>2</v>
      </c>
      <c r="E275">
        <v>9357.9057276369495</v>
      </c>
      <c r="F275">
        <v>29.345682523204669</v>
      </c>
      <c r="G275" s="6">
        <v>45208.315309641206</v>
      </c>
    </row>
    <row r="276" spans="2:7" x14ac:dyDescent="0.25">
      <c r="B276">
        <v>1984</v>
      </c>
      <c r="C276">
        <v>46</v>
      </c>
      <c r="D276">
        <v>1</v>
      </c>
      <c r="E276">
        <v>9069.2769922759089</v>
      </c>
      <c r="F276">
        <v>24.658900399739846</v>
      </c>
      <c r="G276" s="6">
        <v>45208.315309641206</v>
      </c>
    </row>
    <row r="277" spans="2:7" x14ac:dyDescent="0.25">
      <c r="B277">
        <v>1984</v>
      </c>
      <c r="C277">
        <v>46</v>
      </c>
      <c r="D277">
        <v>2</v>
      </c>
      <c r="E277">
        <v>9330.6304862801826</v>
      </c>
      <c r="F277">
        <v>28.430004044036291</v>
      </c>
      <c r="G277" s="6">
        <v>45208.315309641206</v>
      </c>
    </row>
    <row r="278" spans="2:7" x14ac:dyDescent="0.25">
      <c r="B278">
        <v>1984</v>
      </c>
      <c r="C278">
        <v>47</v>
      </c>
      <c r="D278">
        <v>1</v>
      </c>
      <c r="E278">
        <v>8985.7842075663775</v>
      </c>
      <c r="F278">
        <v>23.883376508146281</v>
      </c>
      <c r="G278" s="6">
        <v>45208.315309641206</v>
      </c>
    </row>
    <row r="279" spans="2:7" x14ac:dyDescent="0.25">
      <c r="B279">
        <v>1984</v>
      </c>
      <c r="C279">
        <v>47</v>
      </c>
      <c r="D279">
        <v>2</v>
      </c>
      <c r="E279">
        <v>9302.6120101766501</v>
      </c>
      <c r="F279">
        <v>27.514126240041389</v>
      </c>
      <c r="G279" s="6">
        <v>45208.315309641206</v>
      </c>
    </row>
    <row r="280" spans="2:7" x14ac:dyDescent="0.25">
      <c r="B280">
        <v>1984</v>
      </c>
      <c r="C280">
        <v>48</v>
      </c>
      <c r="D280">
        <v>1</v>
      </c>
      <c r="E280">
        <v>8914.8722723564151</v>
      </c>
      <c r="F280">
        <v>23.069375861729561</v>
      </c>
      <c r="G280" s="6">
        <v>45208.315309641206</v>
      </c>
    </row>
    <row r="281" spans="2:7" x14ac:dyDescent="0.25">
      <c r="B281">
        <v>1984</v>
      </c>
      <c r="C281">
        <v>48</v>
      </c>
      <c r="D281">
        <v>2</v>
      </c>
      <c r="E281">
        <v>9226.118604851632</v>
      </c>
      <c r="F281">
        <v>26.738099353382253</v>
      </c>
      <c r="G281" s="6">
        <v>45208.315309641206</v>
      </c>
    </row>
    <row r="282" spans="2:7" x14ac:dyDescent="0.25">
      <c r="B282">
        <v>1984</v>
      </c>
      <c r="C282">
        <v>49</v>
      </c>
      <c r="D282">
        <v>1</v>
      </c>
      <c r="E282">
        <v>8830.6954373118897</v>
      </c>
      <c r="F282">
        <v>22.284513915403515</v>
      </c>
      <c r="G282" s="6">
        <v>45208.315309641206</v>
      </c>
    </row>
    <row r="283" spans="2:7" x14ac:dyDescent="0.25">
      <c r="B283">
        <v>1984</v>
      </c>
      <c r="C283">
        <v>49</v>
      </c>
      <c r="D283">
        <v>2</v>
      </c>
      <c r="E283">
        <v>9106.0757249011531</v>
      </c>
      <c r="F283">
        <v>26.083988966642739</v>
      </c>
      <c r="G283" s="6">
        <v>45208.315309641206</v>
      </c>
    </row>
    <row r="284" spans="2:7" x14ac:dyDescent="0.25">
      <c r="B284">
        <v>1984</v>
      </c>
      <c r="C284">
        <v>50</v>
      </c>
      <c r="D284">
        <v>1</v>
      </c>
      <c r="E284">
        <v>8806.1787444487782</v>
      </c>
      <c r="F284">
        <v>21.345162722602979</v>
      </c>
      <c r="G284" s="6">
        <v>45208.315309641206</v>
      </c>
    </row>
    <row r="285" spans="2:7" x14ac:dyDescent="0.25">
      <c r="B285">
        <v>1984</v>
      </c>
      <c r="C285">
        <v>50</v>
      </c>
      <c r="D285">
        <v>2</v>
      </c>
      <c r="E285">
        <v>9046.4807103635485</v>
      </c>
      <c r="F285">
        <v>25.252527235082344</v>
      </c>
      <c r="G285" s="6">
        <v>45208.315309641206</v>
      </c>
    </row>
    <row r="286" spans="2:7" x14ac:dyDescent="0.25">
      <c r="B286">
        <v>1984</v>
      </c>
      <c r="C286">
        <v>51</v>
      </c>
      <c r="D286">
        <v>1</v>
      </c>
      <c r="E286">
        <v>8730.5235487411119</v>
      </c>
      <c r="F286">
        <v>20.525798495077822</v>
      </c>
      <c r="G286" s="6">
        <v>45208.315309641206</v>
      </c>
    </row>
    <row r="287" spans="2:7" x14ac:dyDescent="0.25">
      <c r="B287">
        <v>1984</v>
      </c>
      <c r="C287">
        <v>51</v>
      </c>
      <c r="D287">
        <v>2</v>
      </c>
      <c r="E287">
        <v>9000.7643388481774</v>
      </c>
      <c r="F287">
        <v>24.378249416935201</v>
      </c>
      <c r="G287" s="6">
        <v>45208.315309641206</v>
      </c>
    </row>
    <row r="288" spans="2:7" x14ac:dyDescent="0.25">
      <c r="B288">
        <v>1984</v>
      </c>
      <c r="C288">
        <v>52</v>
      </c>
      <c r="D288">
        <v>1</v>
      </c>
      <c r="E288">
        <v>8649.6459279714491</v>
      </c>
      <c r="F288">
        <v>19.713047655307257</v>
      </c>
      <c r="G288" s="6">
        <v>45208.315309641206</v>
      </c>
    </row>
    <row r="289" spans="2:7" x14ac:dyDescent="0.25">
      <c r="B289">
        <v>1984</v>
      </c>
      <c r="C289">
        <v>52</v>
      </c>
      <c r="D289">
        <v>2</v>
      </c>
      <c r="E289">
        <v>8953.1881055185895</v>
      </c>
      <c r="F289">
        <v>23.505135745288118</v>
      </c>
      <c r="G289" s="6">
        <v>45208.315309641206</v>
      </c>
    </row>
    <row r="290" spans="2:7" x14ac:dyDescent="0.25">
      <c r="B290">
        <v>1984</v>
      </c>
      <c r="C290">
        <v>53</v>
      </c>
      <c r="D290">
        <v>1</v>
      </c>
      <c r="E290">
        <v>8525.188253945953</v>
      </c>
      <c r="F290">
        <v>18.993535446414242</v>
      </c>
      <c r="G290" s="6">
        <v>45208.315309641206</v>
      </c>
    </row>
    <row r="291" spans="2:7" x14ac:dyDescent="0.25">
      <c r="B291">
        <v>1984</v>
      </c>
      <c r="C291">
        <v>53</v>
      </c>
      <c r="D291">
        <v>2</v>
      </c>
      <c r="E291">
        <v>8898.0841668289449</v>
      </c>
      <c r="F291">
        <v>22.647601647597853</v>
      </c>
      <c r="G291" s="6">
        <v>45208.315309641206</v>
      </c>
    </row>
    <row r="292" spans="2:7" x14ac:dyDescent="0.25">
      <c r="B292">
        <v>1984</v>
      </c>
      <c r="C292">
        <v>54</v>
      </c>
      <c r="D292">
        <v>1</v>
      </c>
      <c r="E292">
        <v>8372.4037056033321</v>
      </c>
      <c r="F292">
        <v>18.331016361070525</v>
      </c>
      <c r="G292" s="6">
        <v>45208.315309641206</v>
      </c>
    </row>
    <row r="293" spans="2:7" x14ac:dyDescent="0.25">
      <c r="B293">
        <v>1984</v>
      </c>
      <c r="C293">
        <v>54</v>
      </c>
      <c r="D293">
        <v>2</v>
      </c>
      <c r="E293">
        <v>8767.1547420374627</v>
      </c>
      <c r="F293">
        <v>21.978355789569001</v>
      </c>
      <c r="G293" s="6">
        <v>45208.315309641206</v>
      </c>
    </row>
    <row r="294" spans="2:7" x14ac:dyDescent="0.25">
      <c r="B294">
        <v>1984</v>
      </c>
      <c r="C294">
        <v>55</v>
      </c>
      <c r="D294">
        <v>1</v>
      </c>
      <c r="E294">
        <v>8282.5499649594713</v>
      </c>
      <c r="F294">
        <v>17.524457212777111</v>
      </c>
      <c r="G294" s="6">
        <v>45208.315309641206</v>
      </c>
    </row>
    <row r="295" spans="2:7" x14ac:dyDescent="0.25">
      <c r="B295">
        <v>1984</v>
      </c>
      <c r="C295">
        <v>55</v>
      </c>
      <c r="D295">
        <v>2</v>
      </c>
      <c r="E295">
        <v>8652.5645648724749</v>
      </c>
      <c r="F295">
        <v>21.262804241433933</v>
      </c>
      <c r="G295" s="6">
        <v>45208.315309641206</v>
      </c>
    </row>
    <row r="296" spans="2:7" x14ac:dyDescent="0.25">
      <c r="B296">
        <v>1984</v>
      </c>
      <c r="C296">
        <v>56</v>
      </c>
      <c r="D296">
        <v>1</v>
      </c>
      <c r="E296">
        <v>8039.1669805843103</v>
      </c>
      <c r="F296">
        <v>17.039866733915304</v>
      </c>
      <c r="G296" s="6">
        <v>45208.315309641206</v>
      </c>
    </row>
    <row r="297" spans="2:7" x14ac:dyDescent="0.25">
      <c r="B297">
        <v>1984</v>
      </c>
      <c r="C297">
        <v>56</v>
      </c>
      <c r="D297">
        <v>2</v>
      </c>
      <c r="E297">
        <v>8480.7312670083611</v>
      </c>
      <c r="F297">
        <v>20.683492153052097</v>
      </c>
      <c r="G297" s="6">
        <v>45208.315309641206</v>
      </c>
    </row>
    <row r="298" spans="2:7" x14ac:dyDescent="0.25">
      <c r="B298">
        <v>1984</v>
      </c>
      <c r="C298">
        <v>57</v>
      </c>
      <c r="D298">
        <v>1</v>
      </c>
      <c r="E298">
        <v>7837.9538263811601</v>
      </c>
      <c r="F298">
        <v>16.464472291609358</v>
      </c>
      <c r="G298" s="6">
        <v>45208.315309641206</v>
      </c>
    </row>
    <row r="299" spans="2:7" x14ac:dyDescent="0.25">
      <c r="B299">
        <v>1984</v>
      </c>
      <c r="C299">
        <v>57</v>
      </c>
      <c r="D299">
        <v>2</v>
      </c>
      <c r="E299">
        <v>8436.8506906016446</v>
      </c>
      <c r="F299">
        <v>19.788467730083816</v>
      </c>
      <c r="G299" s="6">
        <v>45208.315309641206</v>
      </c>
    </row>
    <row r="300" spans="2:7" x14ac:dyDescent="0.25">
      <c r="B300">
        <v>1984</v>
      </c>
      <c r="C300">
        <v>58</v>
      </c>
      <c r="D300">
        <v>1</v>
      </c>
      <c r="E300">
        <v>7683.0819500910302</v>
      </c>
      <c r="F300">
        <v>15.786276457417333</v>
      </c>
      <c r="G300" s="6">
        <v>45208.315309641206</v>
      </c>
    </row>
    <row r="301" spans="2:7" x14ac:dyDescent="0.25">
      <c r="B301">
        <v>1984</v>
      </c>
      <c r="C301">
        <v>58</v>
      </c>
      <c r="D301">
        <v>2</v>
      </c>
      <c r="E301">
        <v>8372.7893530229849</v>
      </c>
      <c r="F301">
        <v>18.936046391212543</v>
      </c>
      <c r="G301" s="6">
        <v>45208.315309641206</v>
      </c>
    </row>
    <row r="302" spans="2:7" x14ac:dyDescent="0.25">
      <c r="B302">
        <v>1984</v>
      </c>
      <c r="C302">
        <v>59</v>
      </c>
      <c r="D302">
        <v>1</v>
      </c>
      <c r="E302">
        <v>7571.5868331222464</v>
      </c>
      <c r="F302">
        <v>15.011373946120916</v>
      </c>
      <c r="G302" s="6">
        <v>45208.315309641206</v>
      </c>
    </row>
    <row r="303" spans="2:7" x14ac:dyDescent="0.25">
      <c r="B303">
        <v>1984</v>
      </c>
      <c r="C303">
        <v>59</v>
      </c>
      <c r="D303">
        <v>2</v>
      </c>
      <c r="E303">
        <v>8248.9914985348587</v>
      </c>
      <c r="F303">
        <v>18.212727848440498</v>
      </c>
      <c r="G303" s="6">
        <v>45208.315309641206</v>
      </c>
    </row>
    <row r="304" spans="2:7" x14ac:dyDescent="0.25">
      <c r="B304">
        <v>1984</v>
      </c>
      <c r="C304">
        <v>60</v>
      </c>
      <c r="D304">
        <v>1</v>
      </c>
      <c r="E304">
        <v>7449.8165196331311</v>
      </c>
      <c r="F304">
        <v>14.248568318615867</v>
      </c>
      <c r="G304" s="6">
        <v>45208.315309641206</v>
      </c>
    </row>
    <row r="305" spans="2:7" x14ac:dyDescent="0.25">
      <c r="B305">
        <v>1984</v>
      </c>
      <c r="C305">
        <v>60</v>
      </c>
      <c r="D305">
        <v>2</v>
      </c>
      <c r="E305">
        <v>8099.8980180717472</v>
      </c>
      <c r="F305">
        <v>17.538763094505061</v>
      </c>
      <c r="G305" s="6">
        <v>45208.315309641206</v>
      </c>
    </row>
    <row r="306" spans="2:7" x14ac:dyDescent="0.25">
      <c r="B306">
        <v>1984</v>
      </c>
      <c r="C306">
        <v>61</v>
      </c>
      <c r="D306">
        <v>1</v>
      </c>
      <c r="E306">
        <v>7134.087264691756</v>
      </c>
      <c r="F306">
        <v>13.857030911053014</v>
      </c>
      <c r="G306" s="6">
        <v>45208.315309641206</v>
      </c>
    </row>
    <row r="307" spans="2:7" x14ac:dyDescent="0.25">
      <c r="B307">
        <v>1984</v>
      </c>
      <c r="C307">
        <v>61</v>
      </c>
      <c r="D307">
        <v>2</v>
      </c>
      <c r="E307">
        <v>8025.0064559514494</v>
      </c>
      <c r="F307">
        <v>16.697773506739537</v>
      </c>
      <c r="G307" s="6">
        <v>45208.315309641206</v>
      </c>
    </row>
    <row r="308" spans="2:7" x14ac:dyDescent="0.25">
      <c r="B308">
        <v>1984</v>
      </c>
      <c r="C308">
        <v>62</v>
      </c>
      <c r="D308">
        <v>1</v>
      </c>
      <c r="E308">
        <v>6874.9311173838578</v>
      </c>
      <c r="F308">
        <v>13.360535107862807</v>
      </c>
      <c r="G308" s="6">
        <v>45208.315309641206</v>
      </c>
    </row>
    <row r="309" spans="2:7" x14ac:dyDescent="0.25">
      <c r="B309">
        <v>1984</v>
      </c>
      <c r="C309">
        <v>62</v>
      </c>
      <c r="D309">
        <v>2</v>
      </c>
      <c r="E309">
        <v>7897.6298111738615</v>
      </c>
      <c r="F309">
        <v>15.959018727329219</v>
      </c>
      <c r="G309" s="6">
        <v>45208.315309641206</v>
      </c>
    </row>
    <row r="310" spans="2:7" x14ac:dyDescent="0.25">
      <c r="B310">
        <v>1984</v>
      </c>
      <c r="C310">
        <v>63</v>
      </c>
      <c r="D310">
        <v>1</v>
      </c>
      <c r="E310">
        <v>6739.8559905995153</v>
      </c>
      <c r="F310">
        <v>12.618276284029179</v>
      </c>
      <c r="G310" s="6">
        <v>45208.315309641206</v>
      </c>
    </row>
    <row r="311" spans="2:7" x14ac:dyDescent="0.25">
      <c r="B311">
        <v>1984</v>
      </c>
      <c r="C311">
        <v>63</v>
      </c>
      <c r="D311">
        <v>2</v>
      </c>
      <c r="E311">
        <v>7798.3158040537091</v>
      </c>
      <c r="F311">
        <v>15.155894198204415</v>
      </c>
      <c r="G311" s="6">
        <v>45208.315309641206</v>
      </c>
    </row>
    <row r="312" spans="2:7" x14ac:dyDescent="0.25">
      <c r="B312">
        <v>1984</v>
      </c>
      <c r="C312">
        <v>64</v>
      </c>
      <c r="D312">
        <v>1</v>
      </c>
      <c r="E312">
        <v>6469.7327114844056</v>
      </c>
      <c r="F312">
        <v>12.124236680392103</v>
      </c>
      <c r="G312" s="6">
        <v>45208.315309641206</v>
      </c>
    </row>
    <row r="313" spans="2:7" x14ac:dyDescent="0.25">
      <c r="B313">
        <v>1984</v>
      </c>
      <c r="C313">
        <v>64</v>
      </c>
      <c r="D313">
        <v>2</v>
      </c>
      <c r="E313">
        <v>7743.7927892897433</v>
      </c>
      <c r="F313">
        <v>14.2590843993747</v>
      </c>
      <c r="G313" s="6">
        <v>45208.315309641206</v>
      </c>
    </row>
    <row r="314" spans="2:7" x14ac:dyDescent="0.25">
      <c r="B314">
        <v>1984</v>
      </c>
      <c r="C314">
        <v>65</v>
      </c>
      <c r="D314">
        <v>1</v>
      </c>
      <c r="E314">
        <v>6345.2844912004821</v>
      </c>
      <c r="F314">
        <v>11.352219455481229</v>
      </c>
      <c r="G314" s="6">
        <v>45208.315309641206</v>
      </c>
    </row>
    <row r="315" spans="2:7" x14ac:dyDescent="0.25">
      <c r="B315">
        <v>1984</v>
      </c>
      <c r="C315">
        <v>65</v>
      </c>
      <c r="D315">
        <v>2</v>
      </c>
      <c r="E315">
        <v>7476.9540217896974</v>
      </c>
      <c r="F315">
        <v>13.750120871226571</v>
      </c>
      <c r="G315" s="6">
        <v>45208.315309641206</v>
      </c>
    </row>
    <row r="316" spans="2:7" x14ac:dyDescent="0.25">
      <c r="B316">
        <v>1984</v>
      </c>
      <c r="C316">
        <v>66</v>
      </c>
      <c r="D316">
        <v>1</v>
      </c>
      <c r="E316">
        <v>5974.9006899873875</v>
      </c>
      <c r="F316">
        <v>11.024948008150835</v>
      </c>
      <c r="G316" s="6">
        <v>45208.315309641206</v>
      </c>
    </row>
    <row r="317" spans="2:7" x14ac:dyDescent="0.25">
      <c r="B317">
        <v>1984</v>
      </c>
      <c r="C317">
        <v>66</v>
      </c>
      <c r="D317">
        <v>2</v>
      </c>
      <c r="E317">
        <v>7192.797436702971</v>
      </c>
      <c r="F317">
        <v>13.273576332316262</v>
      </c>
      <c r="G317" s="6">
        <v>45208.315309641206</v>
      </c>
    </row>
    <row r="318" spans="2:7" x14ac:dyDescent="0.25">
      <c r="B318">
        <v>1984</v>
      </c>
      <c r="C318">
        <v>67</v>
      </c>
      <c r="D318">
        <v>1</v>
      </c>
      <c r="E318">
        <v>5865.9646858810738</v>
      </c>
      <c r="F318">
        <v>10.220405335433133</v>
      </c>
      <c r="G318" s="6">
        <v>45208.315309641206</v>
      </c>
    </row>
    <row r="319" spans="2:7" x14ac:dyDescent="0.25">
      <c r="B319">
        <v>1984</v>
      </c>
      <c r="C319">
        <v>67</v>
      </c>
      <c r="D319">
        <v>2</v>
      </c>
      <c r="E319">
        <v>6964.7935548324049</v>
      </c>
      <c r="F319">
        <v>12.691740196931798</v>
      </c>
      <c r="G319" s="6">
        <v>45208.315309641206</v>
      </c>
    </row>
    <row r="320" spans="2:7" x14ac:dyDescent="0.25">
      <c r="B320">
        <v>1984</v>
      </c>
      <c r="C320">
        <v>68</v>
      </c>
      <c r="D320">
        <v>1</v>
      </c>
      <c r="E320">
        <v>5484.9863730302532</v>
      </c>
      <c r="F320">
        <v>9.8955690228268569</v>
      </c>
      <c r="G320" s="6">
        <v>45208.315309641206</v>
      </c>
    </row>
    <row r="321" spans="2:7" x14ac:dyDescent="0.25">
      <c r="B321">
        <v>1984</v>
      </c>
      <c r="C321">
        <v>68</v>
      </c>
      <c r="D321">
        <v>2</v>
      </c>
      <c r="E321">
        <v>6632.971622557774</v>
      </c>
      <c r="F321">
        <v>12.301645835028918</v>
      </c>
      <c r="G321" s="6">
        <v>45208.315309641206</v>
      </c>
    </row>
    <row r="322" spans="2:7" x14ac:dyDescent="0.25">
      <c r="B322">
        <v>1984</v>
      </c>
      <c r="C322">
        <v>69</v>
      </c>
      <c r="D322">
        <v>1</v>
      </c>
      <c r="E322">
        <v>5275.5690836731819</v>
      </c>
      <c r="F322">
        <v>9.2685325013673943</v>
      </c>
      <c r="G322" s="6">
        <v>45208.315309641206</v>
      </c>
    </row>
    <row r="323" spans="2:7" x14ac:dyDescent="0.25">
      <c r="B323">
        <v>1984</v>
      </c>
      <c r="C323">
        <v>69</v>
      </c>
      <c r="D323">
        <v>2</v>
      </c>
      <c r="E323">
        <v>6381.8330286797582</v>
      </c>
      <c r="F323">
        <v>11.766065497394898</v>
      </c>
      <c r="G323" s="6">
        <v>45208.315309641206</v>
      </c>
    </row>
    <row r="324" spans="2:7" x14ac:dyDescent="0.25">
      <c r="B324">
        <v>1984</v>
      </c>
      <c r="C324">
        <v>70</v>
      </c>
      <c r="D324">
        <v>1</v>
      </c>
      <c r="E324">
        <v>4906.9343579061733</v>
      </c>
      <c r="F324">
        <v>8.9272707966560958</v>
      </c>
      <c r="G324" s="6">
        <v>45208.315309641206</v>
      </c>
    </row>
    <row r="325" spans="2:7" x14ac:dyDescent="0.25">
      <c r="B325">
        <v>1984</v>
      </c>
      <c r="C325">
        <v>70</v>
      </c>
      <c r="D325">
        <v>2</v>
      </c>
      <c r="E325">
        <v>6159.4548363892673</v>
      </c>
      <c r="F325">
        <v>11.172810468514063</v>
      </c>
      <c r="G325" s="6">
        <v>45208.315309641206</v>
      </c>
    </row>
    <row r="326" spans="2:7" x14ac:dyDescent="0.25">
      <c r="B326">
        <v>1984</v>
      </c>
      <c r="C326">
        <v>71</v>
      </c>
      <c r="D326">
        <v>1</v>
      </c>
      <c r="E326">
        <v>4773.5286678804878</v>
      </c>
      <c r="F326">
        <v>8.1627875294298811</v>
      </c>
      <c r="G326" s="6">
        <v>45208.315309641206</v>
      </c>
    </row>
    <row r="327" spans="2:7" x14ac:dyDescent="0.25">
      <c r="B327">
        <v>1984</v>
      </c>
      <c r="C327">
        <v>71</v>
      </c>
      <c r="D327">
        <v>2</v>
      </c>
      <c r="E327">
        <v>5885.4279764534249</v>
      </c>
      <c r="F327">
        <v>10.669738941868639</v>
      </c>
      <c r="G327" s="6">
        <v>45208.315309641206</v>
      </c>
    </row>
    <row r="328" spans="2:7" x14ac:dyDescent="0.25">
      <c r="B328">
        <v>1984</v>
      </c>
      <c r="C328">
        <v>72</v>
      </c>
      <c r="D328">
        <v>1</v>
      </c>
      <c r="E328">
        <v>4408.394246656525</v>
      </c>
      <c r="F328">
        <v>7.7974738421712226</v>
      </c>
      <c r="G328" s="6">
        <v>45208.315309641206</v>
      </c>
    </row>
    <row r="329" spans="2:7" x14ac:dyDescent="0.25">
      <c r="B329">
        <v>1984</v>
      </c>
      <c r="C329">
        <v>72</v>
      </c>
      <c r="D329">
        <v>2</v>
      </c>
      <c r="E329">
        <v>5550.389859050063</v>
      </c>
      <c r="F329">
        <v>10.28361477331347</v>
      </c>
      <c r="G329" s="6">
        <v>45208.315309641206</v>
      </c>
    </row>
    <row r="330" spans="2:7" x14ac:dyDescent="0.25">
      <c r="B330">
        <v>1984</v>
      </c>
      <c r="C330">
        <v>73</v>
      </c>
      <c r="D330">
        <v>1</v>
      </c>
      <c r="E330">
        <v>4104.8219590052631</v>
      </c>
      <c r="F330">
        <v>7.3371588395882625</v>
      </c>
      <c r="G330" s="6">
        <v>45208.315309641206</v>
      </c>
    </row>
    <row r="331" spans="2:7" x14ac:dyDescent="0.25">
      <c r="B331">
        <v>1984</v>
      </c>
      <c r="C331">
        <v>73</v>
      </c>
      <c r="D331">
        <v>2</v>
      </c>
      <c r="E331">
        <v>5394.9271655727425</v>
      </c>
      <c r="F331">
        <v>9.5655439000512459</v>
      </c>
      <c r="G331" s="6">
        <v>45208.315309641206</v>
      </c>
    </row>
    <row r="332" spans="2:7" x14ac:dyDescent="0.25">
      <c r="B332">
        <v>1984</v>
      </c>
      <c r="C332">
        <v>74</v>
      </c>
      <c r="D332">
        <v>1</v>
      </c>
      <c r="E332">
        <v>3753.6740782165512</v>
      </c>
      <c r="F332">
        <v>6.9767598776938211</v>
      </c>
      <c r="G332" s="6">
        <v>45208.315309641206</v>
      </c>
    </row>
    <row r="333" spans="2:7" x14ac:dyDescent="0.25">
      <c r="B333">
        <v>1984</v>
      </c>
      <c r="C333">
        <v>74</v>
      </c>
      <c r="D333">
        <v>2</v>
      </c>
      <c r="E333">
        <v>5216.1425036290448</v>
      </c>
      <c r="F333">
        <v>8.8762678115200728</v>
      </c>
      <c r="G333" s="6">
        <v>45208.315309641206</v>
      </c>
    </row>
    <row r="334" spans="2:7" x14ac:dyDescent="0.25">
      <c r="B334">
        <v>1984</v>
      </c>
      <c r="C334">
        <v>75</v>
      </c>
      <c r="D334">
        <v>1</v>
      </c>
      <c r="E334">
        <v>3602.4874959441308</v>
      </c>
      <c r="F334">
        <v>6.2485718385153648</v>
      </c>
      <c r="G334" s="6">
        <v>45208.315309641206</v>
      </c>
    </row>
    <row r="335" spans="2:7" x14ac:dyDescent="0.25">
      <c r="B335">
        <v>1984</v>
      </c>
      <c r="C335">
        <v>75</v>
      </c>
      <c r="D335">
        <v>2</v>
      </c>
      <c r="E335">
        <v>5013.3426124282287</v>
      </c>
      <c r="F335">
        <v>8.2151048574131682</v>
      </c>
      <c r="G335" s="6">
        <v>45208.315309641206</v>
      </c>
    </row>
    <row r="336" spans="2:7" x14ac:dyDescent="0.25">
      <c r="B336">
        <v>1984</v>
      </c>
      <c r="C336">
        <v>76</v>
      </c>
      <c r="D336">
        <v>1</v>
      </c>
      <c r="E336">
        <v>3021.6541998353114</v>
      </c>
      <c r="F336">
        <v>6.3535831032276526</v>
      </c>
      <c r="G336" s="6">
        <v>45208.315309641206</v>
      </c>
    </row>
    <row r="337" spans="2:7" x14ac:dyDescent="0.25">
      <c r="B337">
        <v>1984</v>
      </c>
      <c r="C337">
        <v>76</v>
      </c>
      <c r="D337">
        <v>2</v>
      </c>
      <c r="E337">
        <v>4657.3595634950843</v>
      </c>
      <c r="F337">
        <v>7.8048052042594396</v>
      </c>
      <c r="G337" s="6">
        <v>45208.315309641206</v>
      </c>
    </row>
    <row r="338" spans="2:7" x14ac:dyDescent="0.25">
      <c r="B338">
        <v>1984</v>
      </c>
      <c r="C338">
        <v>77</v>
      </c>
      <c r="D338">
        <v>1</v>
      </c>
      <c r="E338">
        <v>2760.7869285198722</v>
      </c>
      <c r="F338">
        <v>5.9066892613967754</v>
      </c>
      <c r="G338" s="6">
        <v>45208.315309641206</v>
      </c>
    </row>
    <row r="339" spans="2:7" x14ac:dyDescent="0.25">
      <c r="B339">
        <v>1984</v>
      </c>
      <c r="C339">
        <v>77</v>
      </c>
      <c r="D339">
        <v>2</v>
      </c>
      <c r="E339">
        <v>4428.6859597038147</v>
      </c>
      <c r="F339">
        <v>7.1819861889240055</v>
      </c>
      <c r="G339" s="6">
        <v>45208.315309641206</v>
      </c>
    </row>
    <row r="340" spans="2:7" x14ac:dyDescent="0.25">
      <c r="B340">
        <v>1984</v>
      </c>
      <c r="C340">
        <v>78</v>
      </c>
      <c r="D340">
        <v>1</v>
      </c>
      <c r="E340">
        <v>2434.1427915640479</v>
      </c>
      <c r="F340">
        <v>5.6322273661036473</v>
      </c>
      <c r="G340" s="6">
        <v>45208.315309641206</v>
      </c>
    </row>
    <row r="341" spans="2:7" x14ac:dyDescent="0.25">
      <c r="B341">
        <v>1984</v>
      </c>
      <c r="C341">
        <v>78</v>
      </c>
      <c r="D341">
        <v>2</v>
      </c>
      <c r="E341">
        <v>3867.7095545371421</v>
      </c>
      <c r="F341">
        <v>7.1511480504290184</v>
      </c>
      <c r="G341" s="6">
        <v>45208.315309641206</v>
      </c>
    </row>
    <row r="342" spans="2:7" x14ac:dyDescent="0.25">
      <c r="B342">
        <v>1984</v>
      </c>
      <c r="C342">
        <v>79</v>
      </c>
      <c r="D342">
        <v>1</v>
      </c>
      <c r="E342">
        <v>2141.0139128720921</v>
      </c>
      <c r="F342">
        <v>5.334887000388802</v>
      </c>
      <c r="G342" s="6">
        <v>45208.315309641206</v>
      </c>
    </row>
    <row r="343" spans="2:7" x14ac:dyDescent="0.25">
      <c r="B343">
        <v>1984</v>
      </c>
      <c r="C343">
        <v>79</v>
      </c>
      <c r="D343">
        <v>2</v>
      </c>
      <c r="E343">
        <v>3412.453430590379</v>
      </c>
      <c r="F343">
        <v>7.0384790991374331</v>
      </c>
      <c r="G343" s="6">
        <v>45208.315309641206</v>
      </c>
    </row>
    <row r="344" spans="2:7" x14ac:dyDescent="0.25">
      <c r="B344">
        <v>1984</v>
      </c>
      <c r="C344">
        <v>80</v>
      </c>
      <c r="D344">
        <v>1</v>
      </c>
      <c r="E344">
        <v>1927.5313980028948</v>
      </c>
      <c r="F344">
        <v>4.8703718371187303</v>
      </c>
      <c r="G344" s="6">
        <v>45208.315309641206</v>
      </c>
    </row>
    <row r="345" spans="2:7" x14ac:dyDescent="0.25">
      <c r="B345">
        <v>1984</v>
      </c>
      <c r="C345">
        <v>80</v>
      </c>
      <c r="D345">
        <v>2</v>
      </c>
      <c r="E345">
        <v>3215.9085124664293</v>
      </c>
      <c r="F345">
        <v>6.4380877429198762</v>
      </c>
      <c r="G345" s="6">
        <v>45208.315309641206</v>
      </c>
    </row>
    <row r="346" spans="2:7" x14ac:dyDescent="0.25">
      <c r="B346">
        <v>1984</v>
      </c>
      <c r="C346">
        <v>81</v>
      </c>
      <c r="D346">
        <v>1</v>
      </c>
      <c r="E346">
        <v>1721.8835761992727</v>
      </c>
      <c r="F346">
        <v>4.3923336359293073</v>
      </c>
      <c r="G346" s="6">
        <v>45208.315309641206</v>
      </c>
    </row>
    <row r="347" spans="2:7" x14ac:dyDescent="0.25">
      <c r="B347">
        <v>1984</v>
      </c>
      <c r="C347">
        <v>81</v>
      </c>
      <c r="D347">
        <v>2</v>
      </c>
      <c r="E347">
        <v>3017.971252231202</v>
      </c>
      <c r="F347">
        <v>5.8275443416204062</v>
      </c>
      <c r="G347" s="6">
        <v>45208.315309641206</v>
      </c>
    </row>
    <row r="348" spans="2:7" x14ac:dyDescent="0.25">
      <c r="B348">
        <v>1984</v>
      </c>
      <c r="C348">
        <v>82</v>
      </c>
      <c r="D348">
        <v>1</v>
      </c>
      <c r="E348">
        <v>1607.9568327145862</v>
      </c>
      <c r="F348">
        <v>3.6681127406137959</v>
      </c>
      <c r="G348" s="6">
        <v>45208.315309641206</v>
      </c>
    </row>
    <row r="349" spans="2:7" x14ac:dyDescent="0.25">
      <c r="B349">
        <v>1984</v>
      </c>
      <c r="C349">
        <v>82</v>
      </c>
      <c r="D349">
        <v>2</v>
      </c>
      <c r="E349">
        <v>2772.9444854861213</v>
      </c>
      <c r="F349">
        <v>5.2983042041242729</v>
      </c>
      <c r="G349" s="6">
        <v>45208.315309641206</v>
      </c>
    </row>
    <row r="350" spans="2:7" x14ac:dyDescent="0.25">
      <c r="B350">
        <v>1984</v>
      </c>
      <c r="C350">
        <v>83</v>
      </c>
      <c r="D350">
        <v>1</v>
      </c>
      <c r="E350">
        <v>1408.3945825831415</v>
      </c>
      <c r="F350">
        <v>3.1170179799590092</v>
      </c>
      <c r="G350" s="6">
        <v>45208.315309641206</v>
      </c>
    </row>
    <row r="351" spans="2:7" x14ac:dyDescent="0.25">
      <c r="B351">
        <v>1984</v>
      </c>
      <c r="C351">
        <v>83</v>
      </c>
      <c r="D351">
        <v>2</v>
      </c>
      <c r="E351">
        <v>2490.0786773876198</v>
      </c>
      <c r="F351">
        <v>4.8433778230936095</v>
      </c>
      <c r="G351" s="6">
        <v>45208.315309641206</v>
      </c>
    </row>
    <row r="352" spans="2:7" x14ac:dyDescent="0.25">
      <c r="B352">
        <v>1984</v>
      </c>
      <c r="C352">
        <v>84</v>
      </c>
      <c r="D352">
        <v>1</v>
      </c>
      <c r="E352">
        <v>1097.9204012508944</v>
      </c>
      <c r="F352">
        <v>2.8570684553248182</v>
      </c>
      <c r="G352" s="6">
        <v>45208.315309641206</v>
      </c>
    </row>
    <row r="353" spans="2:7" x14ac:dyDescent="0.25">
      <c r="B353">
        <v>1984</v>
      </c>
      <c r="C353">
        <v>84</v>
      </c>
      <c r="D353">
        <v>2</v>
      </c>
      <c r="E353">
        <v>2347.2463984392598</v>
      </c>
      <c r="F353">
        <v>4.1076766854621827</v>
      </c>
      <c r="G353" s="6">
        <v>45208.315309641206</v>
      </c>
    </row>
    <row r="354" spans="2:7" x14ac:dyDescent="0.25">
      <c r="B354">
        <v>1984</v>
      </c>
      <c r="C354">
        <v>85</v>
      </c>
      <c r="D354">
        <v>1</v>
      </c>
      <c r="E354">
        <v>751.90537015197674</v>
      </c>
      <c r="F354">
        <v>2.9417543044319316</v>
      </c>
      <c r="G354" s="6">
        <v>45208.315309641206</v>
      </c>
    </row>
    <row r="355" spans="2:7" x14ac:dyDescent="0.25">
      <c r="B355">
        <v>1984</v>
      </c>
      <c r="C355">
        <v>85</v>
      </c>
      <c r="D355">
        <v>2</v>
      </c>
      <c r="E355">
        <v>2035.0252586974509</v>
      </c>
      <c r="F355">
        <v>3.6611798529245458</v>
      </c>
      <c r="G355" s="6">
        <v>45208.315309641206</v>
      </c>
    </row>
    <row r="356" spans="2:7" x14ac:dyDescent="0.25">
      <c r="B356">
        <v>1984</v>
      </c>
      <c r="C356">
        <v>86</v>
      </c>
      <c r="D356">
        <v>1</v>
      </c>
      <c r="E356">
        <v>664.97033818639522</v>
      </c>
      <c r="F356">
        <v>2.2609775484142585</v>
      </c>
      <c r="G356" s="6">
        <v>45208.315309641206</v>
      </c>
    </row>
    <row r="357" spans="2:7" x14ac:dyDescent="0.25">
      <c r="B357">
        <v>1984</v>
      </c>
      <c r="C357">
        <v>86</v>
      </c>
      <c r="D357">
        <v>2</v>
      </c>
      <c r="E357">
        <v>2035.0252586974509</v>
      </c>
      <c r="F357">
        <v>2.6611798529245458</v>
      </c>
      <c r="G357" s="6">
        <v>45208.315309641206</v>
      </c>
    </row>
    <row r="358" spans="2:7" x14ac:dyDescent="0.25">
      <c r="B358">
        <v>1984</v>
      </c>
      <c r="C358">
        <v>87</v>
      </c>
      <c r="D358">
        <v>1</v>
      </c>
      <c r="E358">
        <v>369.08228486104008</v>
      </c>
      <c r="F358">
        <v>2.6727283696332398</v>
      </c>
      <c r="G358" s="6">
        <v>45208.315309641206</v>
      </c>
    </row>
    <row r="359" spans="2:7" x14ac:dyDescent="0.25">
      <c r="B359">
        <v>1984</v>
      </c>
      <c r="C359">
        <v>87</v>
      </c>
      <c r="D359">
        <v>2</v>
      </c>
      <c r="E359">
        <v>1449.8373669255768</v>
      </c>
      <c r="F359">
        <v>2.5334820233083795</v>
      </c>
      <c r="G359" s="6">
        <v>45208.315309641206</v>
      </c>
    </row>
    <row r="360" spans="2:7" x14ac:dyDescent="0.25">
      <c r="B360">
        <v>1984</v>
      </c>
      <c r="C360">
        <v>88</v>
      </c>
      <c r="D360">
        <v>1</v>
      </c>
      <c r="E360">
        <v>340.4181899394834</v>
      </c>
      <c r="F360">
        <v>1.855677736225541</v>
      </c>
      <c r="G360" s="6">
        <v>45208.315309641206</v>
      </c>
    </row>
    <row r="361" spans="2:7" x14ac:dyDescent="0.25">
      <c r="B361">
        <v>1984</v>
      </c>
      <c r="C361">
        <v>88</v>
      </c>
      <c r="D361">
        <v>2</v>
      </c>
      <c r="E361">
        <v>1256.756090889309</v>
      </c>
      <c r="F361">
        <v>1.8458953123335886</v>
      </c>
      <c r="G361" s="6">
        <v>45208.315309641206</v>
      </c>
    </row>
    <row r="362" spans="2:7" x14ac:dyDescent="0.25">
      <c r="B362">
        <v>1984</v>
      </c>
      <c r="C362">
        <v>89</v>
      </c>
      <c r="D362">
        <v>1</v>
      </c>
      <c r="E362">
        <v>257.6541115342352</v>
      </c>
      <c r="F362">
        <v>1.2911507732560856</v>
      </c>
      <c r="G362" s="6">
        <v>45208.315309641206</v>
      </c>
    </row>
    <row r="363" spans="2:7" x14ac:dyDescent="0.25">
      <c r="B363">
        <v>1984</v>
      </c>
      <c r="C363">
        <v>89</v>
      </c>
      <c r="D363">
        <v>2</v>
      </c>
      <c r="E363">
        <v>978.30752948781151</v>
      </c>
      <c r="F363">
        <v>1.228967712596635</v>
      </c>
      <c r="G363" s="6">
        <v>45208.315309641206</v>
      </c>
    </row>
    <row r="364" spans="2:7" x14ac:dyDescent="0.25">
      <c r="B364">
        <v>1984</v>
      </c>
      <c r="C364">
        <v>90</v>
      </c>
      <c r="D364">
        <v>1</v>
      </c>
      <c r="E364">
        <v>203.84324957291992</v>
      </c>
      <c r="F364">
        <v>0.5</v>
      </c>
      <c r="G364" s="6">
        <v>45208.315309641206</v>
      </c>
    </row>
    <row r="365" spans="2:7" x14ac:dyDescent="0.25">
      <c r="B365">
        <v>1984</v>
      </c>
      <c r="C365">
        <v>90</v>
      </c>
      <c r="D365">
        <v>2</v>
      </c>
      <c r="E365">
        <v>713.15460198679489</v>
      </c>
      <c r="F365">
        <v>0.5</v>
      </c>
      <c r="G365" s="6">
        <v>45208.315309641206</v>
      </c>
    </row>
    <row r="366" spans="2:7" x14ac:dyDescent="0.25">
      <c r="B366">
        <v>1985</v>
      </c>
      <c r="C366">
        <v>0</v>
      </c>
      <c r="D366">
        <v>1</v>
      </c>
      <c r="E366">
        <v>10000</v>
      </c>
      <c r="F366">
        <v>65.175048581324319</v>
      </c>
      <c r="G366" s="6">
        <v>45208.315309641206</v>
      </c>
    </row>
    <row r="367" spans="2:7" x14ac:dyDescent="0.25">
      <c r="B367">
        <v>1985</v>
      </c>
      <c r="C367">
        <v>0</v>
      </c>
      <c r="D367">
        <v>2</v>
      </c>
      <c r="E367">
        <v>10000</v>
      </c>
      <c r="F367">
        <v>71.035297395863267</v>
      </c>
      <c r="G367" s="6">
        <v>45208.315309641206</v>
      </c>
    </row>
    <row r="368" spans="2:7" x14ac:dyDescent="0.25">
      <c r="B368">
        <v>1985</v>
      </c>
      <c r="C368">
        <v>1</v>
      </c>
      <c r="D368">
        <v>1</v>
      </c>
      <c r="E368">
        <v>9878.0513147432775</v>
      </c>
      <c r="F368">
        <v>64.977938092464626</v>
      </c>
      <c r="G368" s="6">
        <v>45208.315309641206</v>
      </c>
    </row>
    <row r="369" spans="2:7" x14ac:dyDescent="0.25">
      <c r="B369">
        <v>1985</v>
      </c>
      <c r="C369">
        <v>1</v>
      </c>
      <c r="D369">
        <v>2</v>
      </c>
      <c r="E369">
        <v>9935.523799263734</v>
      </c>
      <c r="F369">
        <v>70.49515890629381</v>
      </c>
      <c r="G369" s="6">
        <v>45208.315309641206</v>
      </c>
    </row>
    <row r="370" spans="2:7" x14ac:dyDescent="0.25">
      <c r="B370">
        <v>1985</v>
      </c>
      <c r="C370">
        <v>2</v>
      </c>
      <c r="D370">
        <v>1</v>
      </c>
      <c r="E370">
        <v>9834.5767479928127</v>
      </c>
      <c r="F370">
        <v>64.262968195473917</v>
      </c>
      <c r="G370" s="6">
        <v>45208.315309641206</v>
      </c>
    </row>
    <row r="371" spans="2:7" x14ac:dyDescent="0.25">
      <c r="B371">
        <v>1985</v>
      </c>
      <c r="C371">
        <v>2</v>
      </c>
      <c r="D371">
        <v>2</v>
      </c>
      <c r="E371">
        <v>9886.6814214334463</v>
      </c>
      <c r="F371">
        <v>69.840950365719294</v>
      </c>
      <c r="G371" s="6">
        <v>45208.315309641206</v>
      </c>
    </row>
    <row r="372" spans="2:7" x14ac:dyDescent="0.25">
      <c r="B372">
        <v>1985</v>
      </c>
      <c r="C372">
        <v>3</v>
      </c>
      <c r="D372">
        <v>1</v>
      </c>
      <c r="E372">
        <v>9821.5729035665736</v>
      </c>
      <c r="F372">
        <v>63.34739089708296</v>
      </c>
      <c r="G372" s="6">
        <v>45208.315309641206</v>
      </c>
    </row>
    <row r="373" spans="2:7" x14ac:dyDescent="0.25">
      <c r="B373">
        <v>1985</v>
      </c>
      <c r="C373">
        <v>3</v>
      </c>
      <c r="D373">
        <v>2</v>
      </c>
      <c r="E373">
        <v>9877.1563093767945</v>
      </c>
      <c r="F373">
        <v>68.907819847345422</v>
      </c>
      <c r="G373" s="6">
        <v>45208.315309641206</v>
      </c>
    </row>
    <row r="374" spans="2:7" x14ac:dyDescent="0.25">
      <c r="B374">
        <v>1985</v>
      </c>
      <c r="C374">
        <v>4</v>
      </c>
      <c r="D374">
        <v>1</v>
      </c>
      <c r="E374">
        <v>9804.2770954117932</v>
      </c>
      <c r="F374">
        <v>62.458260510967406</v>
      </c>
      <c r="G374" s="6">
        <v>45208.315309641206</v>
      </c>
    </row>
    <row r="375" spans="2:7" x14ac:dyDescent="0.25">
      <c r="B375">
        <v>1985</v>
      </c>
      <c r="C375">
        <v>4</v>
      </c>
      <c r="D375">
        <v>2</v>
      </c>
      <c r="E375">
        <v>9877.1563093767945</v>
      </c>
      <c r="F375">
        <v>67.907819847345422</v>
      </c>
      <c r="G375" s="6">
        <v>45208.315309641206</v>
      </c>
    </row>
    <row r="376" spans="2:7" x14ac:dyDescent="0.25">
      <c r="B376">
        <v>1985</v>
      </c>
      <c r="C376">
        <v>5</v>
      </c>
      <c r="D376">
        <v>1</v>
      </c>
      <c r="E376">
        <v>9786.5176626923349</v>
      </c>
      <c r="F376">
        <v>61.5706951477692</v>
      </c>
      <c r="G376" s="6">
        <v>45208.315309641206</v>
      </c>
    </row>
    <row r="377" spans="2:7" x14ac:dyDescent="0.25">
      <c r="B377">
        <v>1985</v>
      </c>
      <c r="C377">
        <v>5</v>
      </c>
      <c r="D377">
        <v>2</v>
      </c>
      <c r="E377">
        <v>9867.9206081581797</v>
      </c>
      <c r="F377">
        <v>66.970908973072028</v>
      </c>
      <c r="G377" s="6">
        <v>45208.315309641206</v>
      </c>
    </row>
    <row r="378" spans="2:7" x14ac:dyDescent="0.25">
      <c r="B378">
        <v>1985</v>
      </c>
      <c r="C378">
        <v>6</v>
      </c>
      <c r="D378">
        <v>1</v>
      </c>
      <c r="E378">
        <v>9772.7731438228875</v>
      </c>
      <c r="F378">
        <v>60.656585540340046</v>
      </c>
      <c r="G378" s="6">
        <v>45208.315309641206</v>
      </c>
    </row>
    <row r="379" spans="2:7" x14ac:dyDescent="0.25">
      <c r="B379">
        <v>1985</v>
      </c>
      <c r="C379">
        <v>6</v>
      </c>
      <c r="D379">
        <v>2</v>
      </c>
      <c r="E379">
        <v>9863.0495580922907</v>
      </c>
      <c r="F379">
        <v>66.003736865056752</v>
      </c>
      <c r="G379" s="6">
        <v>45208.315309641206</v>
      </c>
    </row>
    <row r="380" spans="2:7" x14ac:dyDescent="0.25">
      <c r="B380">
        <v>1985</v>
      </c>
      <c r="C380">
        <v>7</v>
      </c>
      <c r="D380">
        <v>1</v>
      </c>
      <c r="E380">
        <v>9768.0922687414604</v>
      </c>
      <c r="F380">
        <v>59.685412608563027</v>
      </c>
      <c r="G380" s="6">
        <v>45208.315309641206</v>
      </c>
    </row>
    <row r="381" spans="2:7" x14ac:dyDescent="0.25">
      <c r="B381">
        <v>1985</v>
      </c>
      <c r="C381">
        <v>7</v>
      </c>
      <c r="D381">
        <v>2</v>
      </c>
      <c r="E381">
        <v>9858.1275827162535</v>
      </c>
      <c r="F381">
        <v>65.03644163350117</v>
      </c>
      <c r="G381" s="6">
        <v>45208.315309641206</v>
      </c>
    </row>
    <row r="382" spans="2:7" x14ac:dyDescent="0.25">
      <c r="B382">
        <v>1985</v>
      </c>
      <c r="C382">
        <v>8</v>
      </c>
      <c r="D382">
        <v>1</v>
      </c>
      <c r="E382">
        <v>9754.6063267913596</v>
      </c>
      <c r="F382">
        <v>58.767237647113248</v>
      </c>
      <c r="G382" s="6">
        <v>45208.315309641206</v>
      </c>
    </row>
    <row r="383" spans="2:7" x14ac:dyDescent="0.25">
      <c r="B383">
        <v>1985</v>
      </c>
      <c r="C383">
        <v>8</v>
      </c>
      <c r="D383">
        <v>2</v>
      </c>
      <c r="E383">
        <v>9853.1425185034677</v>
      </c>
      <c r="F383">
        <v>64.069092973416687</v>
      </c>
      <c r="G383" s="6">
        <v>45208.315309641206</v>
      </c>
    </row>
    <row r="384" spans="2:7" x14ac:dyDescent="0.25">
      <c r="B384">
        <v>1985</v>
      </c>
      <c r="C384">
        <v>9</v>
      </c>
      <c r="D384">
        <v>1</v>
      </c>
      <c r="E384">
        <v>9754.6063267913596</v>
      </c>
      <c r="F384">
        <v>57.767237647113248</v>
      </c>
      <c r="G384" s="6">
        <v>45208.315309641206</v>
      </c>
    </row>
    <row r="385" spans="2:7" x14ac:dyDescent="0.25">
      <c r="B385">
        <v>1985</v>
      </c>
      <c r="C385">
        <v>9</v>
      </c>
      <c r="D385">
        <v>2</v>
      </c>
      <c r="E385">
        <v>9853.1425185034677</v>
      </c>
      <c r="F385">
        <v>63.06909297341668</v>
      </c>
      <c r="G385" s="6">
        <v>45208.315309641206</v>
      </c>
    </row>
    <row r="386" spans="2:7" x14ac:dyDescent="0.25">
      <c r="B386">
        <v>1985</v>
      </c>
      <c r="C386">
        <v>10</v>
      </c>
      <c r="D386">
        <v>1</v>
      </c>
      <c r="E386">
        <v>9745.4433921164818</v>
      </c>
      <c r="F386">
        <v>56.821081883486912</v>
      </c>
      <c r="G386" s="6">
        <v>45208.315309641206</v>
      </c>
    </row>
    <row r="387" spans="2:7" x14ac:dyDescent="0.25">
      <c r="B387">
        <v>1985</v>
      </c>
      <c r="C387">
        <v>10</v>
      </c>
      <c r="D387">
        <v>2</v>
      </c>
      <c r="E387">
        <v>9848.4238598426218</v>
      </c>
      <c r="F387">
        <v>62.099071597068736</v>
      </c>
      <c r="G387" s="6">
        <v>45208.315309641206</v>
      </c>
    </row>
    <row r="388" spans="2:7" x14ac:dyDescent="0.25">
      <c r="B388">
        <v>1985</v>
      </c>
      <c r="C388">
        <v>11</v>
      </c>
      <c r="D388">
        <v>1</v>
      </c>
      <c r="E388">
        <v>9740.7477680613974</v>
      </c>
      <c r="F388">
        <v>55.84823201951319</v>
      </c>
      <c r="G388" s="6">
        <v>45208.315309641206</v>
      </c>
    </row>
    <row r="389" spans="2:7" x14ac:dyDescent="0.25">
      <c r="B389">
        <v>1985</v>
      </c>
      <c r="C389">
        <v>11</v>
      </c>
      <c r="D389">
        <v>2</v>
      </c>
      <c r="E389">
        <v>9843.6758999894973</v>
      </c>
      <c r="F389">
        <v>61.128783050585106</v>
      </c>
      <c r="G389" s="6">
        <v>45208.315309641206</v>
      </c>
    </row>
    <row r="390" spans="2:7" x14ac:dyDescent="0.25">
      <c r="B390">
        <v>1985</v>
      </c>
      <c r="C390">
        <v>12</v>
      </c>
      <c r="D390">
        <v>1</v>
      </c>
      <c r="E390">
        <v>9740.7477680613974</v>
      </c>
      <c r="F390">
        <v>54.84823201951319</v>
      </c>
      <c r="G390" s="6">
        <v>45208.315309641206</v>
      </c>
    </row>
    <row r="391" spans="2:7" x14ac:dyDescent="0.25">
      <c r="B391">
        <v>1985</v>
      </c>
      <c r="C391">
        <v>12</v>
      </c>
      <c r="D391">
        <v>2</v>
      </c>
      <c r="E391">
        <v>9843.6758999894973</v>
      </c>
      <c r="F391">
        <v>60.128783050585099</v>
      </c>
      <c r="G391" s="6">
        <v>45208.315309641206</v>
      </c>
    </row>
    <row r="392" spans="2:7" x14ac:dyDescent="0.25">
      <c r="B392">
        <v>1985</v>
      </c>
      <c r="C392">
        <v>13</v>
      </c>
      <c r="D392">
        <v>1</v>
      </c>
      <c r="E392">
        <v>9727.0487640950923</v>
      </c>
      <c r="F392">
        <v>53.92477287625745</v>
      </c>
      <c r="G392" s="6">
        <v>45208.315309641206</v>
      </c>
    </row>
    <row r="393" spans="2:7" x14ac:dyDescent="0.25">
      <c r="B393">
        <v>1985</v>
      </c>
      <c r="C393">
        <v>13</v>
      </c>
      <c r="D393">
        <v>2</v>
      </c>
      <c r="E393">
        <v>9843.6758999894973</v>
      </c>
      <c r="F393">
        <v>59.128783050585092</v>
      </c>
      <c r="G393" s="6">
        <v>45208.315309641206</v>
      </c>
    </row>
    <row r="394" spans="2:7" x14ac:dyDescent="0.25">
      <c r="B394">
        <v>1985</v>
      </c>
      <c r="C394">
        <v>14</v>
      </c>
      <c r="D394">
        <v>1</v>
      </c>
      <c r="E394">
        <v>9722.4329603239094</v>
      </c>
      <c r="F394">
        <v>52.950136719764842</v>
      </c>
      <c r="G394" s="6">
        <v>45208.315309641206</v>
      </c>
    </row>
    <row r="395" spans="2:7" x14ac:dyDescent="0.25">
      <c r="B395">
        <v>1985</v>
      </c>
      <c r="C395">
        <v>14</v>
      </c>
      <c r="D395">
        <v>2</v>
      </c>
      <c r="E395">
        <v>9843.6758999894973</v>
      </c>
      <c r="F395">
        <v>58.128783050585092</v>
      </c>
      <c r="G395" s="6">
        <v>45208.315309641206</v>
      </c>
    </row>
    <row r="396" spans="2:7" x14ac:dyDescent="0.25">
      <c r="B396">
        <v>1985</v>
      </c>
      <c r="C396">
        <v>15</v>
      </c>
      <c r="D396">
        <v>1</v>
      </c>
      <c r="E396">
        <v>9704.0708795054197</v>
      </c>
      <c r="F396">
        <v>52.049383073315617</v>
      </c>
      <c r="G396" s="6">
        <v>45208.315309641206</v>
      </c>
    </row>
    <row r="397" spans="2:7" x14ac:dyDescent="0.25">
      <c r="B397">
        <v>1985</v>
      </c>
      <c r="C397">
        <v>15</v>
      </c>
      <c r="D397">
        <v>2</v>
      </c>
      <c r="E397">
        <v>9834.0129676712659</v>
      </c>
      <c r="F397">
        <v>57.185409275507773</v>
      </c>
      <c r="G397" s="6">
        <v>45208.315309641206</v>
      </c>
    </row>
    <row r="398" spans="2:7" x14ac:dyDescent="0.25">
      <c r="B398">
        <v>1985</v>
      </c>
      <c r="C398">
        <v>16</v>
      </c>
      <c r="D398">
        <v>1</v>
      </c>
      <c r="E398">
        <v>9681.7134703742722</v>
      </c>
      <c r="F398">
        <v>51.1684230192255</v>
      </c>
      <c r="G398" s="6">
        <v>45208.315309641206</v>
      </c>
    </row>
    <row r="399" spans="2:7" x14ac:dyDescent="0.25">
      <c r="B399">
        <v>1985</v>
      </c>
      <c r="C399">
        <v>16</v>
      </c>
      <c r="D399">
        <v>2</v>
      </c>
      <c r="E399">
        <v>9829.1647246212269</v>
      </c>
      <c r="F399">
        <v>56.213369397172045</v>
      </c>
      <c r="G399" s="6">
        <v>45208.315309641206</v>
      </c>
    </row>
    <row r="400" spans="2:7" x14ac:dyDescent="0.25">
      <c r="B400">
        <v>1985</v>
      </c>
      <c r="C400">
        <v>17</v>
      </c>
      <c r="D400">
        <v>1</v>
      </c>
      <c r="E400">
        <v>9668.3139822386802</v>
      </c>
      <c r="F400">
        <v>50.23864528696965</v>
      </c>
      <c r="G400" s="6">
        <v>45208.315309641206</v>
      </c>
    </row>
    <row r="401" spans="2:7" x14ac:dyDescent="0.25">
      <c r="B401">
        <v>1985</v>
      </c>
      <c r="C401">
        <v>17</v>
      </c>
      <c r="D401">
        <v>2</v>
      </c>
      <c r="E401">
        <v>9824.3370080808454</v>
      </c>
      <c r="F401">
        <v>55.240747158616706</v>
      </c>
      <c r="G401" s="6">
        <v>45208.315309641206</v>
      </c>
    </row>
    <row r="402" spans="2:7" x14ac:dyDescent="0.25">
      <c r="B402">
        <v>1985</v>
      </c>
      <c r="C402">
        <v>18</v>
      </c>
      <c r="D402">
        <v>1</v>
      </c>
      <c r="E402">
        <v>9628.0541819502087</v>
      </c>
      <c r="F402">
        <v>49.446627906098101</v>
      </c>
      <c r="G402" s="6">
        <v>45208.315309641206</v>
      </c>
    </row>
    <row r="403" spans="2:7" x14ac:dyDescent="0.25">
      <c r="B403">
        <v>1985</v>
      </c>
      <c r="C403">
        <v>18</v>
      </c>
      <c r="D403">
        <v>2</v>
      </c>
      <c r="E403">
        <v>9819.7314003419269</v>
      </c>
      <c r="F403">
        <v>54.266421425912768</v>
      </c>
      <c r="G403" s="6">
        <v>45208.315309641206</v>
      </c>
    </row>
    <row r="404" spans="2:7" x14ac:dyDescent="0.25">
      <c r="B404">
        <v>1985</v>
      </c>
      <c r="C404">
        <v>19</v>
      </c>
      <c r="D404">
        <v>1</v>
      </c>
      <c r="E404">
        <v>9606.8797636609215</v>
      </c>
      <c r="F404">
        <v>48.554510631668805</v>
      </c>
      <c r="G404" s="6">
        <v>45208.315309641206</v>
      </c>
    </row>
    <row r="405" spans="2:7" x14ac:dyDescent="0.25">
      <c r="B405">
        <v>1985</v>
      </c>
      <c r="C405">
        <v>19</v>
      </c>
      <c r="D405">
        <v>2</v>
      </c>
      <c r="E405">
        <v>9808.4556226615659</v>
      </c>
      <c r="F405">
        <v>53.328231178435523</v>
      </c>
      <c r="G405" s="6">
        <v>45208.315309641206</v>
      </c>
    </row>
    <row r="406" spans="2:7" x14ac:dyDescent="0.25">
      <c r="B406">
        <v>1985</v>
      </c>
      <c r="C406">
        <v>20</v>
      </c>
      <c r="D406">
        <v>1</v>
      </c>
      <c r="E406">
        <v>9581.7925921787992</v>
      </c>
      <c r="F406">
        <v>47.680327563846014</v>
      </c>
      <c r="G406" s="6">
        <v>45208.315309641206</v>
      </c>
    </row>
    <row r="407" spans="2:7" x14ac:dyDescent="0.25">
      <c r="B407">
        <v>1985</v>
      </c>
      <c r="C407">
        <v>20</v>
      </c>
      <c r="D407">
        <v>2</v>
      </c>
      <c r="E407">
        <v>9808.4556226615659</v>
      </c>
      <c r="F407">
        <v>52.328231178435523</v>
      </c>
      <c r="G407" s="6">
        <v>45208.315309641206</v>
      </c>
    </row>
    <row r="408" spans="2:7" x14ac:dyDescent="0.25">
      <c r="B408">
        <v>1985</v>
      </c>
      <c r="C408">
        <v>21</v>
      </c>
      <c r="D408">
        <v>1</v>
      </c>
      <c r="E408">
        <v>9544.6445199071532</v>
      </c>
      <c r="F408">
        <v>46.863954959762758</v>
      </c>
      <c r="G408" s="6">
        <v>45208.315309641206</v>
      </c>
    </row>
    <row r="409" spans="2:7" x14ac:dyDescent="0.25">
      <c r="B409">
        <v>1985</v>
      </c>
      <c r="C409">
        <v>21</v>
      </c>
      <c r="D409">
        <v>2</v>
      </c>
      <c r="E409">
        <v>9802.7605959600551</v>
      </c>
      <c r="F409">
        <v>51.358341386428854</v>
      </c>
      <c r="G409" s="6">
        <v>45208.315309641206</v>
      </c>
    </row>
    <row r="410" spans="2:7" x14ac:dyDescent="0.25">
      <c r="B410">
        <v>1985</v>
      </c>
      <c r="C410">
        <v>22</v>
      </c>
      <c r="D410">
        <v>1</v>
      </c>
      <c r="E410">
        <v>9539.99202223047</v>
      </c>
      <c r="F410">
        <v>45.886565900341068</v>
      </c>
      <c r="G410" s="6">
        <v>45208.315309641206</v>
      </c>
    </row>
    <row r="411" spans="2:7" x14ac:dyDescent="0.25">
      <c r="B411">
        <v>1985</v>
      </c>
      <c r="C411">
        <v>22</v>
      </c>
      <c r="D411">
        <v>2</v>
      </c>
      <c r="E411">
        <v>9802.7605959600551</v>
      </c>
      <c r="F411">
        <v>50.358341386428862</v>
      </c>
      <c r="G411" s="6">
        <v>45208.315309641206</v>
      </c>
    </row>
    <row r="412" spans="2:7" x14ac:dyDescent="0.25">
      <c r="B412">
        <v>1985</v>
      </c>
      <c r="C412">
        <v>23</v>
      </c>
      <c r="D412">
        <v>1</v>
      </c>
      <c r="E412">
        <v>9518.3979569906551</v>
      </c>
      <c r="F412">
        <v>44.989532856491849</v>
      </c>
      <c r="G412" s="6">
        <v>45208.315309641206</v>
      </c>
    </row>
    <row r="413" spans="2:7" x14ac:dyDescent="0.25">
      <c r="B413">
        <v>1985</v>
      </c>
      <c r="C413">
        <v>23</v>
      </c>
      <c r="D413">
        <v>2</v>
      </c>
      <c r="E413">
        <v>9790.3921050196386</v>
      </c>
      <c r="F413">
        <v>49.421328898790705</v>
      </c>
      <c r="G413" s="6">
        <v>45208.315309641206</v>
      </c>
    </row>
    <row r="414" spans="2:7" x14ac:dyDescent="0.25">
      <c r="B414">
        <v>1985</v>
      </c>
      <c r="C414">
        <v>24</v>
      </c>
      <c r="D414">
        <v>1</v>
      </c>
      <c r="E414">
        <v>9512.3838432087123</v>
      </c>
      <c r="F414">
        <v>44.017660938486287</v>
      </c>
      <c r="G414" s="6">
        <v>45208.315309641206</v>
      </c>
    </row>
    <row r="415" spans="2:7" x14ac:dyDescent="0.25">
      <c r="B415">
        <v>1985</v>
      </c>
      <c r="C415">
        <v>24</v>
      </c>
      <c r="D415">
        <v>2</v>
      </c>
      <c r="E415">
        <v>9783.1496601187118</v>
      </c>
      <c r="F415">
        <v>48.457545254600326</v>
      </c>
      <c r="G415" s="6">
        <v>45208.315309641206</v>
      </c>
    </row>
    <row r="416" spans="2:7" x14ac:dyDescent="0.25">
      <c r="B416">
        <v>1985</v>
      </c>
      <c r="C416">
        <v>25</v>
      </c>
      <c r="D416">
        <v>1</v>
      </c>
      <c r="E416">
        <v>9488.787547216747</v>
      </c>
      <c r="F416">
        <v>43.125878727458044</v>
      </c>
      <c r="G416" s="6">
        <v>45208.315309641206</v>
      </c>
    </row>
    <row r="417" spans="2:7" x14ac:dyDescent="0.25">
      <c r="B417">
        <v>1985</v>
      </c>
      <c r="C417">
        <v>25</v>
      </c>
      <c r="D417">
        <v>2</v>
      </c>
      <c r="E417">
        <v>9750.3770762633758</v>
      </c>
      <c r="F417">
        <v>47.618738269091899</v>
      </c>
      <c r="G417" s="6">
        <v>45208.315309641206</v>
      </c>
    </row>
    <row r="418" spans="2:7" x14ac:dyDescent="0.25">
      <c r="B418">
        <v>1985</v>
      </c>
      <c r="C418">
        <v>26</v>
      </c>
      <c r="D418">
        <v>1</v>
      </c>
      <c r="E418">
        <v>9464.8517221939292</v>
      </c>
      <c r="F418">
        <v>42.233676039514371</v>
      </c>
      <c r="G418" s="6">
        <v>45208.315309641206</v>
      </c>
    </row>
    <row r="419" spans="2:7" x14ac:dyDescent="0.25">
      <c r="B419">
        <v>1985</v>
      </c>
      <c r="C419">
        <v>26</v>
      </c>
      <c r="D419">
        <v>2</v>
      </c>
      <c r="E419">
        <v>9743.5755120334052</v>
      </c>
      <c r="F419">
        <v>46.651629800991721</v>
      </c>
      <c r="G419" s="6">
        <v>45208.315309641206</v>
      </c>
    </row>
    <row r="420" spans="2:7" x14ac:dyDescent="0.25">
      <c r="B420">
        <v>1985</v>
      </c>
      <c r="C420">
        <v>27</v>
      </c>
      <c r="D420">
        <v>1</v>
      </c>
      <c r="E420">
        <v>9439.7656691264619</v>
      </c>
      <c r="F420">
        <v>41.344582734502765</v>
      </c>
      <c r="G420" s="6">
        <v>45208.315309641206</v>
      </c>
    </row>
    <row r="421" spans="2:7" x14ac:dyDescent="0.25">
      <c r="B421">
        <v>1985</v>
      </c>
      <c r="C421">
        <v>27</v>
      </c>
      <c r="D421">
        <v>2</v>
      </c>
      <c r="E421">
        <v>9743.5755120334052</v>
      </c>
      <c r="F421">
        <v>45.651629800991721</v>
      </c>
      <c r="G421" s="6">
        <v>45208.315309641206</v>
      </c>
    </row>
    <row r="422" spans="2:7" x14ac:dyDescent="0.25">
      <c r="B422">
        <v>1985</v>
      </c>
      <c r="C422">
        <v>28</v>
      </c>
      <c r="D422">
        <v>1</v>
      </c>
      <c r="E422">
        <v>9439.7656691264619</v>
      </c>
      <c r="F422">
        <v>40.344582734502772</v>
      </c>
      <c r="G422" s="6">
        <v>45208.315309641206</v>
      </c>
    </row>
    <row r="423" spans="2:7" x14ac:dyDescent="0.25">
      <c r="B423">
        <v>1985</v>
      </c>
      <c r="C423">
        <v>28</v>
      </c>
      <c r="D423">
        <v>2</v>
      </c>
      <c r="E423">
        <v>9736.4485412604408</v>
      </c>
      <c r="F423">
        <v>44.684680285938029</v>
      </c>
      <c r="G423" s="6">
        <v>45208.315309641206</v>
      </c>
    </row>
    <row r="424" spans="2:7" x14ac:dyDescent="0.25">
      <c r="B424">
        <v>1985</v>
      </c>
      <c r="C424">
        <v>29</v>
      </c>
      <c r="D424">
        <v>1</v>
      </c>
      <c r="E424">
        <v>9422.1797090777018</v>
      </c>
      <c r="F424">
        <v>39.418950371478893</v>
      </c>
      <c r="G424" s="6">
        <v>45208.315309641206</v>
      </c>
    </row>
    <row r="425" spans="2:7" x14ac:dyDescent="0.25">
      <c r="B425">
        <v>1985</v>
      </c>
      <c r="C425">
        <v>29</v>
      </c>
      <c r="D425">
        <v>2</v>
      </c>
      <c r="E425">
        <v>9723.0783817159227</v>
      </c>
      <c r="F425">
        <v>43.745438432859629</v>
      </c>
      <c r="G425" s="6">
        <v>45208.315309641206</v>
      </c>
    </row>
    <row r="426" spans="2:7" x14ac:dyDescent="0.25">
      <c r="B426">
        <v>1985</v>
      </c>
      <c r="C426">
        <v>30</v>
      </c>
      <c r="D426">
        <v>1</v>
      </c>
      <c r="E426">
        <v>9396.9660954221981</v>
      </c>
      <c r="F426">
        <v>38.523376349882952</v>
      </c>
      <c r="G426" s="6">
        <v>45208.315309641206</v>
      </c>
    </row>
    <row r="427" spans="2:7" x14ac:dyDescent="0.25">
      <c r="B427">
        <v>1985</v>
      </c>
      <c r="C427">
        <v>30</v>
      </c>
      <c r="D427">
        <v>2</v>
      </c>
      <c r="E427">
        <v>9715.8053659463003</v>
      </c>
      <c r="F427">
        <v>42.777810917058297</v>
      </c>
      <c r="G427" s="6">
        <v>45208.315309641206</v>
      </c>
    </row>
    <row r="428" spans="2:7" x14ac:dyDescent="0.25">
      <c r="B428">
        <v>1985</v>
      </c>
      <c r="C428">
        <v>31</v>
      </c>
      <c r="D428">
        <v>1</v>
      </c>
      <c r="E428">
        <v>9384.0239419840582</v>
      </c>
      <c r="F428">
        <v>37.575817005831681</v>
      </c>
      <c r="G428" s="6">
        <v>45208.315309641206</v>
      </c>
    </row>
    <row r="429" spans="2:7" x14ac:dyDescent="0.25">
      <c r="B429">
        <v>1985</v>
      </c>
      <c r="C429">
        <v>31</v>
      </c>
      <c r="D429">
        <v>2</v>
      </c>
      <c r="E429">
        <v>9700.1470502434549</v>
      </c>
      <c r="F429">
        <v>41.846057234061071</v>
      </c>
      <c r="G429" s="6">
        <v>45208.315309641206</v>
      </c>
    </row>
    <row r="430" spans="2:7" x14ac:dyDescent="0.25">
      <c r="B430">
        <v>1985</v>
      </c>
      <c r="C430">
        <v>32</v>
      </c>
      <c r="D430">
        <v>1</v>
      </c>
      <c r="E430">
        <v>9342.8081200725101</v>
      </c>
      <c r="F430">
        <v>36.739377067356919</v>
      </c>
      <c r="G430" s="6">
        <v>45208.315309641206</v>
      </c>
    </row>
    <row r="431" spans="2:7" x14ac:dyDescent="0.25">
      <c r="B431">
        <v>1985</v>
      </c>
      <c r="C431">
        <v>32</v>
      </c>
      <c r="D431">
        <v>2</v>
      </c>
      <c r="E431">
        <v>9676.8188510297186</v>
      </c>
      <c r="F431">
        <v>40.945731421901847</v>
      </c>
      <c r="G431" s="6">
        <v>45208.315309641206</v>
      </c>
    </row>
    <row r="432" spans="2:7" x14ac:dyDescent="0.25">
      <c r="B432">
        <v>1985</v>
      </c>
      <c r="C432">
        <v>33</v>
      </c>
      <c r="D432">
        <v>1</v>
      </c>
      <c r="E432">
        <v>9309.112506168347</v>
      </c>
      <c r="F432">
        <v>35.8705504801801</v>
      </c>
      <c r="G432" s="6">
        <v>45208.315309641206</v>
      </c>
    </row>
    <row r="433" spans="2:7" x14ac:dyDescent="0.25">
      <c r="B433">
        <v>1985</v>
      </c>
      <c r="C433">
        <v>33</v>
      </c>
      <c r="D433">
        <v>2</v>
      </c>
      <c r="E433">
        <v>9669.2575907612791</v>
      </c>
      <c r="F433">
        <v>39.9773595690639</v>
      </c>
      <c r="G433" s="6">
        <v>45208.315309641206</v>
      </c>
    </row>
    <row r="434" spans="2:7" x14ac:dyDescent="0.25">
      <c r="B434">
        <v>1985</v>
      </c>
      <c r="C434">
        <v>34</v>
      </c>
      <c r="D434">
        <v>1</v>
      </c>
      <c r="E434">
        <v>9248.5663925910649</v>
      </c>
      <c r="F434">
        <v>35.10210521804516</v>
      </c>
      <c r="G434" s="6">
        <v>45208.315309641206</v>
      </c>
    </row>
    <row r="435" spans="2:7" x14ac:dyDescent="0.25">
      <c r="B435">
        <v>1985</v>
      </c>
      <c r="C435">
        <v>34</v>
      </c>
      <c r="D435">
        <v>2</v>
      </c>
      <c r="E435">
        <v>9669.2575907612791</v>
      </c>
      <c r="F435">
        <v>38.9773595690639</v>
      </c>
      <c r="G435" s="6">
        <v>45208.315309641206</v>
      </c>
    </row>
    <row r="436" spans="2:7" x14ac:dyDescent="0.25">
      <c r="B436">
        <v>1985</v>
      </c>
      <c r="C436">
        <v>35</v>
      </c>
      <c r="D436">
        <v>1</v>
      </c>
      <c r="E436">
        <v>9225.8866325903055</v>
      </c>
      <c r="F436">
        <v>34.187166684017882</v>
      </c>
      <c r="G436" s="6">
        <v>45208.315309641206</v>
      </c>
    </row>
    <row r="437" spans="2:7" x14ac:dyDescent="0.25">
      <c r="B437">
        <v>1985</v>
      </c>
      <c r="C437">
        <v>35</v>
      </c>
      <c r="D437">
        <v>2</v>
      </c>
      <c r="E437">
        <v>9641.7935490409927</v>
      </c>
      <c r="F437">
        <v>38.08695990463594</v>
      </c>
      <c r="G437" s="6">
        <v>45208.315309641206</v>
      </c>
    </row>
    <row r="438" spans="2:7" x14ac:dyDescent="0.25">
      <c r="B438">
        <v>1985</v>
      </c>
      <c r="C438">
        <v>36</v>
      </c>
      <c r="D438">
        <v>1</v>
      </c>
      <c r="E438">
        <v>9217.9244448949667</v>
      </c>
      <c r="F438">
        <v>33.216264725086205</v>
      </c>
      <c r="G438" s="6">
        <v>45208.315309641206</v>
      </c>
    </row>
    <row r="439" spans="2:7" x14ac:dyDescent="0.25">
      <c r="B439">
        <v>1985</v>
      </c>
      <c r="C439">
        <v>36</v>
      </c>
      <c r="D439">
        <v>2</v>
      </c>
      <c r="E439">
        <v>9641.7935490409927</v>
      </c>
      <c r="F439">
        <v>37.086959904635947</v>
      </c>
      <c r="G439" s="6">
        <v>45208.315309641206</v>
      </c>
    </row>
    <row r="440" spans="2:7" x14ac:dyDescent="0.25">
      <c r="B440">
        <v>1985</v>
      </c>
      <c r="C440">
        <v>37</v>
      </c>
      <c r="D440">
        <v>1</v>
      </c>
      <c r="E440">
        <v>9177.5394613438984</v>
      </c>
      <c r="F440">
        <v>32.360229871554949</v>
      </c>
      <c r="G440" s="6">
        <v>45208.315309641206</v>
      </c>
    </row>
    <row r="441" spans="2:7" x14ac:dyDescent="0.25">
      <c r="B441">
        <v>1985</v>
      </c>
      <c r="C441">
        <v>37</v>
      </c>
      <c r="D441">
        <v>2</v>
      </c>
      <c r="E441">
        <v>9622.3419964810837</v>
      </c>
      <c r="F441">
        <v>36.160920399269429</v>
      </c>
      <c r="G441" s="6">
        <v>45208.315309641206</v>
      </c>
    </row>
    <row r="442" spans="2:7" x14ac:dyDescent="0.25">
      <c r="B442">
        <v>1985</v>
      </c>
      <c r="C442">
        <v>38</v>
      </c>
      <c r="D442">
        <v>1</v>
      </c>
      <c r="E442">
        <v>9150.4271594565198</v>
      </c>
      <c r="F442">
        <v>31.454630291931629</v>
      </c>
      <c r="G442" s="6">
        <v>45208.315309641206</v>
      </c>
    </row>
    <row r="443" spans="2:7" x14ac:dyDescent="0.25">
      <c r="B443">
        <v>1985</v>
      </c>
      <c r="C443">
        <v>38</v>
      </c>
      <c r="D443">
        <v>2</v>
      </c>
      <c r="E443">
        <v>9588.582462555165</v>
      </c>
      <c r="F443">
        <v>35.286475564149114</v>
      </c>
      <c r="G443" s="6">
        <v>45208.315309641206</v>
      </c>
    </row>
    <row r="444" spans="2:7" x14ac:dyDescent="0.25">
      <c r="B444">
        <v>1985</v>
      </c>
      <c r="C444">
        <v>39</v>
      </c>
      <c r="D444">
        <v>1</v>
      </c>
      <c r="E444">
        <v>9092.7561822434436</v>
      </c>
      <c r="F444">
        <v>30.650960617129542</v>
      </c>
      <c r="G444" s="6">
        <v>45208.315309641206</v>
      </c>
    </row>
    <row r="445" spans="2:7" x14ac:dyDescent="0.25">
      <c r="B445">
        <v>1985</v>
      </c>
      <c r="C445">
        <v>39</v>
      </c>
      <c r="D445">
        <v>2</v>
      </c>
      <c r="E445">
        <v>9557.9961359217195</v>
      </c>
      <c r="F445">
        <v>34.397794975550909</v>
      </c>
      <c r="G445" s="6">
        <v>45208.315309641206</v>
      </c>
    </row>
    <row r="446" spans="2:7" x14ac:dyDescent="0.25">
      <c r="B446">
        <v>1985</v>
      </c>
      <c r="C446">
        <v>40</v>
      </c>
      <c r="D446">
        <v>1</v>
      </c>
      <c r="E446">
        <v>9064.8342970654667</v>
      </c>
      <c r="F446">
        <v>29.743832878526497</v>
      </c>
      <c r="G446" s="6">
        <v>45208.315309641206</v>
      </c>
    </row>
    <row r="447" spans="2:7" x14ac:dyDescent="0.25">
      <c r="B447">
        <v>1985</v>
      </c>
      <c r="C447">
        <v>40</v>
      </c>
      <c r="D447">
        <v>2</v>
      </c>
      <c r="E447">
        <v>9557.9961359217195</v>
      </c>
      <c r="F447">
        <v>33.397794975550916</v>
      </c>
      <c r="G447" s="6">
        <v>45208.315309641206</v>
      </c>
    </row>
    <row r="448" spans="2:7" x14ac:dyDescent="0.25">
      <c r="B448">
        <v>1985</v>
      </c>
      <c r="C448">
        <v>41</v>
      </c>
      <c r="D448">
        <v>1</v>
      </c>
      <c r="E448">
        <v>9020.5988060414184</v>
      </c>
      <c r="F448">
        <v>28.887239689384824</v>
      </c>
      <c r="G448" s="6">
        <v>45208.315309641206</v>
      </c>
    </row>
    <row r="449" spans="2:7" x14ac:dyDescent="0.25">
      <c r="B449">
        <v>1985</v>
      </c>
      <c r="C449">
        <v>41</v>
      </c>
      <c r="D449">
        <v>2</v>
      </c>
      <c r="E449">
        <v>9546.539001153842</v>
      </c>
      <c r="F449">
        <v>32.437276767910987</v>
      </c>
      <c r="G449" s="6">
        <v>45208.315309641206</v>
      </c>
    </row>
    <row r="450" spans="2:7" x14ac:dyDescent="0.25">
      <c r="B450">
        <v>1985</v>
      </c>
      <c r="C450">
        <v>42</v>
      </c>
      <c r="D450">
        <v>1</v>
      </c>
      <c r="E450">
        <v>9001.9187678387225</v>
      </c>
      <c r="F450">
        <v>27.946146544194633</v>
      </c>
      <c r="G450" s="6">
        <v>45208.315309641206</v>
      </c>
    </row>
    <row r="451" spans="2:7" x14ac:dyDescent="0.25">
      <c r="B451">
        <v>1985</v>
      </c>
      <c r="C451">
        <v>42</v>
      </c>
      <c r="D451">
        <v>2</v>
      </c>
      <c r="E451">
        <v>9500.7933968265334</v>
      </c>
      <c r="F451">
        <v>31.591052349096088</v>
      </c>
      <c r="G451" s="6">
        <v>45208.315309641206</v>
      </c>
    </row>
    <row r="452" spans="2:7" x14ac:dyDescent="0.25">
      <c r="B452">
        <v>1985</v>
      </c>
      <c r="C452">
        <v>43</v>
      </c>
      <c r="D452">
        <v>1</v>
      </c>
      <c r="E452">
        <v>8982.6035594459863</v>
      </c>
      <c r="F452">
        <v>27.005163736322768</v>
      </c>
      <c r="G452" s="6">
        <v>45208.315309641206</v>
      </c>
    </row>
    <row r="453" spans="2:7" x14ac:dyDescent="0.25">
      <c r="B453">
        <v>1985</v>
      </c>
      <c r="C453">
        <v>43</v>
      </c>
      <c r="D453">
        <v>2</v>
      </c>
      <c r="E453">
        <v>9477.079659693225</v>
      </c>
      <c r="F453">
        <v>30.668848998388818</v>
      </c>
      <c r="G453" s="6">
        <v>45208.315309641206</v>
      </c>
    </row>
    <row r="454" spans="2:7" x14ac:dyDescent="0.25">
      <c r="B454">
        <v>1985</v>
      </c>
      <c r="C454">
        <v>44</v>
      </c>
      <c r="D454">
        <v>1</v>
      </c>
      <c r="E454">
        <v>8953.8869039733818</v>
      </c>
      <c r="F454">
        <v>26.090170355618259</v>
      </c>
      <c r="G454" s="6">
        <v>45208.315309641206</v>
      </c>
    </row>
    <row r="455" spans="2:7" x14ac:dyDescent="0.25">
      <c r="B455">
        <v>1985</v>
      </c>
      <c r="C455">
        <v>44</v>
      </c>
      <c r="D455">
        <v>2</v>
      </c>
      <c r="E455">
        <v>9412.1009232606848</v>
      </c>
      <c r="F455">
        <v>29.877127012354304</v>
      </c>
      <c r="G455" s="6">
        <v>45208.315309641206</v>
      </c>
    </row>
    <row r="456" spans="2:7" x14ac:dyDescent="0.25">
      <c r="B456">
        <v>1985</v>
      </c>
      <c r="C456">
        <v>45</v>
      </c>
      <c r="D456">
        <v>1</v>
      </c>
      <c r="E456">
        <v>8944.5977287579553</v>
      </c>
      <c r="F456">
        <v>25.116746349691386</v>
      </c>
      <c r="G456" s="6">
        <v>45208.315309641206</v>
      </c>
    </row>
    <row r="457" spans="2:7" x14ac:dyDescent="0.25">
      <c r="B457">
        <v>1985</v>
      </c>
      <c r="C457">
        <v>45</v>
      </c>
      <c r="D457">
        <v>2</v>
      </c>
      <c r="E457">
        <v>9387.8723288059464</v>
      </c>
      <c r="F457">
        <v>28.952944670679681</v>
      </c>
      <c r="G457" s="6">
        <v>45208.315309641206</v>
      </c>
    </row>
    <row r="458" spans="2:7" x14ac:dyDescent="0.25">
      <c r="B458">
        <v>1985</v>
      </c>
      <c r="C458">
        <v>46</v>
      </c>
      <c r="D458">
        <v>1</v>
      </c>
      <c r="E458">
        <v>8909.9115515048834</v>
      </c>
      <c r="F458">
        <v>24.212579043691036</v>
      </c>
      <c r="G458" s="6">
        <v>45208.315309641206</v>
      </c>
    </row>
    <row r="459" spans="2:7" x14ac:dyDescent="0.25">
      <c r="B459">
        <v>1985</v>
      </c>
      <c r="C459">
        <v>46</v>
      </c>
      <c r="D459">
        <v>2</v>
      </c>
      <c r="E459">
        <v>9331.9155503008733</v>
      </c>
      <c r="F459">
        <v>28.123556493533453</v>
      </c>
      <c r="G459" s="6">
        <v>45208.315309641206</v>
      </c>
    </row>
    <row r="460" spans="2:7" x14ac:dyDescent="0.25">
      <c r="B460">
        <v>1985</v>
      </c>
      <c r="C460">
        <v>47</v>
      </c>
      <c r="D460">
        <v>1</v>
      </c>
      <c r="E460">
        <v>8816.6462398297026</v>
      </c>
      <c r="F460">
        <v>23.463418310116555</v>
      </c>
      <c r="G460" s="6">
        <v>45208.315309641206</v>
      </c>
    </row>
    <row r="461" spans="2:7" x14ac:dyDescent="0.25">
      <c r="B461">
        <v>1985</v>
      </c>
      <c r="C461">
        <v>47</v>
      </c>
      <c r="D461">
        <v>2</v>
      </c>
      <c r="E461">
        <v>9331.9155503008733</v>
      </c>
      <c r="F461">
        <v>27.123556493533453</v>
      </c>
      <c r="G461" s="6">
        <v>45208.315309641206</v>
      </c>
    </row>
    <row r="462" spans="2:7" x14ac:dyDescent="0.25">
      <c r="B462">
        <v>1985</v>
      </c>
      <c r="C462">
        <v>48</v>
      </c>
      <c r="D462">
        <v>1</v>
      </c>
      <c r="E462">
        <v>8745.283484532747</v>
      </c>
      <c r="F462">
        <v>22.650803064944093</v>
      </c>
      <c r="G462" s="6">
        <v>45208.315309641206</v>
      </c>
    </row>
    <row r="463" spans="2:7" x14ac:dyDescent="0.25">
      <c r="B463">
        <v>1985</v>
      </c>
      <c r="C463">
        <v>48</v>
      </c>
      <c r="D463">
        <v>2</v>
      </c>
      <c r="E463">
        <v>9303.6434390185423</v>
      </c>
      <c r="F463">
        <v>26.204460728186284</v>
      </c>
      <c r="G463" s="6">
        <v>45208.315309641206</v>
      </c>
    </row>
    <row r="464" spans="2:7" x14ac:dyDescent="0.25">
      <c r="B464">
        <v>1985</v>
      </c>
      <c r="C464">
        <v>49</v>
      </c>
      <c r="D464">
        <v>1</v>
      </c>
      <c r="E464">
        <v>8687.5318288113467</v>
      </c>
      <c r="F464">
        <v>21.798053812079967</v>
      </c>
      <c r="G464" s="6">
        <v>45208.315309641206</v>
      </c>
    </row>
    <row r="465" spans="2:7" x14ac:dyDescent="0.25">
      <c r="B465">
        <v>1985</v>
      </c>
      <c r="C465">
        <v>49</v>
      </c>
      <c r="D465">
        <v>2</v>
      </c>
      <c r="E465">
        <v>9242.5125504655207</v>
      </c>
      <c r="F465">
        <v>25.374472563767842</v>
      </c>
      <c r="G465" s="6">
        <v>45208.315309641206</v>
      </c>
    </row>
    <row r="466" spans="2:7" x14ac:dyDescent="0.25">
      <c r="B466">
        <v>1985</v>
      </c>
      <c r="C466">
        <v>50</v>
      </c>
      <c r="D466">
        <v>1</v>
      </c>
      <c r="E466">
        <v>8652.106857105955</v>
      </c>
      <c r="F466">
        <v>20.885256035322644</v>
      </c>
      <c r="G466" s="6">
        <v>45208.315309641206</v>
      </c>
    </row>
    <row r="467" spans="2:7" x14ac:dyDescent="0.25">
      <c r="B467">
        <v>1985</v>
      </c>
      <c r="C467">
        <v>50</v>
      </c>
      <c r="D467">
        <v>2</v>
      </c>
      <c r="E467">
        <v>9181.3782979997286</v>
      </c>
      <c r="F467">
        <v>24.540099361434827</v>
      </c>
      <c r="G467" s="6">
        <v>45208.315309641206</v>
      </c>
    </row>
    <row r="468" spans="2:7" x14ac:dyDescent="0.25">
      <c r="B468">
        <v>1985</v>
      </c>
      <c r="C468">
        <v>51</v>
      </c>
      <c r="D468">
        <v>1</v>
      </c>
      <c r="E468">
        <v>8531.7383820384621</v>
      </c>
      <c r="F468">
        <v>20.172857702527764</v>
      </c>
      <c r="G468" s="6">
        <v>45208.315309641206</v>
      </c>
    </row>
    <row r="469" spans="2:7" x14ac:dyDescent="0.25">
      <c r="B469">
        <v>1985</v>
      </c>
      <c r="C469">
        <v>51</v>
      </c>
      <c r="D469">
        <v>2</v>
      </c>
      <c r="E469">
        <v>9120.6351859005026</v>
      </c>
      <c r="F469">
        <v>23.700205584370437</v>
      </c>
      <c r="G469" s="6">
        <v>45208.315309641206</v>
      </c>
    </row>
    <row r="470" spans="2:7" x14ac:dyDescent="0.25">
      <c r="B470">
        <v>1985</v>
      </c>
      <c r="C470">
        <v>52</v>
      </c>
      <c r="D470">
        <v>1</v>
      </c>
      <c r="E470">
        <v>8445.6215135961011</v>
      </c>
      <c r="F470">
        <v>19.373454532012314</v>
      </c>
      <c r="G470" s="6">
        <v>45208.315309641206</v>
      </c>
    </row>
    <row r="471" spans="2:7" x14ac:dyDescent="0.25">
      <c r="B471">
        <v>1985</v>
      </c>
      <c r="C471">
        <v>52</v>
      </c>
      <c r="D471">
        <v>2</v>
      </c>
      <c r="E471">
        <v>9027.9510104365399</v>
      </c>
      <c r="F471">
        <v>22.938387196421282</v>
      </c>
      <c r="G471" s="6">
        <v>45208.315309641206</v>
      </c>
    </row>
    <row r="472" spans="2:7" x14ac:dyDescent="0.25">
      <c r="B472">
        <v>1985</v>
      </c>
      <c r="C472">
        <v>53</v>
      </c>
      <c r="D472">
        <v>1</v>
      </c>
      <c r="E472">
        <v>8326.9457578873262</v>
      </c>
      <c r="F472">
        <v>18.642439288794257</v>
      </c>
      <c r="G472" s="6">
        <v>45208.315309641206</v>
      </c>
    </row>
    <row r="473" spans="2:7" x14ac:dyDescent="0.25">
      <c r="B473">
        <v>1985</v>
      </c>
      <c r="C473">
        <v>53</v>
      </c>
      <c r="D473">
        <v>2</v>
      </c>
      <c r="E473">
        <v>8948.6570801169546</v>
      </c>
      <c r="F473">
        <v>22.137213444304908</v>
      </c>
      <c r="G473" s="6">
        <v>45208.315309641206</v>
      </c>
    </row>
    <row r="474" spans="2:7" x14ac:dyDescent="0.25">
      <c r="B474">
        <v>1985</v>
      </c>
      <c r="C474">
        <v>54</v>
      </c>
      <c r="D474">
        <v>1</v>
      </c>
      <c r="E474">
        <v>8150.2219591670382</v>
      </c>
      <c r="F474">
        <v>18.035827444997992</v>
      </c>
      <c r="G474" s="6">
        <v>45208.315309641206</v>
      </c>
    </row>
    <row r="475" spans="2:7" x14ac:dyDescent="0.25">
      <c r="B475">
        <v>1985</v>
      </c>
      <c r="C475">
        <v>54</v>
      </c>
      <c r="D475">
        <v>2</v>
      </c>
      <c r="E475">
        <v>8818.9991274198201</v>
      </c>
      <c r="F475">
        <v>21.45532627737424</v>
      </c>
      <c r="G475" s="6">
        <v>45208.315309641206</v>
      </c>
    </row>
    <row r="476" spans="2:7" x14ac:dyDescent="0.25">
      <c r="B476">
        <v>1985</v>
      </c>
      <c r="C476">
        <v>55</v>
      </c>
      <c r="D476">
        <v>1</v>
      </c>
      <c r="E476">
        <v>7987.6343704337451</v>
      </c>
      <c r="F476">
        <v>17.392767656392586</v>
      </c>
      <c r="G476" s="6">
        <v>45208.315309641206</v>
      </c>
    </row>
    <row r="477" spans="2:7" x14ac:dyDescent="0.25">
      <c r="B477">
        <v>1985</v>
      </c>
      <c r="C477">
        <v>55</v>
      </c>
      <c r="D477">
        <v>2</v>
      </c>
      <c r="E477">
        <v>8718.3142862591121</v>
      </c>
      <c r="F477">
        <v>20.697332200587354</v>
      </c>
      <c r="G477" s="6">
        <v>45208.315309641206</v>
      </c>
    </row>
    <row r="478" spans="2:7" x14ac:dyDescent="0.25">
      <c r="B478">
        <v>1985</v>
      </c>
      <c r="C478">
        <v>56</v>
      </c>
      <c r="D478">
        <v>1</v>
      </c>
      <c r="E478">
        <v>7847.1708652922316</v>
      </c>
      <c r="F478">
        <v>16.695146360423738</v>
      </c>
      <c r="G478" s="6">
        <v>45208.315309641206</v>
      </c>
    </row>
    <row r="479" spans="2:7" x14ac:dyDescent="0.25">
      <c r="B479">
        <v>1985</v>
      </c>
      <c r="C479">
        <v>56</v>
      </c>
      <c r="D479">
        <v>2</v>
      </c>
      <c r="E479">
        <v>8625.4213862207125</v>
      </c>
      <c r="F479">
        <v>19.914850705149785</v>
      </c>
      <c r="G479" s="6">
        <v>45208.315309641206</v>
      </c>
    </row>
    <row r="480" spans="2:7" x14ac:dyDescent="0.25">
      <c r="B480">
        <v>1985</v>
      </c>
      <c r="C480">
        <v>57</v>
      </c>
      <c r="D480">
        <v>1</v>
      </c>
      <c r="E480">
        <v>7697.8762900262309</v>
      </c>
      <c r="F480">
        <v>16.009239157729773</v>
      </c>
      <c r="G480" s="6">
        <v>45208.315309641206</v>
      </c>
    </row>
    <row r="481" spans="2:7" x14ac:dyDescent="0.25">
      <c r="B481">
        <v>1985</v>
      </c>
      <c r="C481">
        <v>57</v>
      </c>
      <c r="D481">
        <v>2</v>
      </c>
      <c r="E481">
        <v>8516.3242598339402</v>
      </c>
      <c r="F481">
        <v>19.163561810614592</v>
      </c>
      <c r="G481" s="6">
        <v>45208.315309641206</v>
      </c>
    </row>
    <row r="482" spans="2:7" x14ac:dyDescent="0.25">
      <c r="B482">
        <v>1985</v>
      </c>
      <c r="C482">
        <v>58</v>
      </c>
      <c r="D482">
        <v>1</v>
      </c>
      <c r="E482">
        <v>7567.994172602519</v>
      </c>
      <c r="F482">
        <v>15.27540913295638</v>
      </c>
      <c r="G482" s="6">
        <v>45208.315309641206</v>
      </c>
    </row>
    <row r="483" spans="2:7" x14ac:dyDescent="0.25">
      <c r="B483">
        <v>1985</v>
      </c>
      <c r="C483">
        <v>58</v>
      </c>
      <c r="D483">
        <v>2</v>
      </c>
      <c r="E483">
        <v>8382.3365660717245</v>
      </c>
      <c r="F483">
        <v>18.46189003743795</v>
      </c>
      <c r="G483" s="6">
        <v>45208.315309641206</v>
      </c>
    </row>
    <row r="484" spans="2:7" x14ac:dyDescent="0.25">
      <c r="B484">
        <v>1985</v>
      </c>
      <c r="C484">
        <v>59</v>
      </c>
      <c r="D484">
        <v>1</v>
      </c>
      <c r="E484">
        <v>7364.8805474379715</v>
      </c>
      <c r="F484">
        <v>14.682895295556548</v>
      </c>
      <c r="G484" s="6">
        <v>45208.315309641206</v>
      </c>
    </row>
    <row r="485" spans="2:7" x14ac:dyDescent="0.25">
      <c r="B485">
        <v>1985</v>
      </c>
      <c r="C485">
        <v>59</v>
      </c>
      <c r="D485">
        <v>2</v>
      </c>
      <c r="E485">
        <v>8211.1330285959502</v>
      </c>
      <c r="F485">
        <v>17.836398537476963</v>
      </c>
      <c r="G485" s="6">
        <v>45208.315309641206</v>
      </c>
    </row>
    <row r="486" spans="2:7" x14ac:dyDescent="0.25">
      <c r="B486">
        <v>1985</v>
      </c>
      <c r="C486">
        <v>60</v>
      </c>
      <c r="D486">
        <v>1</v>
      </c>
      <c r="E486">
        <v>7132.7892242995149</v>
      </c>
      <c r="F486">
        <v>14.144387543759523</v>
      </c>
      <c r="G486" s="6">
        <v>45208.315309641206</v>
      </c>
    </row>
    <row r="487" spans="2:7" x14ac:dyDescent="0.25">
      <c r="B487">
        <v>1985</v>
      </c>
      <c r="C487">
        <v>60</v>
      </c>
      <c r="D487">
        <v>2</v>
      </c>
      <c r="E487">
        <v>8158.1516681282264</v>
      </c>
      <c r="F487">
        <v>16.948986047183919</v>
      </c>
      <c r="G487" s="6">
        <v>45208.315309641206</v>
      </c>
    </row>
    <row r="488" spans="2:7" x14ac:dyDescent="0.25">
      <c r="B488">
        <v>1985</v>
      </c>
      <c r="C488">
        <v>61</v>
      </c>
      <c r="D488">
        <v>1</v>
      </c>
      <c r="E488">
        <v>6978.1088346030383</v>
      </c>
      <c r="F488">
        <v>13.446836134411022</v>
      </c>
      <c r="G488" s="6">
        <v>45208.315309641206</v>
      </c>
    </row>
    <row r="489" spans="2:7" x14ac:dyDescent="0.25">
      <c r="B489">
        <v>1985</v>
      </c>
      <c r="C489">
        <v>61</v>
      </c>
      <c r="D489">
        <v>2</v>
      </c>
      <c r="E489">
        <v>7981.6357011153077</v>
      </c>
      <c r="F489">
        <v>16.312759687979746</v>
      </c>
      <c r="G489" s="6">
        <v>45208.315309641206</v>
      </c>
    </row>
    <row r="490" spans="2:7" x14ac:dyDescent="0.25">
      <c r="B490">
        <v>1985</v>
      </c>
      <c r="C490">
        <v>62</v>
      </c>
      <c r="D490">
        <v>1</v>
      </c>
      <c r="E490">
        <v>6744.5356137458211</v>
      </c>
      <c r="F490">
        <v>12.895204174704531</v>
      </c>
      <c r="G490" s="6">
        <v>45208.315309641206</v>
      </c>
    </row>
    <row r="491" spans="2:7" x14ac:dyDescent="0.25">
      <c r="B491">
        <v>1985</v>
      </c>
      <c r="C491">
        <v>62</v>
      </c>
      <c r="D491">
        <v>2</v>
      </c>
      <c r="E491">
        <v>7907.2932311693148</v>
      </c>
      <c r="F491">
        <v>15.461427452978388</v>
      </c>
      <c r="G491" s="6">
        <v>45208.315309641206</v>
      </c>
    </row>
    <row r="492" spans="2:7" x14ac:dyDescent="0.25">
      <c r="B492">
        <v>1985</v>
      </c>
      <c r="C492">
        <v>63</v>
      </c>
      <c r="D492">
        <v>1</v>
      </c>
      <c r="E492">
        <v>6491.1263257744513</v>
      </c>
      <c r="F492">
        <v>12.379104765531018</v>
      </c>
      <c r="G492" s="6">
        <v>45208.315309641206</v>
      </c>
    </row>
    <row r="493" spans="2:7" x14ac:dyDescent="0.25">
      <c r="B493">
        <v>1985</v>
      </c>
      <c r="C493">
        <v>63</v>
      </c>
      <c r="D493">
        <v>2</v>
      </c>
      <c r="E493">
        <v>7752.110704759968</v>
      </c>
      <c r="F493">
        <v>14.760926802157925</v>
      </c>
      <c r="G493" s="6">
        <v>45208.315309641206</v>
      </c>
    </row>
    <row r="494" spans="2:7" x14ac:dyDescent="0.25">
      <c r="B494">
        <v>1985</v>
      </c>
      <c r="C494">
        <v>64</v>
      </c>
      <c r="D494">
        <v>1</v>
      </c>
      <c r="E494">
        <v>6277.5409377746482</v>
      </c>
      <c r="F494">
        <v>11.783276275615297</v>
      </c>
      <c r="G494" s="6">
        <v>45208.315309641206</v>
      </c>
    </row>
    <row r="495" spans="2:7" x14ac:dyDescent="0.25">
      <c r="B495">
        <v>1985</v>
      </c>
      <c r="C495">
        <v>64</v>
      </c>
      <c r="D495">
        <v>2</v>
      </c>
      <c r="E495">
        <v>7589.4110515032125</v>
      </c>
      <c r="F495">
        <v>14.06664852813711</v>
      </c>
      <c r="G495" s="6">
        <v>45208.315309641206</v>
      </c>
    </row>
    <row r="496" spans="2:7" x14ac:dyDescent="0.25">
      <c r="B496">
        <v>1985</v>
      </c>
      <c r="C496">
        <v>65</v>
      </c>
      <c r="D496">
        <v>1</v>
      </c>
      <c r="E496">
        <v>6031.5746040872373</v>
      </c>
      <c r="F496">
        <v>11.243405890129983</v>
      </c>
      <c r="G496" s="6">
        <v>45208.315309641206</v>
      </c>
    </row>
    <row r="497" spans="2:7" x14ac:dyDescent="0.25">
      <c r="B497">
        <v>1985</v>
      </c>
      <c r="C497">
        <v>65</v>
      </c>
      <c r="D497">
        <v>2</v>
      </c>
      <c r="E497">
        <v>7374.453929135846</v>
      </c>
      <c r="F497">
        <v>13.462101229557613</v>
      </c>
      <c r="G497" s="6">
        <v>45208.315309641206</v>
      </c>
    </row>
    <row r="498" spans="2:7" x14ac:dyDescent="0.25">
      <c r="B498">
        <v>1985</v>
      </c>
      <c r="C498">
        <v>66</v>
      </c>
      <c r="D498">
        <v>1</v>
      </c>
      <c r="E498">
        <v>5739.1370022750907</v>
      </c>
      <c r="F498">
        <v>10.790835904879351</v>
      </c>
      <c r="G498" s="6">
        <v>45208.315309641206</v>
      </c>
    </row>
    <row r="499" spans="2:7" x14ac:dyDescent="0.25">
      <c r="B499">
        <v>1985</v>
      </c>
      <c r="C499">
        <v>66</v>
      </c>
      <c r="D499">
        <v>2</v>
      </c>
      <c r="E499">
        <v>7146.4690648398964</v>
      </c>
      <c r="F499">
        <v>12.875614933038154</v>
      </c>
      <c r="G499" s="6">
        <v>45208.315309641206</v>
      </c>
    </row>
    <row r="500" spans="2:7" x14ac:dyDescent="0.25">
      <c r="B500">
        <v>1985</v>
      </c>
      <c r="C500">
        <v>67</v>
      </c>
      <c r="D500">
        <v>1</v>
      </c>
      <c r="E500">
        <v>5464.4121678592373</v>
      </c>
      <c r="F500">
        <v>10.308210528740545</v>
      </c>
      <c r="G500" s="6">
        <v>45208.315309641206</v>
      </c>
    </row>
    <row r="501" spans="2:7" x14ac:dyDescent="0.25">
      <c r="B501">
        <v>1985</v>
      </c>
      <c r="C501">
        <v>67</v>
      </c>
      <c r="D501">
        <v>2</v>
      </c>
      <c r="E501">
        <v>7052.4402675876372</v>
      </c>
      <c r="F501">
        <v>12.040616569813263</v>
      </c>
      <c r="G501" s="6">
        <v>45208.315309641206</v>
      </c>
    </row>
    <row r="502" spans="2:7" x14ac:dyDescent="0.25">
      <c r="B502">
        <v>1985</v>
      </c>
      <c r="C502">
        <v>68</v>
      </c>
      <c r="D502">
        <v>1</v>
      </c>
      <c r="E502">
        <v>5311.3681406799533</v>
      </c>
      <c r="F502">
        <v>9.5908284906257002</v>
      </c>
      <c r="G502" s="6">
        <v>45208.315309641206</v>
      </c>
    </row>
    <row r="503" spans="2:7" x14ac:dyDescent="0.25">
      <c r="B503">
        <v>1985</v>
      </c>
      <c r="C503">
        <v>68</v>
      </c>
      <c r="D503">
        <v>2</v>
      </c>
      <c r="E503">
        <v>6819.539808508579</v>
      </c>
      <c r="F503">
        <v>11.434750920904134</v>
      </c>
      <c r="G503" s="6">
        <v>45208.315309641206</v>
      </c>
    </row>
    <row r="504" spans="2:7" x14ac:dyDescent="0.25">
      <c r="B504">
        <v>1985</v>
      </c>
      <c r="C504">
        <v>69</v>
      </c>
      <c r="D504">
        <v>1</v>
      </c>
      <c r="E504">
        <v>4967.4184457947722</v>
      </c>
      <c r="F504">
        <v>9.2202877801387952</v>
      </c>
      <c r="G504" s="6">
        <v>45208.315309641206</v>
      </c>
    </row>
    <row r="505" spans="2:7" x14ac:dyDescent="0.25">
      <c r="B505">
        <v>1985</v>
      </c>
      <c r="C505">
        <v>69</v>
      </c>
      <c r="D505">
        <v>2</v>
      </c>
      <c r="E505">
        <v>6451.903810917207</v>
      </c>
      <c r="F505">
        <v>11.057824075903369</v>
      </c>
      <c r="G505" s="6">
        <v>45208.315309641206</v>
      </c>
    </row>
    <row r="506" spans="2:7" x14ac:dyDescent="0.25">
      <c r="B506">
        <v>1985</v>
      </c>
      <c r="C506">
        <v>70</v>
      </c>
      <c r="D506">
        <v>1</v>
      </c>
      <c r="E506">
        <v>4672.4284161577143</v>
      </c>
      <c r="F506">
        <v>8.7708361720223849</v>
      </c>
      <c r="G506" s="6">
        <v>45208.315309641206</v>
      </c>
    </row>
    <row r="507" spans="2:7" x14ac:dyDescent="0.25">
      <c r="B507">
        <v>1985</v>
      </c>
      <c r="C507">
        <v>70</v>
      </c>
      <c r="D507">
        <v>2</v>
      </c>
      <c r="E507">
        <v>6070.1507783735669</v>
      </c>
      <c r="F507">
        <v>10.721807806323701</v>
      </c>
      <c r="G507" s="6">
        <v>45208.315309641206</v>
      </c>
    </row>
    <row r="508" spans="2:7" x14ac:dyDescent="0.25">
      <c r="B508">
        <v>1985</v>
      </c>
      <c r="C508">
        <v>71</v>
      </c>
      <c r="D508">
        <v>1</v>
      </c>
      <c r="E508">
        <v>4299.2897094519712</v>
      </c>
      <c r="F508">
        <v>8.4886684934448233</v>
      </c>
      <c r="G508" s="6">
        <v>45208.315309641206</v>
      </c>
    </row>
    <row r="509" spans="2:7" x14ac:dyDescent="0.25">
      <c r="B509">
        <v>1985</v>
      </c>
      <c r="C509">
        <v>71</v>
      </c>
      <c r="D509">
        <v>2</v>
      </c>
      <c r="E509">
        <v>5880.057388963206</v>
      </c>
      <c r="F509">
        <v>10.052263440218114</v>
      </c>
      <c r="G509" s="6">
        <v>45208.315309641206</v>
      </c>
    </row>
    <row r="510" spans="2:7" x14ac:dyDescent="0.25">
      <c r="B510">
        <v>1985</v>
      </c>
      <c r="C510">
        <v>72</v>
      </c>
      <c r="D510">
        <v>1</v>
      </c>
      <c r="E510">
        <v>3962.3570788496531</v>
      </c>
      <c r="F510">
        <v>8.1679720082324554</v>
      </c>
      <c r="G510" s="6">
        <v>45208.315309641206</v>
      </c>
    </row>
    <row r="511" spans="2:7" x14ac:dyDescent="0.25">
      <c r="B511">
        <v>1985</v>
      </c>
      <c r="C511">
        <v>72</v>
      </c>
      <c r="D511">
        <v>2</v>
      </c>
      <c r="E511">
        <v>5578.1277404792991</v>
      </c>
      <c r="F511">
        <v>9.5693027905007089</v>
      </c>
      <c r="G511" s="6">
        <v>45208.315309641206</v>
      </c>
    </row>
    <row r="512" spans="2:7" x14ac:dyDescent="0.25">
      <c r="B512">
        <v>1985</v>
      </c>
      <c r="C512">
        <v>73</v>
      </c>
      <c r="D512">
        <v>1</v>
      </c>
      <c r="E512">
        <v>3638.2106677755687</v>
      </c>
      <c r="F512">
        <v>7.8511500409670942</v>
      </c>
      <c r="G512" s="6">
        <v>45208.315309641206</v>
      </c>
    </row>
    <row r="513" spans="2:7" x14ac:dyDescent="0.25">
      <c r="B513">
        <v>1985</v>
      </c>
      <c r="C513">
        <v>73</v>
      </c>
      <c r="D513">
        <v>2</v>
      </c>
      <c r="E513">
        <v>5346.4911521967233</v>
      </c>
      <c r="F513">
        <v>8.9622300949123286</v>
      </c>
      <c r="G513" s="6">
        <v>45208.315309641206</v>
      </c>
    </row>
    <row r="514" spans="2:7" x14ac:dyDescent="0.25">
      <c r="B514">
        <v>1985</v>
      </c>
      <c r="C514">
        <v>74</v>
      </c>
      <c r="D514">
        <v>1</v>
      </c>
      <c r="E514">
        <v>3504.3709129830895</v>
      </c>
      <c r="F514">
        <v>7.1319068853070213</v>
      </c>
      <c r="G514" s="6">
        <v>45208.315309641206</v>
      </c>
    </row>
    <row r="515" spans="2:7" x14ac:dyDescent="0.25">
      <c r="B515">
        <v>1985</v>
      </c>
      <c r="C515">
        <v>74</v>
      </c>
      <c r="D515">
        <v>2</v>
      </c>
      <c r="E515">
        <v>5001.8436457627058</v>
      </c>
      <c r="F515">
        <v>8.5453123956861905</v>
      </c>
      <c r="G515" s="6">
        <v>45208.315309641206</v>
      </c>
    </row>
    <row r="516" spans="2:7" x14ac:dyDescent="0.25">
      <c r="B516">
        <v>1985</v>
      </c>
      <c r="C516">
        <v>75</v>
      </c>
      <c r="D516">
        <v>1</v>
      </c>
      <c r="E516">
        <v>3236.6880997873632</v>
      </c>
      <c r="F516">
        <v>6.6803834258880297</v>
      </c>
      <c r="G516" s="6">
        <v>45208.315309641206</v>
      </c>
    </row>
    <row r="517" spans="2:7" x14ac:dyDescent="0.25">
      <c r="B517">
        <v>1985</v>
      </c>
      <c r="C517">
        <v>75</v>
      </c>
      <c r="D517">
        <v>2</v>
      </c>
      <c r="E517">
        <v>4797.0224313284289</v>
      </c>
      <c r="F517">
        <v>7.888827707314876</v>
      </c>
      <c r="G517" s="6">
        <v>45208.315309641206</v>
      </c>
    </row>
    <row r="518" spans="2:7" x14ac:dyDescent="0.25">
      <c r="B518">
        <v>1985</v>
      </c>
      <c r="C518">
        <v>76</v>
      </c>
      <c r="D518">
        <v>1</v>
      </c>
      <c r="E518">
        <v>2836.5015099407174</v>
      </c>
      <c r="F518">
        <v>6.5523401509181367</v>
      </c>
      <c r="G518" s="6">
        <v>45208.315309641206</v>
      </c>
    </row>
    <row r="519" spans="2:7" x14ac:dyDescent="0.25">
      <c r="B519">
        <v>1985</v>
      </c>
      <c r="C519">
        <v>76</v>
      </c>
      <c r="D519">
        <v>2</v>
      </c>
      <c r="E519">
        <v>4488.5305784977263</v>
      </c>
      <c r="F519">
        <v>7.3966538454714961</v>
      </c>
      <c r="G519" s="6">
        <v>45208.315309641206</v>
      </c>
    </row>
    <row r="520" spans="2:7" x14ac:dyDescent="0.25">
      <c r="B520">
        <v>1985</v>
      </c>
      <c r="C520">
        <v>77</v>
      </c>
      <c r="D520">
        <v>1</v>
      </c>
      <c r="E520">
        <v>2586.2643038787883</v>
      </c>
      <c r="F520">
        <v>6.137941818632747</v>
      </c>
      <c r="G520" s="6">
        <v>45208.315309641206</v>
      </c>
    </row>
    <row r="521" spans="2:7" x14ac:dyDescent="0.25">
      <c r="B521">
        <v>1985</v>
      </c>
      <c r="C521">
        <v>77</v>
      </c>
      <c r="D521">
        <v>2</v>
      </c>
      <c r="E521">
        <v>4200.5860945766381</v>
      </c>
      <c r="F521">
        <v>6.8694101198591593</v>
      </c>
      <c r="G521" s="6">
        <v>45208.315309641206</v>
      </c>
    </row>
    <row r="522" spans="2:7" x14ac:dyDescent="0.25">
      <c r="B522">
        <v>1985</v>
      </c>
      <c r="C522">
        <v>78</v>
      </c>
      <c r="D522">
        <v>1</v>
      </c>
      <c r="E522">
        <v>2306.4397554333391</v>
      </c>
      <c r="F522">
        <v>5.8219547089951114</v>
      </c>
      <c r="G522" s="6">
        <v>45208.315309641206</v>
      </c>
    </row>
    <row r="523" spans="2:7" x14ac:dyDescent="0.25">
      <c r="B523">
        <v>1985</v>
      </c>
      <c r="C523">
        <v>78</v>
      </c>
      <c r="D523">
        <v>2</v>
      </c>
      <c r="E523">
        <v>3946.3639604471241</v>
      </c>
      <c r="F523">
        <v>6.2797232714198827</v>
      </c>
      <c r="G523" s="6">
        <v>45208.315309641206</v>
      </c>
    </row>
    <row r="524" spans="2:7" x14ac:dyDescent="0.25">
      <c r="B524">
        <v>1985</v>
      </c>
      <c r="C524">
        <v>79</v>
      </c>
      <c r="D524">
        <v>1</v>
      </c>
      <c r="E524">
        <v>2018.1599782386161</v>
      </c>
      <c r="F524">
        <v>5.5821580299868048</v>
      </c>
      <c r="G524" s="6">
        <v>45208.315309641206</v>
      </c>
    </row>
    <row r="525" spans="2:7" x14ac:dyDescent="0.25">
      <c r="B525">
        <v>1985</v>
      </c>
      <c r="C525">
        <v>79</v>
      </c>
      <c r="D525">
        <v>2</v>
      </c>
      <c r="E525">
        <v>3549.7788600500289</v>
      </c>
      <c r="F525">
        <v>5.9254401524515021</v>
      </c>
      <c r="G525" s="6">
        <v>45208.315309641206</v>
      </c>
    </row>
    <row r="526" spans="2:7" x14ac:dyDescent="0.25">
      <c r="B526">
        <v>1985</v>
      </c>
      <c r="C526">
        <v>80</v>
      </c>
      <c r="D526">
        <v>1</v>
      </c>
      <c r="E526">
        <v>1806.7816264031501</v>
      </c>
      <c r="F526">
        <v>5.1767280502081023</v>
      </c>
      <c r="G526" s="6">
        <v>45208.315309641206</v>
      </c>
    </row>
    <row r="527" spans="2:7" x14ac:dyDescent="0.25">
      <c r="B527">
        <v>1985</v>
      </c>
      <c r="C527">
        <v>80</v>
      </c>
      <c r="D527">
        <v>2</v>
      </c>
      <c r="E527">
        <v>3257.3787164964892</v>
      </c>
      <c r="F527">
        <v>5.4124573578454855</v>
      </c>
      <c r="G527" s="6">
        <v>45208.315309641206</v>
      </c>
    </row>
    <row r="528" spans="2:7" x14ac:dyDescent="0.25">
      <c r="B528">
        <v>1985</v>
      </c>
      <c r="C528">
        <v>81</v>
      </c>
      <c r="D528">
        <v>1</v>
      </c>
      <c r="E528">
        <v>1613.9854092089531</v>
      </c>
      <c r="F528">
        <v>4.7353796165615014</v>
      </c>
      <c r="G528" s="6">
        <v>45208.315309641206</v>
      </c>
    </row>
    <row r="529" spans="2:7" x14ac:dyDescent="0.25">
      <c r="B529">
        <v>1985</v>
      </c>
      <c r="C529">
        <v>81</v>
      </c>
      <c r="D529">
        <v>2</v>
      </c>
      <c r="E529">
        <v>2954.1735029820375</v>
      </c>
      <c r="F529">
        <v>4.916653431827819</v>
      </c>
      <c r="G529" s="6">
        <v>45208.315309641206</v>
      </c>
    </row>
    <row r="530" spans="2:7" x14ac:dyDescent="0.25">
      <c r="B530">
        <v>1985</v>
      </c>
      <c r="C530">
        <v>82</v>
      </c>
      <c r="D530">
        <v>1</v>
      </c>
      <c r="E530">
        <v>1568.094833444407</v>
      </c>
      <c r="F530">
        <v>3.8593287585649216</v>
      </c>
      <c r="G530" s="6">
        <v>45208.315309641206</v>
      </c>
    </row>
    <row r="531" spans="2:7" x14ac:dyDescent="0.25">
      <c r="B531">
        <v>1985</v>
      </c>
      <c r="C531">
        <v>82</v>
      </c>
      <c r="D531">
        <v>2</v>
      </c>
      <c r="E531">
        <v>2716.8787648553102</v>
      </c>
      <c r="F531">
        <v>4.302408082738018</v>
      </c>
      <c r="G531" s="6">
        <v>45208.315309641206</v>
      </c>
    </row>
    <row r="532" spans="2:7" x14ac:dyDescent="0.25">
      <c r="B532">
        <v>1985</v>
      </c>
      <c r="C532">
        <v>83</v>
      </c>
      <c r="D532">
        <v>1</v>
      </c>
      <c r="E532">
        <v>1231.9670886156107</v>
      </c>
      <c r="F532">
        <v>3.7758821390808031</v>
      </c>
      <c r="G532" s="6">
        <v>45208.315309641206</v>
      </c>
    </row>
    <row r="533" spans="2:7" x14ac:dyDescent="0.25">
      <c r="B533">
        <v>1985</v>
      </c>
      <c r="C533">
        <v>83</v>
      </c>
      <c r="D533">
        <v>2</v>
      </c>
      <c r="E533">
        <v>2537.166242801065</v>
      </c>
      <c r="F533">
        <v>3.571740196219821</v>
      </c>
      <c r="G533" s="6">
        <v>45208.315309641206</v>
      </c>
    </row>
    <row r="534" spans="2:7" x14ac:dyDescent="0.25">
      <c r="B534">
        <v>1985</v>
      </c>
      <c r="C534">
        <v>84</v>
      </c>
      <c r="D534">
        <v>1</v>
      </c>
      <c r="E534">
        <v>1179.5104979687087</v>
      </c>
      <c r="F534">
        <v>2.9215710572152291</v>
      </c>
      <c r="G534" s="6">
        <v>45208.315309641206</v>
      </c>
    </row>
    <row r="535" spans="2:7" x14ac:dyDescent="0.25">
      <c r="B535">
        <v>1985</v>
      </c>
      <c r="C535">
        <v>84</v>
      </c>
      <c r="D535">
        <v>2</v>
      </c>
      <c r="E535">
        <v>1985.2415235868175</v>
      </c>
      <c r="F535">
        <v>3.4257266382496292</v>
      </c>
      <c r="G535" s="6">
        <v>45208.315309641206</v>
      </c>
    </row>
    <row r="536" spans="2:7" x14ac:dyDescent="0.25">
      <c r="B536">
        <v>1985</v>
      </c>
      <c r="C536">
        <v>85</v>
      </c>
      <c r="D536">
        <v>1</v>
      </c>
      <c r="E536">
        <v>1009.4779445056746</v>
      </c>
      <c r="F536">
        <v>2.3294511030265421</v>
      </c>
      <c r="G536" s="6">
        <v>45208.315309641206</v>
      </c>
    </row>
    <row r="537" spans="2:7" x14ac:dyDescent="0.25">
      <c r="B537">
        <v>1985</v>
      </c>
      <c r="C537">
        <v>85</v>
      </c>
      <c r="D537">
        <v>2</v>
      </c>
      <c r="E537">
        <v>1598.9277577940279</v>
      </c>
      <c r="F537">
        <v>3.1326056512588525</v>
      </c>
      <c r="G537" s="6">
        <v>45208.315309641206</v>
      </c>
    </row>
    <row r="538" spans="2:7" x14ac:dyDescent="0.25">
      <c r="B538">
        <v>1985</v>
      </c>
      <c r="C538">
        <v>86</v>
      </c>
      <c r="D538">
        <v>1</v>
      </c>
      <c r="E538">
        <v>855.52152571679335</v>
      </c>
      <c r="F538">
        <v>1.6586722058332211</v>
      </c>
      <c r="G538" s="6">
        <v>45208.315309641206</v>
      </c>
    </row>
    <row r="539" spans="2:7" x14ac:dyDescent="0.25">
      <c r="B539">
        <v>1985</v>
      </c>
      <c r="C539">
        <v>86</v>
      </c>
      <c r="D539">
        <v>2</v>
      </c>
      <c r="E539">
        <v>1119.3801795857839</v>
      </c>
      <c r="F539">
        <v>3.2604259284641186</v>
      </c>
      <c r="G539" s="6">
        <v>45208.315309641206</v>
      </c>
    </row>
    <row r="540" spans="2:7" x14ac:dyDescent="0.25">
      <c r="B540">
        <v>1985</v>
      </c>
      <c r="C540">
        <v>87</v>
      </c>
      <c r="D540">
        <v>1</v>
      </c>
      <c r="E540">
        <v>744.14504079904202</v>
      </c>
      <c r="F540">
        <v>0.83209113679731439</v>
      </c>
      <c r="G540" s="6">
        <v>45208.315309641206</v>
      </c>
    </row>
    <row r="541" spans="2:7" x14ac:dyDescent="0.25">
      <c r="B541">
        <v>1985</v>
      </c>
      <c r="C541">
        <v>87</v>
      </c>
      <c r="D541">
        <v>2</v>
      </c>
      <c r="E541">
        <v>1059.9317059736597</v>
      </c>
      <c r="F541">
        <v>2.4152501563286646</v>
      </c>
      <c r="G541" s="6">
        <v>45208.315309641206</v>
      </c>
    </row>
    <row r="542" spans="2:7" x14ac:dyDescent="0.25">
      <c r="B542">
        <v>1985</v>
      </c>
      <c r="C542">
        <v>88</v>
      </c>
      <c r="D542">
        <v>1</v>
      </c>
      <c r="E542">
        <v>99.757529684799906</v>
      </c>
      <c r="F542">
        <v>1.9772463123522206</v>
      </c>
      <c r="G542" s="6">
        <v>45208.315309641206</v>
      </c>
    </row>
    <row r="543" spans="2:7" x14ac:dyDescent="0.25">
      <c r="B543">
        <v>1985</v>
      </c>
      <c r="C543">
        <v>88</v>
      </c>
      <c r="D543">
        <v>2</v>
      </c>
      <c r="E543">
        <v>782.19185248484848</v>
      </c>
      <c r="F543">
        <v>2.0953151507712526</v>
      </c>
      <c r="G543" s="6">
        <v>45208.315309641206</v>
      </c>
    </row>
    <row r="544" spans="2:7" x14ac:dyDescent="0.25">
      <c r="B544">
        <v>1985</v>
      </c>
      <c r="C544">
        <v>89</v>
      </c>
      <c r="D544">
        <v>1</v>
      </c>
      <c r="E544">
        <v>83.573660969688433</v>
      </c>
      <c r="F544">
        <v>1.2633120428897642</v>
      </c>
      <c r="G544" s="6">
        <v>45208.315309641206</v>
      </c>
    </row>
    <row r="545" spans="2:7" x14ac:dyDescent="0.25">
      <c r="B545">
        <v>1985</v>
      </c>
      <c r="C545">
        <v>89</v>
      </c>
      <c r="D545">
        <v>2</v>
      </c>
      <c r="E545">
        <v>720.3155541885136</v>
      </c>
      <c r="F545">
        <v>1.2323553626225583</v>
      </c>
      <c r="G545" s="6">
        <v>45208.315309641206</v>
      </c>
    </row>
    <row r="546" spans="2:7" x14ac:dyDescent="0.25">
      <c r="B546">
        <v>1985</v>
      </c>
      <c r="C546">
        <v>90</v>
      </c>
      <c r="D546">
        <v>1</v>
      </c>
      <c r="E546">
        <v>63.79278188654942</v>
      </c>
      <c r="F546">
        <v>0.5</v>
      </c>
      <c r="G546" s="6">
        <v>45208.315309641206</v>
      </c>
    </row>
    <row r="547" spans="2:7" x14ac:dyDescent="0.25">
      <c r="B547">
        <v>1985</v>
      </c>
      <c r="C547">
        <v>90</v>
      </c>
      <c r="D547">
        <v>2</v>
      </c>
      <c r="E547">
        <v>527.52695889039785</v>
      </c>
      <c r="F547">
        <v>0.5</v>
      </c>
      <c r="G547" s="6">
        <v>45208.315309641206</v>
      </c>
    </row>
    <row r="548" spans="2:7" x14ac:dyDescent="0.25">
      <c r="B548">
        <v>1986</v>
      </c>
      <c r="C548">
        <v>0</v>
      </c>
      <c r="D548">
        <v>1</v>
      </c>
      <c r="E548">
        <v>10000</v>
      </c>
      <c r="F548">
        <v>66.650531525101783</v>
      </c>
      <c r="G548" s="6">
        <v>45208.315309641206</v>
      </c>
    </row>
    <row r="549" spans="2:7" x14ac:dyDescent="0.25">
      <c r="B549">
        <v>1986</v>
      </c>
      <c r="C549">
        <v>0</v>
      </c>
      <c r="D549">
        <v>2</v>
      </c>
      <c r="E549">
        <v>10000</v>
      </c>
      <c r="F549">
        <v>70.600766088064034</v>
      </c>
      <c r="G549" s="6">
        <v>45208.315309641206</v>
      </c>
    </row>
    <row r="550" spans="2:7" x14ac:dyDescent="0.25">
      <c r="B550">
        <v>1986</v>
      </c>
      <c r="C550">
        <v>1</v>
      </c>
      <c r="D550">
        <v>1</v>
      </c>
      <c r="E550">
        <v>9921.0540424901155</v>
      </c>
      <c r="F550">
        <v>66.179851821649805</v>
      </c>
      <c r="G550" s="6">
        <v>45208.315309641206</v>
      </c>
    </row>
    <row r="551" spans="2:7" x14ac:dyDescent="0.25">
      <c r="B551">
        <v>1986</v>
      </c>
      <c r="C551">
        <v>1</v>
      </c>
      <c r="D551">
        <v>2</v>
      </c>
      <c r="E551">
        <v>9953.6931174086458</v>
      </c>
      <c r="F551">
        <v>69.9286822258711</v>
      </c>
      <c r="G551" s="6">
        <v>45208.315309641206</v>
      </c>
    </row>
    <row r="552" spans="2:7" x14ac:dyDescent="0.25">
      <c r="B552">
        <v>1986</v>
      </c>
      <c r="C552">
        <v>2</v>
      </c>
      <c r="D552">
        <v>1</v>
      </c>
      <c r="E552">
        <v>9901.7727147831811</v>
      </c>
      <c r="F552">
        <v>65.307747581650972</v>
      </c>
      <c r="G552" s="6">
        <v>45208.315309641206</v>
      </c>
    </row>
    <row r="553" spans="2:7" x14ac:dyDescent="0.25">
      <c r="B553">
        <v>1986</v>
      </c>
      <c r="C553">
        <v>2</v>
      </c>
      <c r="D553">
        <v>2</v>
      </c>
      <c r="E553">
        <v>9937.3546924311395</v>
      </c>
      <c r="F553">
        <v>69.042832857597901</v>
      </c>
      <c r="G553" s="6">
        <v>45208.315309641206</v>
      </c>
    </row>
    <row r="554" spans="2:7" x14ac:dyDescent="0.25">
      <c r="B554">
        <v>1986</v>
      </c>
      <c r="C554">
        <v>3</v>
      </c>
      <c r="D554">
        <v>1</v>
      </c>
      <c r="E554">
        <v>9888.5924967473165</v>
      </c>
      <c r="F554">
        <v>64.394127948100547</v>
      </c>
      <c r="G554" s="6">
        <v>45208.315309641206</v>
      </c>
    </row>
    <row r="555" spans="2:7" x14ac:dyDescent="0.25">
      <c r="B555">
        <v>1986</v>
      </c>
      <c r="C555">
        <v>3</v>
      </c>
      <c r="D555">
        <v>2</v>
      </c>
      <c r="E555">
        <v>9932.8428905406745</v>
      </c>
      <c r="F555">
        <v>68.07396711455462</v>
      </c>
      <c r="G555" s="6">
        <v>45208.315309641206</v>
      </c>
    </row>
    <row r="556" spans="2:7" x14ac:dyDescent="0.25">
      <c r="B556">
        <v>1986</v>
      </c>
      <c r="C556">
        <v>4</v>
      </c>
      <c r="D556">
        <v>1</v>
      </c>
      <c r="E556">
        <v>9875.4653480842735</v>
      </c>
      <c r="F556">
        <v>63.479060423351733</v>
      </c>
      <c r="G556" s="6">
        <v>45208.315309641206</v>
      </c>
    </row>
    <row r="557" spans="2:7" x14ac:dyDescent="0.25">
      <c r="B557">
        <v>1986</v>
      </c>
      <c r="C557">
        <v>4</v>
      </c>
      <c r="D557">
        <v>2</v>
      </c>
      <c r="E557">
        <v>9918.3703122932438</v>
      </c>
      <c r="F557">
        <v>67.172568950921075</v>
      </c>
      <c r="G557" s="6">
        <v>45208.315309641206</v>
      </c>
    </row>
    <row r="558" spans="2:7" x14ac:dyDescent="0.25">
      <c r="B558">
        <v>1986</v>
      </c>
      <c r="C558">
        <v>5</v>
      </c>
      <c r="D558">
        <v>1</v>
      </c>
      <c r="E558">
        <v>9871.2031293964301</v>
      </c>
      <c r="F558">
        <v>62.506253717295792</v>
      </c>
      <c r="G558" s="6">
        <v>45208.315309641206</v>
      </c>
    </row>
    <row r="559" spans="2:7" x14ac:dyDescent="0.25">
      <c r="B559">
        <v>1986</v>
      </c>
      <c r="C559">
        <v>5</v>
      </c>
      <c r="D559">
        <v>2</v>
      </c>
      <c r="E559">
        <v>9909.2138429366642</v>
      </c>
      <c r="F559">
        <v>66.234176798344691</v>
      </c>
      <c r="G559" s="6">
        <v>45208.315309641206</v>
      </c>
    </row>
    <row r="560" spans="2:7" x14ac:dyDescent="0.25">
      <c r="B560">
        <v>1986</v>
      </c>
      <c r="C560">
        <v>6</v>
      </c>
      <c r="D560">
        <v>1</v>
      </c>
      <c r="E560">
        <v>9862.3602907810709</v>
      </c>
      <c r="F560">
        <v>61.561850073401096</v>
      </c>
      <c r="G560" s="6">
        <v>45208.315309641206</v>
      </c>
    </row>
    <row r="561" spans="2:7" x14ac:dyDescent="0.25">
      <c r="B561">
        <v>1986</v>
      </c>
      <c r="C561">
        <v>6</v>
      </c>
      <c r="D561">
        <v>2</v>
      </c>
      <c r="E561">
        <v>9909.2138429366642</v>
      </c>
      <c r="F561">
        <v>65.234176798344691</v>
      </c>
      <c r="G561" s="6">
        <v>45208.315309641206</v>
      </c>
    </row>
    <row r="562" spans="2:7" x14ac:dyDescent="0.25">
      <c r="B562">
        <v>1986</v>
      </c>
      <c r="C562">
        <v>7</v>
      </c>
      <c r="D562">
        <v>1</v>
      </c>
      <c r="E562">
        <v>9853.0885563104966</v>
      </c>
      <c r="F562">
        <v>60.619309138843079</v>
      </c>
      <c r="G562" s="6">
        <v>45208.315309641206</v>
      </c>
    </row>
    <row r="563" spans="2:7" x14ac:dyDescent="0.25">
      <c r="B563">
        <v>1986</v>
      </c>
      <c r="C563">
        <v>7</v>
      </c>
      <c r="D563">
        <v>2</v>
      </c>
      <c r="E563">
        <v>9899.324627377373</v>
      </c>
      <c r="F563">
        <v>64.298844869400938</v>
      </c>
      <c r="G563" s="6">
        <v>45208.315309641206</v>
      </c>
    </row>
    <row r="564" spans="2:7" x14ac:dyDescent="0.25">
      <c r="B564">
        <v>1986</v>
      </c>
      <c r="C564">
        <v>8</v>
      </c>
      <c r="D564">
        <v>1</v>
      </c>
      <c r="E564">
        <v>9843.7411541100573</v>
      </c>
      <c r="F564">
        <v>59.676397125385535</v>
      </c>
      <c r="G564" s="6">
        <v>45208.315309641206</v>
      </c>
    </row>
    <row r="565" spans="2:7" x14ac:dyDescent="0.25">
      <c r="B565">
        <v>1986</v>
      </c>
      <c r="C565">
        <v>8</v>
      </c>
      <c r="D565">
        <v>2</v>
      </c>
      <c r="E565">
        <v>9889.3601294721702</v>
      </c>
      <c r="F565">
        <v>63.363128447684332</v>
      </c>
      <c r="G565" s="6">
        <v>45208.315309641206</v>
      </c>
    </row>
    <row r="566" spans="2:7" x14ac:dyDescent="0.25">
      <c r="B566">
        <v>1986</v>
      </c>
      <c r="C566">
        <v>9</v>
      </c>
      <c r="D566">
        <v>1</v>
      </c>
      <c r="E566">
        <v>9839.151544448443</v>
      </c>
      <c r="F566">
        <v>58.704000782343073</v>
      </c>
      <c r="G566" s="6">
        <v>45208.315309641206</v>
      </c>
    </row>
    <row r="567" spans="2:7" x14ac:dyDescent="0.25">
      <c r="B567">
        <v>1986</v>
      </c>
      <c r="C567">
        <v>9</v>
      </c>
      <c r="D567">
        <v>2</v>
      </c>
      <c r="E567">
        <v>9889.3601294721702</v>
      </c>
      <c r="F567">
        <v>62.363128447684332</v>
      </c>
      <c r="G567" s="6">
        <v>45208.315309641206</v>
      </c>
    </row>
    <row r="568" spans="2:7" x14ac:dyDescent="0.25">
      <c r="B568">
        <v>1986</v>
      </c>
      <c r="C568">
        <v>10</v>
      </c>
      <c r="D568">
        <v>1</v>
      </c>
      <c r="E568">
        <v>9839.151544448443</v>
      </c>
      <c r="F568">
        <v>57.704000782343073</v>
      </c>
      <c r="G568" s="6">
        <v>45208.315309641206</v>
      </c>
    </row>
    <row r="569" spans="2:7" x14ac:dyDescent="0.25">
      <c r="B569">
        <v>1986</v>
      </c>
      <c r="C569">
        <v>10</v>
      </c>
      <c r="D569">
        <v>2</v>
      </c>
      <c r="E569">
        <v>9884.2400153402523</v>
      </c>
      <c r="F569">
        <v>61.395174035176943</v>
      </c>
      <c r="G569" s="6">
        <v>45208.315309641206</v>
      </c>
    </row>
    <row r="570" spans="2:7" x14ac:dyDescent="0.25">
      <c r="B570">
        <v>1986</v>
      </c>
      <c r="C570">
        <v>11</v>
      </c>
      <c r="D570">
        <v>1</v>
      </c>
      <c r="E570">
        <v>9834.5484175594866</v>
      </c>
      <c r="F570">
        <v>56.730775501727948</v>
      </c>
      <c r="G570" s="6">
        <v>45208.315309641206</v>
      </c>
    </row>
    <row r="571" spans="2:7" x14ac:dyDescent="0.25">
      <c r="B571">
        <v>1986</v>
      </c>
      <c r="C571">
        <v>11</v>
      </c>
      <c r="D571">
        <v>2</v>
      </c>
      <c r="E571">
        <v>9884.2400153402523</v>
      </c>
      <c r="F571">
        <v>60.395174035176936</v>
      </c>
      <c r="G571" s="6">
        <v>45208.315309641206</v>
      </c>
    </row>
    <row r="572" spans="2:7" x14ac:dyDescent="0.25">
      <c r="B572">
        <v>1986</v>
      </c>
      <c r="C572">
        <v>12</v>
      </c>
      <c r="D572">
        <v>1</v>
      </c>
      <c r="E572">
        <v>9834.5484175594866</v>
      </c>
      <c r="F572">
        <v>55.730775501727933</v>
      </c>
      <c r="G572" s="6">
        <v>45208.315309641206</v>
      </c>
    </row>
    <row r="573" spans="2:7" x14ac:dyDescent="0.25">
      <c r="B573">
        <v>1986</v>
      </c>
      <c r="C573">
        <v>12</v>
      </c>
      <c r="D573">
        <v>2</v>
      </c>
      <c r="E573">
        <v>9879.4583007304773</v>
      </c>
      <c r="F573">
        <v>59.424163643718316</v>
      </c>
      <c r="G573" s="6">
        <v>45208.315309641206</v>
      </c>
    </row>
    <row r="574" spans="2:7" x14ac:dyDescent="0.25">
      <c r="B574">
        <v>1986</v>
      </c>
      <c r="C574">
        <v>13</v>
      </c>
      <c r="D574">
        <v>1</v>
      </c>
      <c r="E574">
        <v>9825.0701918522354</v>
      </c>
      <c r="F574">
        <v>54.784056521198515</v>
      </c>
      <c r="G574" s="6">
        <v>45208.315309641206</v>
      </c>
    </row>
    <row r="575" spans="2:7" x14ac:dyDescent="0.25">
      <c r="B575">
        <v>1986</v>
      </c>
      <c r="C575">
        <v>13</v>
      </c>
      <c r="D575">
        <v>2</v>
      </c>
      <c r="E575">
        <v>9879.4583007304773</v>
      </c>
      <c r="F575">
        <v>58.424163643718316</v>
      </c>
      <c r="G575" s="6">
        <v>45208.315309641206</v>
      </c>
    </row>
    <row r="576" spans="2:7" x14ac:dyDescent="0.25">
      <c r="B576">
        <v>1986</v>
      </c>
      <c r="C576">
        <v>14</v>
      </c>
      <c r="D576">
        <v>1</v>
      </c>
      <c r="E576">
        <v>9811.1963660692745</v>
      </c>
      <c r="F576">
        <v>53.860818570888199</v>
      </c>
      <c r="G576" s="6">
        <v>45208.315309641206</v>
      </c>
    </row>
    <row r="577" spans="2:7" x14ac:dyDescent="0.25">
      <c r="B577">
        <v>1986</v>
      </c>
      <c r="C577">
        <v>14</v>
      </c>
      <c r="D577">
        <v>2</v>
      </c>
      <c r="E577">
        <v>9879.4583007304773</v>
      </c>
      <c r="F577">
        <v>57.424163643718323</v>
      </c>
      <c r="G577" s="6">
        <v>45208.315309641206</v>
      </c>
    </row>
    <row r="578" spans="2:7" x14ac:dyDescent="0.25">
      <c r="B578">
        <v>1986</v>
      </c>
      <c r="C578">
        <v>15</v>
      </c>
      <c r="D578">
        <v>1</v>
      </c>
      <c r="E578">
        <v>9806.5643398128104</v>
      </c>
      <c r="F578">
        <v>52.886022985413199</v>
      </c>
      <c r="G578" s="6">
        <v>45208.315309641206</v>
      </c>
    </row>
    <row r="579" spans="2:7" x14ac:dyDescent="0.25">
      <c r="B579">
        <v>1986</v>
      </c>
      <c r="C579">
        <v>15</v>
      </c>
      <c r="D579">
        <v>2</v>
      </c>
      <c r="E579">
        <v>9879.4583007304773</v>
      </c>
      <c r="F579">
        <v>56.424163643718323</v>
      </c>
      <c r="G579" s="6">
        <v>45208.315309641206</v>
      </c>
    </row>
    <row r="580" spans="2:7" x14ac:dyDescent="0.25">
      <c r="B580">
        <v>1986</v>
      </c>
      <c r="C580">
        <v>16</v>
      </c>
      <c r="D580">
        <v>1</v>
      </c>
      <c r="E580">
        <v>9797.3094372826126</v>
      </c>
      <c r="F580">
        <v>51.935508769217243</v>
      </c>
      <c r="G580" s="6">
        <v>45208.315309641206</v>
      </c>
    </row>
    <row r="581" spans="2:7" x14ac:dyDescent="0.25">
      <c r="B581">
        <v>1986</v>
      </c>
      <c r="C581">
        <v>16</v>
      </c>
      <c r="D581">
        <v>2</v>
      </c>
      <c r="E581">
        <v>9879.4583007304773</v>
      </c>
      <c r="F581">
        <v>55.424163643718316</v>
      </c>
      <c r="G581" s="6">
        <v>45208.315309641206</v>
      </c>
    </row>
    <row r="582" spans="2:7" x14ac:dyDescent="0.25">
      <c r="B582">
        <v>1986</v>
      </c>
      <c r="C582">
        <v>17</v>
      </c>
      <c r="D582">
        <v>1</v>
      </c>
      <c r="E582">
        <v>9770.0255763437581</v>
      </c>
      <c r="F582">
        <v>51.079148031736338</v>
      </c>
      <c r="G582" s="6">
        <v>45208.315309641206</v>
      </c>
    </row>
    <row r="583" spans="2:7" x14ac:dyDescent="0.25">
      <c r="B583">
        <v>1986</v>
      </c>
      <c r="C583">
        <v>17</v>
      </c>
      <c r="D583">
        <v>2</v>
      </c>
      <c r="E583">
        <v>9874.5894322693257</v>
      </c>
      <c r="F583">
        <v>54.451245126949011</v>
      </c>
      <c r="G583" s="6">
        <v>45208.315309641206</v>
      </c>
    </row>
    <row r="584" spans="2:7" x14ac:dyDescent="0.25">
      <c r="B584">
        <v>1986</v>
      </c>
      <c r="C584">
        <v>18</v>
      </c>
      <c r="D584">
        <v>1</v>
      </c>
      <c r="E584">
        <v>9756.3777235622274</v>
      </c>
      <c r="F584">
        <v>50.149901418465639</v>
      </c>
      <c r="G584" s="6">
        <v>45208.315309641206</v>
      </c>
    </row>
    <row r="585" spans="2:7" x14ac:dyDescent="0.25">
      <c r="B585">
        <v>1986</v>
      </c>
      <c r="C585">
        <v>18</v>
      </c>
      <c r="D585">
        <v>2</v>
      </c>
      <c r="E585">
        <v>9874.5894322693257</v>
      </c>
      <c r="F585">
        <v>53.451245126949019</v>
      </c>
      <c r="G585" s="6">
        <v>45208.315309641206</v>
      </c>
    </row>
    <row r="586" spans="2:7" x14ac:dyDescent="0.25">
      <c r="B586">
        <v>1986</v>
      </c>
      <c r="C586">
        <v>19</v>
      </c>
      <c r="D586">
        <v>1</v>
      </c>
      <c r="E586">
        <v>9724.7354912261872</v>
      </c>
      <c r="F586">
        <v>49.311451695854878</v>
      </c>
      <c r="G586" s="6">
        <v>45208.315309641206</v>
      </c>
    </row>
    <row r="587" spans="2:7" x14ac:dyDescent="0.25">
      <c r="B587">
        <v>1986</v>
      </c>
      <c r="C587">
        <v>19</v>
      </c>
      <c r="D587">
        <v>2</v>
      </c>
      <c r="E587">
        <v>9869.8540126242351</v>
      </c>
      <c r="F587">
        <v>52.476650403064085</v>
      </c>
      <c r="G587" s="6">
        <v>45208.315309641206</v>
      </c>
    </row>
    <row r="588" spans="2:7" x14ac:dyDescent="0.25">
      <c r="B588">
        <v>1986</v>
      </c>
      <c r="C588">
        <v>20</v>
      </c>
      <c r="D588">
        <v>1</v>
      </c>
      <c r="E588">
        <v>9719.4539049550731</v>
      </c>
      <c r="F588">
        <v>48.337976014573904</v>
      </c>
      <c r="G588" s="6">
        <v>45208.315309641206</v>
      </c>
    </row>
    <row r="589" spans="2:7" x14ac:dyDescent="0.25">
      <c r="B589">
        <v>1986</v>
      </c>
      <c r="C589">
        <v>20</v>
      </c>
      <c r="D589">
        <v>2</v>
      </c>
      <c r="E589">
        <v>9858.3117563665019</v>
      </c>
      <c r="F589">
        <v>51.537505429076354</v>
      </c>
      <c r="G589" s="6">
        <v>45208.315309641206</v>
      </c>
    </row>
    <row r="590" spans="2:7" x14ac:dyDescent="0.25">
      <c r="B590">
        <v>1986</v>
      </c>
      <c r="C590">
        <v>21</v>
      </c>
      <c r="D590">
        <v>1</v>
      </c>
      <c r="E590">
        <v>9704.2512117384176</v>
      </c>
      <c r="F590">
        <v>47.41291905320584</v>
      </c>
      <c r="G590" s="6">
        <v>45208.315309641206</v>
      </c>
    </row>
    <row r="591" spans="2:7" x14ac:dyDescent="0.25">
      <c r="B591">
        <v>1986</v>
      </c>
      <c r="C591">
        <v>21</v>
      </c>
      <c r="D591">
        <v>2</v>
      </c>
      <c r="E591">
        <v>9836.1079739287215</v>
      </c>
      <c r="F591">
        <v>50.652716208555184</v>
      </c>
      <c r="G591" s="6">
        <v>45208.315309641206</v>
      </c>
    </row>
    <row r="592" spans="2:7" x14ac:dyDescent="0.25">
      <c r="B592">
        <v>1986</v>
      </c>
      <c r="C592">
        <v>22</v>
      </c>
      <c r="D592">
        <v>1</v>
      </c>
      <c r="E592">
        <v>9685.5835407453505</v>
      </c>
      <c r="F592">
        <v>46.503337450251877</v>
      </c>
      <c r="G592" s="6">
        <v>45208.315309641206</v>
      </c>
    </row>
    <row r="593" spans="2:7" x14ac:dyDescent="0.25">
      <c r="B593">
        <v>1986</v>
      </c>
      <c r="C593">
        <v>22</v>
      </c>
      <c r="D593">
        <v>2</v>
      </c>
      <c r="E593">
        <v>9818.7069514965351</v>
      </c>
      <c r="F593">
        <v>49.741598435521645</v>
      </c>
      <c r="G593" s="6">
        <v>45208.315309641206</v>
      </c>
    </row>
    <row r="594" spans="2:7" x14ac:dyDescent="0.25">
      <c r="B594">
        <v>1986</v>
      </c>
      <c r="C594">
        <v>23</v>
      </c>
      <c r="D594">
        <v>1</v>
      </c>
      <c r="E594">
        <v>9662.0602943971389</v>
      </c>
      <c r="F594">
        <v>45.615337148733339</v>
      </c>
      <c r="G594" s="6">
        <v>45208.315309641206</v>
      </c>
    </row>
    <row r="595" spans="2:7" x14ac:dyDescent="0.25">
      <c r="B595">
        <v>1986</v>
      </c>
      <c r="C595">
        <v>23</v>
      </c>
      <c r="D595">
        <v>2</v>
      </c>
      <c r="E595">
        <v>9799.9215353632844</v>
      </c>
      <c r="F595">
        <v>48.835989386953223</v>
      </c>
      <c r="G595" s="6">
        <v>45208.315309641206</v>
      </c>
    </row>
    <row r="596" spans="2:7" x14ac:dyDescent="0.25">
      <c r="B596">
        <v>1986</v>
      </c>
      <c r="C596">
        <v>24</v>
      </c>
      <c r="D596">
        <v>1</v>
      </c>
      <c r="E596">
        <v>9650.8975415117056</v>
      </c>
      <c r="F596">
        <v>44.667520000925904</v>
      </c>
      <c r="G596" s="6">
        <v>45208.315309641206</v>
      </c>
    </row>
    <row r="597" spans="2:7" x14ac:dyDescent="0.25">
      <c r="B597">
        <v>1986</v>
      </c>
      <c r="C597">
        <v>24</v>
      </c>
      <c r="D597">
        <v>2</v>
      </c>
      <c r="E597">
        <v>9781.6180110780515</v>
      </c>
      <c r="F597">
        <v>47.926436484211862</v>
      </c>
      <c r="G597" s="6">
        <v>45208.315309641206</v>
      </c>
    </row>
    <row r="598" spans="2:7" x14ac:dyDescent="0.25">
      <c r="B598">
        <v>1986</v>
      </c>
      <c r="C598">
        <v>25</v>
      </c>
      <c r="D598">
        <v>1</v>
      </c>
      <c r="E598">
        <v>9625.7523974759879</v>
      </c>
      <c r="F598">
        <v>43.782897854652433</v>
      </c>
      <c r="G598" s="6">
        <v>45208.315309641206</v>
      </c>
    </row>
    <row r="599" spans="2:7" x14ac:dyDescent="0.25">
      <c r="B599">
        <v>1986</v>
      </c>
      <c r="C599">
        <v>25</v>
      </c>
      <c r="D599">
        <v>2</v>
      </c>
      <c r="E599">
        <v>9760.4349586945518</v>
      </c>
      <c r="F599">
        <v>47.029365984040439</v>
      </c>
      <c r="G599" s="6">
        <v>45208.315309641206</v>
      </c>
    </row>
    <row r="600" spans="2:7" x14ac:dyDescent="0.25">
      <c r="B600">
        <v>1986</v>
      </c>
      <c r="C600">
        <v>26</v>
      </c>
      <c r="D600">
        <v>1</v>
      </c>
      <c r="E600">
        <v>9596.5112896463525</v>
      </c>
      <c r="F600">
        <v>42.914783270627758</v>
      </c>
      <c r="G600" s="6">
        <v>45208.315309641206</v>
      </c>
    </row>
    <row r="601" spans="2:7" x14ac:dyDescent="0.25">
      <c r="B601">
        <v>1986</v>
      </c>
      <c r="C601">
        <v>26</v>
      </c>
      <c r="D601">
        <v>2</v>
      </c>
      <c r="E601">
        <v>9741.134447079241</v>
      </c>
      <c r="F601">
        <v>46.121556536743185</v>
      </c>
      <c r="G601" s="6">
        <v>45208.315309641206</v>
      </c>
    </row>
    <row r="602" spans="2:7" x14ac:dyDescent="0.25">
      <c r="B602">
        <v>1986</v>
      </c>
      <c r="C602">
        <v>27</v>
      </c>
      <c r="D602">
        <v>1</v>
      </c>
      <c r="E602">
        <v>9584.5830616174389</v>
      </c>
      <c r="F602">
        <v>41.967569417233868</v>
      </c>
      <c r="G602" s="6">
        <v>45208.315309641206</v>
      </c>
    </row>
    <row r="603" spans="2:7" x14ac:dyDescent="0.25">
      <c r="B603">
        <v>1986</v>
      </c>
      <c r="C603">
        <v>27</v>
      </c>
      <c r="D603">
        <v>2</v>
      </c>
      <c r="E603">
        <v>9734.4857250810692</v>
      </c>
      <c r="F603">
        <v>45.152716379708004</v>
      </c>
      <c r="G603" s="6">
        <v>45208.315309641206</v>
      </c>
    </row>
    <row r="604" spans="2:7" x14ac:dyDescent="0.25">
      <c r="B604">
        <v>1986</v>
      </c>
      <c r="C604">
        <v>28</v>
      </c>
      <c r="D604">
        <v>1</v>
      </c>
      <c r="E604">
        <v>9559.2755874507766</v>
      </c>
      <c r="F604">
        <v>41.077351736216144</v>
      </c>
      <c r="G604" s="6">
        <v>45208.315309641206</v>
      </c>
    </row>
    <row r="605" spans="2:7" x14ac:dyDescent="0.25">
      <c r="B605">
        <v>1986</v>
      </c>
      <c r="C605">
        <v>28</v>
      </c>
      <c r="D605">
        <v>2</v>
      </c>
      <c r="E605">
        <v>9698.196838432792</v>
      </c>
      <c r="F605">
        <v>44.319798713696052</v>
      </c>
      <c r="G605" s="6">
        <v>45208.315309641206</v>
      </c>
    </row>
    <row r="606" spans="2:7" x14ac:dyDescent="0.25">
      <c r="B606">
        <v>1986</v>
      </c>
      <c r="C606">
        <v>29</v>
      </c>
      <c r="D606">
        <v>1</v>
      </c>
      <c r="E606">
        <v>9541.1027005917404</v>
      </c>
      <c r="F606">
        <v>40.154639199236101</v>
      </c>
      <c r="G606" s="6">
        <v>45208.315309641206</v>
      </c>
    </row>
    <row r="607" spans="2:7" x14ac:dyDescent="0.25">
      <c r="B607">
        <v>1986</v>
      </c>
      <c r="C607">
        <v>29</v>
      </c>
      <c r="D607">
        <v>2</v>
      </c>
      <c r="E607">
        <v>9684.0752751370528</v>
      </c>
      <c r="F607">
        <v>43.383697851565287</v>
      </c>
      <c r="G607" s="6">
        <v>45208.315309641206</v>
      </c>
    </row>
    <row r="608" spans="2:7" x14ac:dyDescent="0.25">
      <c r="B608">
        <v>1986</v>
      </c>
      <c r="C608">
        <v>30</v>
      </c>
      <c r="D608">
        <v>1</v>
      </c>
      <c r="E608">
        <v>9511.6382720413822</v>
      </c>
      <c r="F608">
        <v>39.277478320106631</v>
      </c>
      <c r="G608" s="6">
        <v>45208.315309641206</v>
      </c>
    </row>
    <row r="609" spans="2:7" x14ac:dyDescent="0.25">
      <c r="B609">
        <v>1986</v>
      </c>
      <c r="C609">
        <v>30</v>
      </c>
      <c r="D609">
        <v>2</v>
      </c>
      <c r="E609">
        <v>9684.0752751370528</v>
      </c>
      <c r="F609">
        <v>42.383697851565287</v>
      </c>
      <c r="G609" s="6">
        <v>45208.315309641206</v>
      </c>
    </row>
    <row r="610" spans="2:7" x14ac:dyDescent="0.25">
      <c r="B610">
        <v>1986</v>
      </c>
      <c r="C610">
        <v>31</v>
      </c>
      <c r="D610">
        <v>1</v>
      </c>
      <c r="E610">
        <v>9492.4572238667042</v>
      </c>
      <c r="F610">
        <v>38.355834499356028</v>
      </c>
      <c r="G610" s="6">
        <v>45208.315309641206</v>
      </c>
    </row>
    <row r="611" spans="2:7" x14ac:dyDescent="0.25">
      <c r="B611">
        <v>1986</v>
      </c>
      <c r="C611">
        <v>31</v>
      </c>
      <c r="D611">
        <v>2</v>
      </c>
      <c r="E611">
        <v>9684.0752751370528</v>
      </c>
      <c r="F611">
        <v>41.383697851565287</v>
      </c>
      <c r="G611" s="6">
        <v>45208.315309641206</v>
      </c>
    </row>
    <row r="612" spans="2:7" x14ac:dyDescent="0.25">
      <c r="B612">
        <v>1986</v>
      </c>
      <c r="C612">
        <v>32</v>
      </c>
      <c r="D612">
        <v>1</v>
      </c>
      <c r="E612">
        <v>9485.9995132231725</v>
      </c>
      <c r="F612">
        <v>37.381605323508559</v>
      </c>
      <c r="G612" s="6">
        <v>45208.315309641206</v>
      </c>
    </row>
    <row r="613" spans="2:7" x14ac:dyDescent="0.25">
      <c r="B613">
        <v>1986</v>
      </c>
      <c r="C613">
        <v>32</v>
      </c>
      <c r="D613">
        <v>2</v>
      </c>
      <c r="E613">
        <v>9660.6389255881877</v>
      </c>
      <c r="F613">
        <v>40.482880176987017</v>
      </c>
      <c r="G613" s="6">
        <v>45208.315309641206</v>
      </c>
    </row>
    <row r="614" spans="2:7" x14ac:dyDescent="0.25">
      <c r="B614">
        <v>1986</v>
      </c>
      <c r="C614">
        <v>33</v>
      </c>
      <c r="D614">
        <v>1</v>
      </c>
      <c r="E614">
        <v>9472.1596921598612</v>
      </c>
      <c r="F614">
        <v>36.435493226034893</v>
      </c>
      <c r="G614" s="6">
        <v>45208.315309641206</v>
      </c>
    </row>
    <row r="615" spans="2:7" x14ac:dyDescent="0.25">
      <c r="B615">
        <v>1986</v>
      </c>
      <c r="C615">
        <v>33</v>
      </c>
      <c r="D615">
        <v>2</v>
      </c>
      <c r="E615">
        <v>9645.1936997280718</v>
      </c>
      <c r="F615">
        <v>39.546906326600684</v>
      </c>
      <c r="G615" s="6">
        <v>45208.315309641206</v>
      </c>
    </row>
    <row r="616" spans="2:7" x14ac:dyDescent="0.25">
      <c r="B616">
        <v>1986</v>
      </c>
      <c r="C616">
        <v>34</v>
      </c>
      <c r="D616">
        <v>1</v>
      </c>
      <c r="E616">
        <v>9458.4181436233139</v>
      </c>
      <c r="F616">
        <v>35.487701673245823</v>
      </c>
      <c r="G616" s="6">
        <v>45208.315309641206</v>
      </c>
    </row>
    <row r="617" spans="2:7" x14ac:dyDescent="0.25">
      <c r="B617">
        <v>1986</v>
      </c>
      <c r="C617">
        <v>34</v>
      </c>
      <c r="D617">
        <v>2</v>
      </c>
      <c r="E617">
        <v>9622.9998199335769</v>
      </c>
      <c r="F617">
        <v>38.636961648389672</v>
      </c>
      <c r="G617" s="6">
        <v>45208.315309641206</v>
      </c>
    </row>
    <row r="618" spans="2:7" x14ac:dyDescent="0.25">
      <c r="B618">
        <v>1986</v>
      </c>
      <c r="C618">
        <v>35</v>
      </c>
      <c r="D618">
        <v>1</v>
      </c>
      <c r="E618">
        <v>9423.0515482180163</v>
      </c>
      <c r="F618">
        <v>34.619017508981962</v>
      </c>
      <c r="G618" s="6">
        <v>45208.315309641206</v>
      </c>
    </row>
    <row r="619" spans="2:7" x14ac:dyDescent="0.25">
      <c r="B619">
        <v>1986</v>
      </c>
      <c r="C619">
        <v>35</v>
      </c>
      <c r="D619">
        <v>2</v>
      </c>
      <c r="E619">
        <v>9622.9998199335769</v>
      </c>
      <c r="F619">
        <v>37.636961648389672</v>
      </c>
      <c r="G619" s="6">
        <v>45208.315309641206</v>
      </c>
    </row>
    <row r="620" spans="2:7" x14ac:dyDescent="0.25">
      <c r="B620">
        <v>1986</v>
      </c>
      <c r="C620">
        <v>36</v>
      </c>
      <c r="D620">
        <v>1</v>
      </c>
      <c r="E620">
        <v>9400.2204115226996</v>
      </c>
      <c r="F620">
        <v>33.701885348091643</v>
      </c>
      <c r="G620" s="6">
        <v>45208.315309641206</v>
      </c>
    </row>
    <row r="621" spans="2:7" x14ac:dyDescent="0.25">
      <c r="B621">
        <v>1986</v>
      </c>
      <c r="C621">
        <v>36</v>
      </c>
      <c r="D621">
        <v>2</v>
      </c>
      <c r="E621">
        <v>9622.9998199335769</v>
      </c>
      <c r="F621">
        <v>36.636961648389672</v>
      </c>
      <c r="G621" s="6">
        <v>45208.315309641206</v>
      </c>
    </row>
    <row r="622" spans="2:7" x14ac:dyDescent="0.25">
      <c r="B622">
        <v>1986</v>
      </c>
      <c r="C622">
        <v>37</v>
      </c>
      <c r="D622">
        <v>1</v>
      </c>
      <c r="E622">
        <v>9392.0879657274254</v>
      </c>
      <c r="F622">
        <v>32.730634283778734</v>
      </c>
      <c r="G622" s="6">
        <v>45208.315309641206</v>
      </c>
    </row>
    <row r="623" spans="2:7" x14ac:dyDescent="0.25">
      <c r="B623">
        <v>1986</v>
      </c>
      <c r="C623">
        <v>37</v>
      </c>
      <c r="D623">
        <v>2</v>
      </c>
      <c r="E623">
        <v>9603.747887511403</v>
      </c>
      <c r="F623">
        <v>35.709402777805636</v>
      </c>
      <c r="G623" s="6">
        <v>45208.315309641206</v>
      </c>
    </row>
    <row r="624" spans="2:7" x14ac:dyDescent="0.25">
      <c r="B624">
        <v>1986</v>
      </c>
      <c r="C624">
        <v>38</v>
      </c>
      <c r="D624">
        <v>1</v>
      </c>
      <c r="E624">
        <v>9375.3397599527179</v>
      </c>
      <c r="F624">
        <v>31.788211428613511</v>
      </c>
      <c r="G624" s="6">
        <v>45208.315309641206</v>
      </c>
    </row>
    <row r="625" spans="2:7" x14ac:dyDescent="0.25">
      <c r="B625">
        <v>1986</v>
      </c>
      <c r="C625">
        <v>38</v>
      </c>
      <c r="D625">
        <v>2</v>
      </c>
      <c r="E625">
        <v>9574.2730056746277</v>
      </c>
      <c r="F625">
        <v>34.817796698242631</v>
      </c>
      <c r="G625" s="6">
        <v>45208.315309641206</v>
      </c>
    </row>
    <row r="626" spans="2:7" x14ac:dyDescent="0.25">
      <c r="B626">
        <v>1986</v>
      </c>
      <c r="C626">
        <v>39</v>
      </c>
      <c r="D626">
        <v>1</v>
      </c>
      <c r="E626">
        <v>9329.6377784444248</v>
      </c>
      <c r="F626">
        <v>30.941479250376311</v>
      </c>
      <c r="G626" s="6">
        <v>45208.315309641206</v>
      </c>
    </row>
    <row r="627" spans="2:7" x14ac:dyDescent="0.25">
      <c r="B627">
        <v>1986</v>
      </c>
      <c r="C627">
        <v>39</v>
      </c>
      <c r="D627">
        <v>2</v>
      </c>
      <c r="E627">
        <v>9574.2730056746277</v>
      </c>
      <c r="F627">
        <v>33.817796698242631</v>
      </c>
      <c r="G627" s="6">
        <v>45208.315309641206</v>
      </c>
    </row>
    <row r="628" spans="2:7" x14ac:dyDescent="0.25">
      <c r="B628">
        <v>1986</v>
      </c>
      <c r="C628">
        <v>40</v>
      </c>
      <c r="D628">
        <v>1</v>
      </c>
      <c r="E628">
        <v>9278.9618627670352</v>
      </c>
      <c r="F628">
        <v>30.107731667230954</v>
      </c>
      <c r="G628" s="6">
        <v>45208.315309641206</v>
      </c>
    </row>
    <row r="629" spans="2:7" x14ac:dyDescent="0.25">
      <c r="B629">
        <v>1986</v>
      </c>
      <c r="C629">
        <v>40</v>
      </c>
      <c r="D629">
        <v>2</v>
      </c>
      <c r="E629">
        <v>9564.0160084627569</v>
      </c>
      <c r="F629">
        <v>32.853528607049263</v>
      </c>
      <c r="G629" s="6">
        <v>45208.315309641206</v>
      </c>
    </row>
    <row r="630" spans="2:7" x14ac:dyDescent="0.25">
      <c r="B630">
        <v>1986</v>
      </c>
      <c r="C630">
        <v>41</v>
      </c>
      <c r="D630">
        <v>1</v>
      </c>
      <c r="E630">
        <v>9241.0640659192613</v>
      </c>
      <c r="F630">
        <v>29.229153593520405</v>
      </c>
      <c r="G630" s="6">
        <v>45208.315309641206</v>
      </c>
    </row>
    <row r="631" spans="2:7" x14ac:dyDescent="0.25">
      <c r="B631">
        <v>1986</v>
      </c>
      <c r="C631">
        <v>41</v>
      </c>
      <c r="D631">
        <v>2</v>
      </c>
      <c r="E631">
        <v>9552.7221236571932</v>
      </c>
      <c r="F631">
        <v>31.891779172742641</v>
      </c>
      <c r="G631" s="6">
        <v>45208.315309641206</v>
      </c>
    </row>
    <row r="632" spans="2:7" x14ac:dyDescent="0.25">
      <c r="B632">
        <v>1986</v>
      </c>
      <c r="C632">
        <v>42</v>
      </c>
      <c r="D632">
        <v>1</v>
      </c>
      <c r="E632">
        <v>9195.5701854067847</v>
      </c>
      <c r="F632">
        <v>28.371287322528577</v>
      </c>
      <c r="G632" s="6">
        <v>45208.315309641206</v>
      </c>
    </row>
    <row r="633" spans="2:7" x14ac:dyDescent="0.25">
      <c r="B633">
        <v>1986</v>
      </c>
      <c r="C633">
        <v>42</v>
      </c>
      <c r="D633">
        <v>2</v>
      </c>
      <c r="E633">
        <v>9541.2662764997494</v>
      </c>
      <c r="F633">
        <v>30.929470126310186</v>
      </c>
      <c r="G633" s="6">
        <v>45208.315309641206</v>
      </c>
    </row>
    <row r="634" spans="2:7" x14ac:dyDescent="0.25">
      <c r="B634">
        <v>1986</v>
      </c>
      <c r="C634">
        <v>43</v>
      </c>
      <c r="D634">
        <v>1</v>
      </c>
      <c r="E634">
        <v>9176.5201624899928</v>
      </c>
      <c r="F634">
        <v>27.429146800066142</v>
      </c>
      <c r="G634" s="6">
        <v>45208.315309641206</v>
      </c>
    </row>
    <row r="635" spans="2:7" x14ac:dyDescent="0.25">
      <c r="B635">
        <v>1986</v>
      </c>
      <c r="C635">
        <v>43</v>
      </c>
      <c r="D635">
        <v>2</v>
      </c>
      <c r="E635">
        <v>9518.3194109321103</v>
      </c>
      <c r="F635">
        <v>30.002829816202592</v>
      </c>
      <c r="G635" s="6">
        <v>45208.315309641206</v>
      </c>
    </row>
    <row r="636" spans="2:7" x14ac:dyDescent="0.25">
      <c r="B636">
        <v>1986</v>
      </c>
      <c r="C636">
        <v>44</v>
      </c>
      <c r="D636">
        <v>1</v>
      </c>
      <c r="E636">
        <v>9128.1331551800686</v>
      </c>
      <c r="F636">
        <v>26.57189458878846</v>
      </c>
      <c r="G636" s="6">
        <v>45208.315309641206</v>
      </c>
    </row>
    <row r="637" spans="2:7" x14ac:dyDescent="0.25">
      <c r="B637">
        <v>1986</v>
      </c>
      <c r="C637">
        <v>44</v>
      </c>
      <c r="D637">
        <v>2</v>
      </c>
      <c r="E637">
        <v>9482.7002310353</v>
      </c>
      <c r="F637">
        <v>29.113649158487508</v>
      </c>
      <c r="G637" s="6">
        <v>45208.315309641206</v>
      </c>
    </row>
    <row r="638" spans="2:7" x14ac:dyDescent="0.25">
      <c r="B638">
        <v>1986</v>
      </c>
      <c r="C638">
        <v>45</v>
      </c>
      <c r="D638">
        <v>1</v>
      </c>
      <c r="E638">
        <v>9089.1753909911931</v>
      </c>
      <c r="F638">
        <v>25.683643199377929</v>
      </c>
      <c r="G638" s="6">
        <v>45208.315309641206</v>
      </c>
    </row>
    <row r="639" spans="2:7" x14ac:dyDescent="0.25">
      <c r="B639">
        <v>1986</v>
      </c>
      <c r="C639">
        <v>45</v>
      </c>
      <c r="D639">
        <v>2</v>
      </c>
      <c r="E639">
        <v>9443.3063788685122</v>
      </c>
      <c r="F639">
        <v>28.233014327812541</v>
      </c>
      <c r="G639" s="6">
        <v>45208.315309641206</v>
      </c>
    </row>
    <row r="640" spans="2:7" x14ac:dyDescent="0.25">
      <c r="B640">
        <v>1986</v>
      </c>
      <c r="C640">
        <v>46</v>
      </c>
      <c r="D640">
        <v>1</v>
      </c>
      <c r="E640">
        <v>9070.2070369050089</v>
      </c>
      <c r="F640">
        <v>24.736309280696947</v>
      </c>
      <c r="G640" s="6">
        <v>45208.315309641206</v>
      </c>
    </row>
    <row r="641" spans="2:7" x14ac:dyDescent="0.25">
      <c r="B641">
        <v>1986</v>
      </c>
      <c r="C641">
        <v>46</v>
      </c>
      <c r="D641">
        <v>2</v>
      </c>
      <c r="E641">
        <v>9418.9358700565917</v>
      </c>
      <c r="F641">
        <v>27.304770594059736</v>
      </c>
      <c r="G641" s="6">
        <v>45208.315309641206</v>
      </c>
    </row>
    <row r="642" spans="2:7" x14ac:dyDescent="0.25">
      <c r="B642">
        <v>1986</v>
      </c>
      <c r="C642">
        <v>47</v>
      </c>
      <c r="D642">
        <v>1</v>
      </c>
      <c r="E642">
        <v>8987.4455346111845</v>
      </c>
      <c r="F642">
        <v>23.959490979924347</v>
      </c>
      <c r="G642" s="6">
        <v>45208.315309641206</v>
      </c>
    </row>
    <row r="643" spans="2:7" x14ac:dyDescent="0.25">
      <c r="B643">
        <v>1986</v>
      </c>
      <c r="C643">
        <v>47</v>
      </c>
      <c r="D643">
        <v>2</v>
      </c>
      <c r="E643">
        <v>9348.6532827862011</v>
      </c>
      <c r="F643">
        <v>26.506287173138425</v>
      </c>
      <c r="G643" s="6">
        <v>45208.315309641206</v>
      </c>
    </row>
    <row r="644" spans="2:7" x14ac:dyDescent="0.25">
      <c r="B644">
        <v>1986</v>
      </c>
      <c r="C644">
        <v>48</v>
      </c>
      <c r="D644">
        <v>1</v>
      </c>
      <c r="E644">
        <v>8950.9240316290779</v>
      </c>
      <c r="F644">
        <v>23.055210244969441</v>
      </c>
      <c r="G644" s="6">
        <v>45208.315309641206</v>
      </c>
    </row>
    <row r="645" spans="2:7" x14ac:dyDescent="0.25">
      <c r="B645">
        <v>1986</v>
      </c>
      <c r="C645">
        <v>48</v>
      </c>
      <c r="D645">
        <v>2</v>
      </c>
      <c r="E645">
        <v>9307.4232462774762</v>
      </c>
      <c r="F645">
        <v>25.621489860416425</v>
      </c>
      <c r="G645" s="6">
        <v>45208.315309641206</v>
      </c>
    </row>
    <row r="646" spans="2:7" x14ac:dyDescent="0.25">
      <c r="B646">
        <v>1986</v>
      </c>
      <c r="C646">
        <v>49</v>
      </c>
      <c r="D646">
        <v>1</v>
      </c>
      <c r="E646">
        <v>8817.8627158404979</v>
      </c>
      <c r="F646">
        <v>22.395567772615255</v>
      </c>
      <c r="G646" s="6">
        <v>45208.315309641206</v>
      </c>
    </row>
    <row r="647" spans="2:7" x14ac:dyDescent="0.25">
      <c r="B647">
        <v>1986</v>
      </c>
      <c r="C647">
        <v>49</v>
      </c>
      <c r="D647">
        <v>2</v>
      </c>
      <c r="E647">
        <v>9265.4782261236833</v>
      </c>
      <c r="F647">
        <v>24.735215387882189</v>
      </c>
      <c r="G647" s="6">
        <v>45208.315309641206</v>
      </c>
    </row>
    <row r="648" spans="2:7" x14ac:dyDescent="0.25">
      <c r="B648">
        <v>1986</v>
      </c>
      <c r="C648">
        <v>50</v>
      </c>
      <c r="D648">
        <v>1</v>
      </c>
      <c r="E648">
        <v>8771.394180095007</v>
      </c>
      <c r="F648">
        <v>21.511564722794343</v>
      </c>
      <c r="G648" s="6">
        <v>45208.315309641206</v>
      </c>
    </row>
    <row r="649" spans="2:7" x14ac:dyDescent="0.25">
      <c r="B649">
        <v>1986</v>
      </c>
      <c r="C649">
        <v>50</v>
      </c>
      <c r="D649">
        <v>2</v>
      </c>
      <c r="E649">
        <v>9173.3251404479142</v>
      </c>
      <c r="F649">
        <v>23.978676711428079</v>
      </c>
      <c r="G649" s="6">
        <v>45208.315309641206</v>
      </c>
    </row>
    <row r="650" spans="2:7" x14ac:dyDescent="0.25">
      <c r="B650">
        <v>1986</v>
      </c>
      <c r="C650">
        <v>51</v>
      </c>
      <c r="D650">
        <v>1</v>
      </c>
      <c r="E650">
        <v>8651.6007595449209</v>
      </c>
      <c r="F650">
        <v>20.802498999491757</v>
      </c>
      <c r="G650" s="6">
        <v>45208.315309641206</v>
      </c>
    </row>
    <row r="651" spans="2:7" x14ac:dyDescent="0.25">
      <c r="B651">
        <v>1986</v>
      </c>
      <c r="C651">
        <v>51</v>
      </c>
      <c r="D651">
        <v>2</v>
      </c>
      <c r="E651">
        <v>9034.4668275214462</v>
      </c>
      <c r="F651">
        <v>23.33954022447606</v>
      </c>
      <c r="G651" s="6">
        <v>45208.315309641206</v>
      </c>
    </row>
    <row r="652" spans="2:7" x14ac:dyDescent="0.25">
      <c r="B652">
        <v>1986</v>
      </c>
      <c r="C652">
        <v>52</v>
      </c>
      <c r="D652">
        <v>1</v>
      </c>
      <c r="E652">
        <v>8566.3414681820614</v>
      </c>
      <c r="F652">
        <v>20.004566204496509</v>
      </c>
      <c r="G652" s="6">
        <v>45208.315309641206</v>
      </c>
    </row>
    <row r="653" spans="2:7" x14ac:dyDescent="0.25">
      <c r="B653">
        <v>1986</v>
      </c>
      <c r="C653">
        <v>52</v>
      </c>
      <c r="D653">
        <v>2</v>
      </c>
      <c r="E653">
        <v>8974.3683041153199</v>
      </c>
      <c r="F653">
        <v>22.49248944566374</v>
      </c>
      <c r="G653" s="6">
        <v>45208.315309641206</v>
      </c>
    </row>
    <row r="654" spans="2:7" x14ac:dyDescent="0.25">
      <c r="B654">
        <v>1986</v>
      </c>
      <c r="C654">
        <v>53</v>
      </c>
      <c r="D654">
        <v>1</v>
      </c>
      <c r="E654">
        <v>8441.1921481363079</v>
      </c>
      <c r="F654">
        <v>19.293741377320771</v>
      </c>
      <c r="G654" s="6">
        <v>45208.315309641206</v>
      </c>
    </row>
    <row r="655" spans="2:7" x14ac:dyDescent="0.25">
      <c r="B655">
        <v>1986</v>
      </c>
      <c r="C655">
        <v>53</v>
      </c>
      <c r="D655">
        <v>2</v>
      </c>
      <c r="E655">
        <v>8928.898420029067</v>
      </c>
      <c r="F655">
        <v>21.604484889986338</v>
      </c>
      <c r="G655" s="6">
        <v>45208.315309641206</v>
      </c>
    </row>
    <row r="656" spans="2:7" x14ac:dyDescent="0.25">
      <c r="B656">
        <v>1986</v>
      </c>
      <c r="C656">
        <v>54</v>
      </c>
      <c r="D656">
        <v>1</v>
      </c>
      <c r="E656">
        <v>8292.6969955932364</v>
      </c>
      <c r="F656">
        <v>18.630275980497917</v>
      </c>
      <c r="G656" s="6">
        <v>45208.315309641206</v>
      </c>
    </row>
    <row r="657" spans="2:7" x14ac:dyDescent="0.25">
      <c r="B657">
        <v>1986</v>
      </c>
      <c r="C657">
        <v>54</v>
      </c>
      <c r="D657">
        <v>2</v>
      </c>
      <c r="E657">
        <v>8897.1540978648045</v>
      </c>
      <c r="F657">
        <v>20.679783975524188</v>
      </c>
      <c r="G657" s="6">
        <v>45208.315309641206</v>
      </c>
    </row>
    <row r="658" spans="2:7" x14ac:dyDescent="0.25">
      <c r="B658">
        <v>1986</v>
      </c>
      <c r="C658">
        <v>55</v>
      </c>
      <c r="D658">
        <v>1</v>
      </c>
      <c r="E658">
        <v>8195.6562401488791</v>
      </c>
      <c r="F658">
        <v>17.844947707326007</v>
      </c>
      <c r="G658" s="6">
        <v>45208.315309641206</v>
      </c>
    </row>
    <row r="659" spans="2:7" x14ac:dyDescent="0.25">
      <c r="B659">
        <v>1986</v>
      </c>
      <c r="C659">
        <v>55</v>
      </c>
      <c r="D659">
        <v>2</v>
      </c>
      <c r="E659">
        <v>8819.7100003521227</v>
      </c>
      <c r="F659">
        <v>19.856978595066437</v>
      </c>
      <c r="G659" s="6">
        <v>45208.315309641206</v>
      </c>
    </row>
    <row r="660" spans="2:7" x14ac:dyDescent="0.25">
      <c r="B660">
        <v>1986</v>
      </c>
      <c r="C660">
        <v>56</v>
      </c>
      <c r="D660">
        <v>1</v>
      </c>
      <c r="E660">
        <v>8069.0193206044842</v>
      </c>
      <c r="F660">
        <v>17.117163036108963</v>
      </c>
      <c r="G660" s="6">
        <v>45208.315309641206</v>
      </c>
    </row>
    <row r="661" spans="2:7" x14ac:dyDescent="0.25">
      <c r="B661">
        <v>1986</v>
      </c>
      <c r="C661">
        <v>56</v>
      </c>
      <c r="D661">
        <v>2</v>
      </c>
      <c r="E661">
        <v>8768.5321867341572</v>
      </c>
      <c r="F661">
        <v>18.969956208839015</v>
      </c>
      <c r="G661" s="6">
        <v>45208.315309641206</v>
      </c>
    </row>
    <row r="662" spans="2:7" x14ac:dyDescent="0.25">
      <c r="B662">
        <v>1986</v>
      </c>
      <c r="C662">
        <v>57</v>
      </c>
      <c r="D662">
        <v>1</v>
      </c>
      <c r="E662">
        <v>7939.0393393737113</v>
      </c>
      <c r="F662">
        <v>16.389223476574358</v>
      </c>
      <c r="G662" s="6">
        <v>45208.315309641206</v>
      </c>
    </row>
    <row r="663" spans="2:7" x14ac:dyDescent="0.25">
      <c r="B663">
        <v>1986</v>
      </c>
      <c r="C663">
        <v>57</v>
      </c>
      <c r="D663">
        <v>2</v>
      </c>
      <c r="E663">
        <v>8628.6402213673591</v>
      </c>
      <c r="F663">
        <v>18.269400664512901</v>
      </c>
      <c r="G663" s="6">
        <v>45208.315309641206</v>
      </c>
    </row>
    <row r="664" spans="2:7" x14ac:dyDescent="0.25">
      <c r="B664">
        <v>1986</v>
      </c>
      <c r="C664">
        <v>58</v>
      </c>
      <c r="D664">
        <v>1</v>
      </c>
      <c r="E664">
        <v>7826.9109018019344</v>
      </c>
      <c r="F664">
        <v>15.616852719453169</v>
      </c>
      <c r="G664" s="6">
        <v>45208.315309641206</v>
      </c>
    </row>
    <row r="665" spans="2:7" x14ac:dyDescent="0.25">
      <c r="B665">
        <v>1986</v>
      </c>
      <c r="C665">
        <v>58</v>
      </c>
      <c r="D665">
        <v>2</v>
      </c>
      <c r="E665">
        <v>8539.369451896031</v>
      </c>
      <c r="F665">
        <v>17.455162397776849</v>
      </c>
      <c r="G665" s="6">
        <v>45208.315309641206</v>
      </c>
    </row>
    <row r="666" spans="2:7" x14ac:dyDescent="0.25">
      <c r="B666">
        <v>1986</v>
      </c>
      <c r="C666">
        <v>59</v>
      </c>
      <c r="D666">
        <v>1</v>
      </c>
      <c r="E666">
        <v>7727.156879748215</v>
      </c>
      <c r="F666">
        <v>14.812004297585526</v>
      </c>
      <c r="G666" s="6">
        <v>45208.315309641206</v>
      </c>
    </row>
    <row r="667" spans="2:7" x14ac:dyDescent="0.25">
      <c r="B667">
        <v>1986</v>
      </c>
      <c r="C667">
        <v>59</v>
      </c>
      <c r="D667">
        <v>2</v>
      </c>
      <c r="E667">
        <v>8402.7230330446255</v>
      </c>
      <c r="F667">
        <v>16.730889946285696</v>
      </c>
      <c r="G667" s="6">
        <v>45208.315309641206</v>
      </c>
    </row>
    <row r="668" spans="2:7" x14ac:dyDescent="0.25">
      <c r="B668">
        <v>1986</v>
      </c>
      <c r="C668">
        <v>60</v>
      </c>
      <c r="D668">
        <v>1</v>
      </c>
      <c r="E668">
        <v>7551.5295205165403</v>
      </c>
      <c r="F668">
        <v>14.144861305330545</v>
      </c>
      <c r="G668" s="6">
        <v>45208.315309641206</v>
      </c>
    </row>
    <row r="669" spans="2:7" x14ac:dyDescent="0.25">
      <c r="B669">
        <v>1986</v>
      </c>
      <c r="C669">
        <v>60</v>
      </c>
      <c r="D669">
        <v>2</v>
      </c>
      <c r="E669">
        <v>8183.287207460784</v>
      </c>
      <c r="F669">
        <v>16.166123202192498</v>
      </c>
      <c r="G669" s="6">
        <v>45208.315309641206</v>
      </c>
    </row>
    <row r="670" spans="2:7" x14ac:dyDescent="0.25">
      <c r="B670">
        <v>1986</v>
      </c>
      <c r="C670">
        <v>61</v>
      </c>
      <c r="D670">
        <v>1</v>
      </c>
      <c r="E670">
        <v>7363.8079776243121</v>
      </c>
      <c r="F670">
        <v>13.492702317015029</v>
      </c>
      <c r="G670" s="6">
        <v>45208.315309641206</v>
      </c>
    </row>
    <row r="671" spans="2:7" x14ac:dyDescent="0.25">
      <c r="B671">
        <v>1986</v>
      </c>
      <c r="C671">
        <v>61</v>
      </c>
      <c r="D671">
        <v>2</v>
      </c>
      <c r="E671">
        <v>8022.6850992278169</v>
      </c>
      <c r="F671">
        <v>15.479735463298404</v>
      </c>
      <c r="G671" s="6">
        <v>45208.315309641206</v>
      </c>
    </row>
    <row r="672" spans="2:7" x14ac:dyDescent="0.25">
      <c r="B672">
        <v>1986</v>
      </c>
      <c r="C672">
        <v>62</v>
      </c>
      <c r="D672">
        <v>1</v>
      </c>
      <c r="E672">
        <v>7176.6979072937693</v>
      </c>
      <c r="F672">
        <v>12.831446608014067</v>
      </c>
      <c r="G672" s="6">
        <v>45208.315309641206</v>
      </c>
    </row>
    <row r="673" spans="2:7" x14ac:dyDescent="0.25">
      <c r="B673">
        <v>1986</v>
      </c>
      <c r="C673">
        <v>62</v>
      </c>
      <c r="D673">
        <v>2</v>
      </c>
      <c r="E673">
        <v>7871.3948374289139</v>
      </c>
      <c r="F673">
        <v>14.767649885929629</v>
      </c>
      <c r="G673" s="6">
        <v>45208.315309641206</v>
      </c>
    </row>
    <row r="674" spans="2:7" x14ac:dyDescent="0.25">
      <c r="B674">
        <v>1986</v>
      </c>
      <c r="C674">
        <v>63</v>
      </c>
      <c r="D674">
        <v>1</v>
      </c>
      <c r="E674">
        <v>6928.6229445712606</v>
      </c>
      <c r="F674">
        <v>12.272966255146057</v>
      </c>
      <c r="G674" s="6">
        <v>45208.315309641206</v>
      </c>
    </row>
    <row r="675" spans="2:7" x14ac:dyDescent="0.25">
      <c r="B675">
        <v>1986</v>
      </c>
      <c r="C675">
        <v>63</v>
      </c>
      <c r="D675">
        <v>2</v>
      </c>
      <c r="E675">
        <v>7595.5500199672451</v>
      </c>
      <c r="F675">
        <v>14.285802918698179</v>
      </c>
      <c r="G675" s="6">
        <v>45208.315309641206</v>
      </c>
    </row>
    <row r="676" spans="2:7" x14ac:dyDescent="0.25">
      <c r="B676">
        <v>1986</v>
      </c>
      <c r="C676">
        <v>64</v>
      </c>
      <c r="D676">
        <v>1</v>
      </c>
      <c r="E676">
        <v>6737.0671859856438</v>
      </c>
      <c r="F676">
        <v>11.607708275605429</v>
      </c>
      <c r="G676" s="6">
        <v>45208.315309641206</v>
      </c>
    </row>
    <row r="677" spans="2:7" x14ac:dyDescent="0.25">
      <c r="B677">
        <v>1986</v>
      </c>
      <c r="C677">
        <v>64</v>
      </c>
      <c r="D677">
        <v>2</v>
      </c>
      <c r="E677">
        <v>7445.3499119246126</v>
      </c>
      <c r="F677">
        <v>13.56391329797351</v>
      </c>
      <c r="G677" s="6">
        <v>45208.315309641206</v>
      </c>
    </row>
    <row r="678" spans="2:7" x14ac:dyDescent="0.25">
      <c r="B678">
        <v>1986</v>
      </c>
      <c r="C678">
        <v>65</v>
      </c>
      <c r="D678">
        <v>1</v>
      </c>
      <c r="E678">
        <v>6545.594589395304</v>
      </c>
      <c r="F678">
        <v>10.932632423694878</v>
      </c>
      <c r="G678" s="6">
        <v>45208.315309641206</v>
      </c>
    </row>
    <row r="679" spans="2:7" x14ac:dyDescent="0.25">
      <c r="B679">
        <v>1986</v>
      </c>
      <c r="C679">
        <v>65</v>
      </c>
      <c r="D679">
        <v>2</v>
      </c>
      <c r="E679">
        <v>7253.425837337626</v>
      </c>
      <c r="F679">
        <v>12.909581610633685</v>
      </c>
      <c r="G679" s="6">
        <v>45208.315309641206</v>
      </c>
    </row>
    <row r="680" spans="2:7" x14ac:dyDescent="0.25">
      <c r="B680">
        <v>1986</v>
      </c>
      <c r="C680">
        <v>66</v>
      </c>
      <c r="D680">
        <v>1</v>
      </c>
      <c r="E680">
        <v>6359.9430969689829</v>
      </c>
      <c r="F680">
        <v>10.237168761499101</v>
      </c>
      <c r="G680" s="6">
        <v>45208.315309641206</v>
      </c>
    </row>
    <row r="681" spans="2:7" x14ac:dyDescent="0.25">
      <c r="B681">
        <v>1986</v>
      </c>
      <c r="C681">
        <v>66</v>
      </c>
      <c r="D681">
        <v>2</v>
      </c>
      <c r="E681">
        <v>7092.4426765774706</v>
      </c>
      <c r="F681">
        <v>12.191252363925546</v>
      </c>
      <c r="G681" s="6">
        <v>45208.315309641206</v>
      </c>
    </row>
    <row r="682" spans="2:7" x14ac:dyDescent="0.25">
      <c r="B682">
        <v>1986</v>
      </c>
      <c r="C682">
        <v>67</v>
      </c>
      <c r="D682">
        <v>1</v>
      </c>
      <c r="E682">
        <v>6103.5135128367601</v>
      </c>
      <c r="F682">
        <v>9.64626069369276</v>
      </c>
      <c r="G682" s="6">
        <v>45208.315309641206</v>
      </c>
    </row>
    <row r="683" spans="2:7" x14ac:dyDescent="0.25">
      <c r="B683">
        <v>1986</v>
      </c>
      <c r="C683">
        <v>67</v>
      </c>
      <c r="D683">
        <v>2</v>
      </c>
      <c r="E683">
        <v>6830.026742428895</v>
      </c>
      <c r="F683">
        <v>11.640441075206526</v>
      </c>
      <c r="G683" s="6">
        <v>45208.315309641206</v>
      </c>
    </row>
    <row r="684" spans="2:7" x14ac:dyDescent="0.25">
      <c r="B684">
        <v>1986</v>
      </c>
      <c r="C684">
        <v>68</v>
      </c>
      <c r="D684">
        <v>1</v>
      </c>
      <c r="E684">
        <v>5823.4020033923498</v>
      </c>
      <c r="F684">
        <v>9.0862050573465005</v>
      </c>
      <c r="G684" s="6">
        <v>45208.315309641206</v>
      </c>
    </row>
    <row r="685" spans="2:7" x14ac:dyDescent="0.25">
      <c r="B685">
        <v>1986</v>
      </c>
      <c r="C685">
        <v>68</v>
      </c>
      <c r="D685">
        <v>2</v>
      </c>
      <c r="E685">
        <v>6738.1626733774092</v>
      </c>
      <c r="F685">
        <v>10.792323167967549</v>
      </c>
      <c r="G685" s="6">
        <v>45208.315309641206</v>
      </c>
    </row>
    <row r="686" spans="2:7" x14ac:dyDescent="0.25">
      <c r="B686">
        <v>1986</v>
      </c>
      <c r="C686">
        <v>69</v>
      </c>
      <c r="D686">
        <v>1</v>
      </c>
      <c r="E686">
        <v>5491.7988346134835</v>
      </c>
      <c r="F686">
        <v>8.6046531816397511</v>
      </c>
      <c r="G686" s="6">
        <v>45208.315309641206</v>
      </c>
    </row>
    <row r="687" spans="2:7" x14ac:dyDescent="0.25">
      <c r="B687">
        <v>1986</v>
      </c>
      <c r="C687">
        <v>69</v>
      </c>
      <c r="D687">
        <v>2</v>
      </c>
      <c r="E687">
        <v>6609.1425473326262</v>
      </c>
      <c r="F687">
        <v>9.9932443650690921</v>
      </c>
      <c r="G687" s="6">
        <v>45208.315309641206</v>
      </c>
    </row>
    <row r="688" spans="2:7" x14ac:dyDescent="0.25">
      <c r="B688">
        <v>1986</v>
      </c>
      <c r="C688">
        <v>70</v>
      </c>
      <c r="D688">
        <v>1</v>
      </c>
      <c r="E688">
        <v>5063.118072681923</v>
      </c>
      <c r="F688">
        <v>8.290852644346737</v>
      </c>
      <c r="G688" s="6">
        <v>45208.315309641206</v>
      </c>
    </row>
    <row r="689" spans="2:7" x14ac:dyDescent="0.25">
      <c r="B689">
        <v>1986</v>
      </c>
      <c r="C689">
        <v>70</v>
      </c>
      <c r="D689">
        <v>2</v>
      </c>
      <c r="E689">
        <v>6232.7808128597198</v>
      </c>
      <c r="F689">
        <v>9.5664867142370298</v>
      </c>
      <c r="G689" s="6">
        <v>45208.315309641206</v>
      </c>
    </row>
    <row r="690" spans="2:7" x14ac:dyDescent="0.25">
      <c r="B690">
        <v>1986</v>
      </c>
      <c r="C690">
        <v>71</v>
      </c>
      <c r="D690">
        <v>1</v>
      </c>
      <c r="E690">
        <v>4878.2826707364784</v>
      </c>
      <c r="F690">
        <v>7.586043693576805</v>
      </c>
      <c r="G690" s="6">
        <v>45208.315309641206</v>
      </c>
    </row>
    <row r="691" spans="2:7" x14ac:dyDescent="0.25">
      <c r="B691">
        <v>1986</v>
      </c>
      <c r="C691">
        <v>71</v>
      </c>
      <c r="D691">
        <v>2</v>
      </c>
      <c r="E691">
        <v>5931.7933287367996</v>
      </c>
      <c r="F691">
        <v>9.0265329219718513</v>
      </c>
      <c r="G691" s="6">
        <v>45208.315309641206</v>
      </c>
    </row>
    <row r="692" spans="2:7" x14ac:dyDescent="0.25">
      <c r="B692">
        <v>1986</v>
      </c>
      <c r="C692">
        <v>72</v>
      </c>
      <c r="D692">
        <v>1</v>
      </c>
      <c r="E692">
        <v>4425.1571237797507</v>
      </c>
      <c r="F692">
        <v>7.3116376859701644</v>
      </c>
      <c r="G692" s="6">
        <v>45208.315309641206</v>
      </c>
    </row>
    <row r="693" spans="2:7" x14ac:dyDescent="0.25">
      <c r="B693">
        <v>1986</v>
      </c>
      <c r="C693">
        <v>72</v>
      </c>
      <c r="D693">
        <v>2</v>
      </c>
      <c r="E693">
        <v>5683.1938430143273</v>
      </c>
      <c r="F693">
        <v>8.3995083576071181</v>
      </c>
      <c r="G693" s="6">
        <v>45208.315309641206</v>
      </c>
    </row>
    <row r="694" spans="2:7" x14ac:dyDescent="0.25">
      <c r="B694">
        <v>1986</v>
      </c>
      <c r="C694">
        <v>73</v>
      </c>
      <c r="D694">
        <v>1</v>
      </c>
      <c r="E694">
        <v>3974.8383150550421</v>
      </c>
      <c r="F694">
        <v>7.0833441869848937</v>
      </c>
      <c r="G694" s="6">
        <v>45208.315309641206</v>
      </c>
    </row>
    <row r="695" spans="2:7" x14ac:dyDescent="0.25">
      <c r="B695">
        <v>1986</v>
      </c>
      <c r="C695">
        <v>73</v>
      </c>
      <c r="D695">
        <v>2</v>
      </c>
      <c r="E695">
        <v>5152.4433143003462</v>
      </c>
      <c r="F695">
        <v>8.2132326397829072</v>
      </c>
      <c r="G695" s="6">
        <v>45208.315309641206</v>
      </c>
    </row>
    <row r="696" spans="2:7" x14ac:dyDescent="0.25">
      <c r="B696">
        <v>1986</v>
      </c>
      <c r="C696">
        <v>74</v>
      </c>
      <c r="D696">
        <v>1</v>
      </c>
      <c r="E696">
        <v>3623.1795586691087</v>
      </c>
      <c r="F696">
        <v>6.7223107610031212</v>
      </c>
      <c r="G696" s="6">
        <v>45208.315309641206</v>
      </c>
    </row>
    <row r="697" spans="2:7" x14ac:dyDescent="0.25">
      <c r="B697">
        <v>1986</v>
      </c>
      <c r="C697">
        <v>74</v>
      </c>
      <c r="D697">
        <v>2</v>
      </c>
      <c r="E697">
        <v>4801.1799363887967</v>
      </c>
      <c r="F697">
        <v>7.7775472848419334</v>
      </c>
      <c r="G697" s="6">
        <v>45208.315309641206</v>
      </c>
    </row>
    <row r="698" spans="2:7" x14ac:dyDescent="0.25">
      <c r="B698">
        <v>1986</v>
      </c>
      <c r="C698">
        <v>75</v>
      </c>
      <c r="D698">
        <v>1</v>
      </c>
      <c r="E698">
        <v>3178.392160897914</v>
      </c>
      <c r="F698">
        <v>6.593067191112242</v>
      </c>
      <c r="G698" s="6">
        <v>45208.315309641206</v>
      </c>
    </row>
    <row r="699" spans="2:7" x14ac:dyDescent="0.25">
      <c r="B699">
        <v>1986</v>
      </c>
      <c r="C699">
        <v>75</v>
      </c>
      <c r="D699">
        <v>2</v>
      </c>
      <c r="E699">
        <v>4580.3375989640272</v>
      </c>
      <c r="F699">
        <v>7.1284363881838555</v>
      </c>
      <c r="G699" s="6">
        <v>45208.315309641206</v>
      </c>
    </row>
    <row r="700" spans="2:7" x14ac:dyDescent="0.25">
      <c r="B700">
        <v>1986</v>
      </c>
      <c r="C700">
        <v>76</v>
      </c>
      <c r="D700">
        <v>1</v>
      </c>
      <c r="E700">
        <v>2892.2466057386287</v>
      </c>
      <c r="F700">
        <v>6.1958871894361334</v>
      </c>
      <c r="G700" s="6">
        <v>45208.315309641206</v>
      </c>
    </row>
    <row r="701" spans="2:7" x14ac:dyDescent="0.25">
      <c r="B701">
        <v>1986</v>
      </c>
      <c r="C701">
        <v>76</v>
      </c>
      <c r="D701">
        <v>2</v>
      </c>
      <c r="E701">
        <v>4223.5525668586124</v>
      </c>
      <c r="F701">
        <v>6.6883742253790146</v>
      </c>
      <c r="G701" s="6">
        <v>45208.315309641206</v>
      </c>
    </row>
    <row r="702" spans="2:7" x14ac:dyDescent="0.25">
      <c r="B702">
        <v>1986</v>
      </c>
      <c r="C702">
        <v>77</v>
      </c>
      <c r="D702">
        <v>1</v>
      </c>
      <c r="E702">
        <v>2692.2658021140983</v>
      </c>
      <c r="F702">
        <v>5.6189762085826267</v>
      </c>
      <c r="G702" s="6">
        <v>45208.315309641206</v>
      </c>
    </row>
    <row r="703" spans="2:7" x14ac:dyDescent="0.25">
      <c r="B703">
        <v>1986</v>
      </c>
      <c r="C703">
        <v>77</v>
      </c>
      <c r="D703">
        <v>2</v>
      </c>
      <c r="E703">
        <v>3797.1320455552736</v>
      </c>
      <c r="F703">
        <v>6.3833328761573469</v>
      </c>
      <c r="G703" s="6">
        <v>45208.315309641206</v>
      </c>
    </row>
    <row r="704" spans="2:7" x14ac:dyDescent="0.25">
      <c r="B704">
        <v>1986</v>
      </c>
      <c r="C704">
        <v>78</v>
      </c>
      <c r="D704">
        <v>1</v>
      </c>
      <c r="E704">
        <v>2441.9619975408482</v>
      </c>
      <c r="F704">
        <v>5.1436769294859426</v>
      </c>
      <c r="G704" s="6">
        <v>45208.315309641206</v>
      </c>
    </row>
    <row r="705" spans="2:7" x14ac:dyDescent="0.25">
      <c r="B705">
        <v>1986</v>
      </c>
      <c r="C705">
        <v>78</v>
      </c>
      <c r="D705">
        <v>2</v>
      </c>
      <c r="E705">
        <v>3489.4139574439973</v>
      </c>
      <c r="F705">
        <v>5.9021615294649301</v>
      </c>
      <c r="G705" s="6">
        <v>45208.315309641206</v>
      </c>
    </row>
    <row r="706" spans="2:7" x14ac:dyDescent="0.25">
      <c r="B706">
        <v>1986</v>
      </c>
      <c r="C706">
        <v>79</v>
      </c>
      <c r="D706">
        <v>1</v>
      </c>
      <c r="E706">
        <v>2132.695242221183</v>
      </c>
      <c r="F706">
        <v>4.8170665766814711</v>
      </c>
      <c r="G706" s="6">
        <v>45208.315309641206</v>
      </c>
    </row>
    <row r="707" spans="2:7" x14ac:dyDescent="0.25">
      <c r="B707">
        <v>1986</v>
      </c>
      <c r="C707">
        <v>79</v>
      </c>
      <c r="D707">
        <v>2</v>
      </c>
      <c r="E707">
        <v>3297.0894183647688</v>
      </c>
      <c r="F707">
        <v>5.2172783171379731</v>
      </c>
      <c r="G707" s="6">
        <v>45208.315309641206</v>
      </c>
    </row>
    <row r="708" spans="2:7" x14ac:dyDescent="0.25">
      <c r="B708">
        <v>1986</v>
      </c>
      <c r="C708">
        <v>80</v>
      </c>
      <c r="D708">
        <v>1</v>
      </c>
      <c r="E708">
        <v>1906.1627561713326</v>
      </c>
      <c r="F708">
        <v>4.330116063611257</v>
      </c>
      <c r="G708" s="6">
        <v>45208.315309641206</v>
      </c>
    </row>
    <row r="709" spans="2:7" x14ac:dyDescent="0.25">
      <c r="B709">
        <v>1986</v>
      </c>
      <c r="C709">
        <v>80</v>
      </c>
      <c r="D709">
        <v>2</v>
      </c>
      <c r="E709">
        <v>2850.9474622305656</v>
      </c>
      <c r="F709">
        <v>4.9554805477714297</v>
      </c>
      <c r="G709" s="6">
        <v>45208.315309641206</v>
      </c>
    </row>
    <row r="710" spans="2:7" x14ac:dyDescent="0.25">
      <c r="B710">
        <v>1986</v>
      </c>
      <c r="C710">
        <v>81</v>
      </c>
      <c r="D710">
        <v>1</v>
      </c>
      <c r="E710">
        <v>1530.9580325027155</v>
      </c>
      <c r="F710">
        <v>4.26879472674662</v>
      </c>
      <c r="G710" s="6">
        <v>45208.315309641206</v>
      </c>
    </row>
    <row r="711" spans="2:7" x14ac:dyDescent="0.25">
      <c r="B711">
        <v>1986</v>
      </c>
      <c r="C711">
        <v>81</v>
      </c>
      <c r="D711">
        <v>2</v>
      </c>
      <c r="E711">
        <v>2364.3953629920507</v>
      </c>
      <c r="F711">
        <v>4.8723421892573366</v>
      </c>
      <c r="G711" s="6">
        <v>45208.315309641206</v>
      </c>
    </row>
    <row r="712" spans="2:7" x14ac:dyDescent="0.25">
      <c r="B712">
        <v>1986</v>
      </c>
      <c r="C712">
        <v>82</v>
      </c>
      <c r="D712">
        <v>1</v>
      </c>
      <c r="E712">
        <v>1325.3010675904673</v>
      </c>
      <c r="F712">
        <v>3.8536270368036609</v>
      </c>
      <c r="G712" s="6">
        <v>45208.315309641206</v>
      </c>
    </row>
    <row r="713" spans="2:7" x14ac:dyDescent="0.25">
      <c r="B713">
        <v>1986</v>
      </c>
      <c r="C713">
        <v>82</v>
      </c>
      <c r="D713">
        <v>2</v>
      </c>
      <c r="E713">
        <v>2215.0539197000412</v>
      </c>
      <c r="F713">
        <v>4.1671304503027651</v>
      </c>
      <c r="G713" s="6">
        <v>45208.315309641206</v>
      </c>
    </row>
    <row r="714" spans="2:7" x14ac:dyDescent="0.25">
      <c r="B714">
        <v>1986</v>
      </c>
      <c r="C714">
        <v>83</v>
      </c>
      <c r="D714">
        <v>1</v>
      </c>
      <c r="E714">
        <v>1163.7164573721409</v>
      </c>
      <c r="F714">
        <v>3.3192855862953863</v>
      </c>
      <c r="G714" s="6">
        <v>45208.315309641206</v>
      </c>
    </row>
    <row r="715" spans="2:7" x14ac:dyDescent="0.25">
      <c r="B715">
        <v>1986</v>
      </c>
      <c r="C715">
        <v>83</v>
      </c>
      <c r="D715">
        <v>2</v>
      </c>
      <c r="E715">
        <v>1927.9628931386189</v>
      </c>
      <c r="F715">
        <v>3.7131991787305041</v>
      </c>
      <c r="G715" s="6">
        <v>45208.315309641206</v>
      </c>
    </row>
    <row r="716" spans="2:7" x14ac:dyDescent="0.25">
      <c r="B716">
        <v>1986</v>
      </c>
      <c r="C716">
        <v>84</v>
      </c>
      <c r="D716">
        <v>1</v>
      </c>
      <c r="E716">
        <v>690.81903222381231</v>
      </c>
      <c r="F716">
        <v>4.2492163385288331</v>
      </c>
      <c r="G716" s="6">
        <v>45208.315309641206</v>
      </c>
    </row>
    <row r="717" spans="2:7" x14ac:dyDescent="0.25">
      <c r="B717">
        <v>1986</v>
      </c>
      <c r="C717">
        <v>84</v>
      </c>
      <c r="D717">
        <v>2</v>
      </c>
      <c r="E717">
        <v>1608.8855505686795</v>
      </c>
      <c r="F717">
        <v>3.3504471512384626</v>
      </c>
      <c r="G717" s="6">
        <v>45208.315309641206</v>
      </c>
    </row>
    <row r="718" spans="2:7" x14ac:dyDescent="0.25">
      <c r="B718">
        <v>1986</v>
      </c>
      <c r="C718">
        <v>85</v>
      </c>
      <c r="D718">
        <v>1</v>
      </c>
      <c r="E718">
        <v>562.30291890552996</v>
      </c>
      <c r="F718">
        <v>4.1061116090619709</v>
      </c>
      <c r="G718" s="6">
        <v>45208.315309641206</v>
      </c>
    </row>
    <row r="719" spans="2:7" x14ac:dyDescent="0.25">
      <c r="B719">
        <v>1986</v>
      </c>
      <c r="C719">
        <v>85</v>
      </c>
      <c r="D719">
        <v>2</v>
      </c>
      <c r="E719">
        <v>1090.7113304062395</v>
      </c>
      <c r="F719">
        <v>3.7046351829673663</v>
      </c>
      <c r="G719" s="6">
        <v>45208.315309641206</v>
      </c>
    </row>
    <row r="720" spans="2:7" x14ac:dyDescent="0.25">
      <c r="B720">
        <v>1986</v>
      </c>
      <c r="C720">
        <v>86</v>
      </c>
      <c r="D720">
        <v>1</v>
      </c>
      <c r="E720">
        <v>474.25149102194945</v>
      </c>
      <c r="F720">
        <v>3.7756367076573212</v>
      </c>
      <c r="G720" s="6">
        <v>45208.315309641206</v>
      </c>
    </row>
    <row r="721" spans="2:7" x14ac:dyDescent="0.25">
      <c r="B721">
        <v>1986</v>
      </c>
      <c r="C721">
        <v>86</v>
      </c>
      <c r="D721">
        <v>2</v>
      </c>
      <c r="E721">
        <v>913.52183727584941</v>
      </c>
      <c r="F721">
        <v>3.3262160369413469</v>
      </c>
      <c r="G721" s="6">
        <v>45208.315309641206</v>
      </c>
    </row>
    <row r="722" spans="2:7" x14ac:dyDescent="0.25">
      <c r="B722">
        <v>1986</v>
      </c>
      <c r="C722">
        <v>87</v>
      </c>
      <c r="D722">
        <v>1</v>
      </c>
      <c r="E722">
        <v>432.96001917021368</v>
      </c>
      <c r="F722">
        <v>3.0880347465570064</v>
      </c>
      <c r="G722" s="6">
        <v>45208.315309641206</v>
      </c>
    </row>
    <row r="723" spans="2:7" x14ac:dyDescent="0.25">
      <c r="B723">
        <v>1986</v>
      </c>
      <c r="C723">
        <v>87</v>
      </c>
      <c r="D723">
        <v>2</v>
      </c>
      <c r="E723">
        <v>841.86206387337859</v>
      </c>
      <c r="F723">
        <v>2.5667851390360901</v>
      </c>
      <c r="G723" s="6">
        <v>45208.315309641206</v>
      </c>
    </row>
    <row r="724" spans="2:7" x14ac:dyDescent="0.25">
      <c r="B724">
        <v>1986</v>
      </c>
      <c r="C724">
        <v>88</v>
      </c>
      <c r="D724">
        <v>1</v>
      </c>
      <c r="E724">
        <v>395.8660536091632</v>
      </c>
      <c r="F724">
        <v>2.330542208069148</v>
      </c>
      <c r="G724" s="6">
        <v>45208.315309641206</v>
      </c>
    </row>
    <row r="725" spans="2:7" x14ac:dyDescent="0.25">
      <c r="B725">
        <v>1986</v>
      </c>
      <c r="C725">
        <v>88</v>
      </c>
      <c r="D725">
        <v>2</v>
      </c>
      <c r="E725">
        <v>757.15830234358384</v>
      </c>
      <c r="F725">
        <v>1.7979976543164098</v>
      </c>
      <c r="G725" s="6">
        <v>45208.315309641206</v>
      </c>
    </row>
    <row r="726" spans="2:7" x14ac:dyDescent="0.25">
      <c r="B726">
        <v>1986</v>
      </c>
      <c r="C726">
        <v>89</v>
      </c>
      <c r="D726">
        <v>1</v>
      </c>
      <c r="E726">
        <v>395.8660536091632</v>
      </c>
      <c r="F726">
        <v>1.330542208069148</v>
      </c>
      <c r="G726" s="6">
        <v>45208.315309641206</v>
      </c>
    </row>
    <row r="727" spans="2:7" x14ac:dyDescent="0.25">
      <c r="B727">
        <v>1986</v>
      </c>
      <c r="C727">
        <v>89</v>
      </c>
      <c r="D727">
        <v>2</v>
      </c>
      <c r="E727">
        <v>548.391727750835</v>
      </c>
      <c r="F727">
        <v>1.2921307901907357</v>
      </c>
      <c r="G727" s="6">
        <v>45208.315309641206</v>
      </c>
    </row>
    <row r="728" spans="2:7" x14ac:dyDescent="0.25">
      <c r="B728">
        <v>1986</v>
      </c>
      <c r="C728">
        <v>90</v>
      </c>
      <c r="D728">
        <v>1</v>
      </c>
      <c r="E728">
        <v>328.78346626417408</v>
      </c>
      <c r="F728">
        <v>0.5</v>
      </c>
      <c r="G728" s="6">
        <v>45208.315309641206</v>
      </c>
    </row>
    <row r="729" spans="2:7" x14ac:dyDescent="0.25">
      <c r="B729">
        <v>1986</v>
      </c>
      <c r="C729">
        <v>90</v>
      </c>
      <c r="D729">
        <v>2</v>
      </c>
      <c r="E729">
        <v>434.39797263733169</v>
      </c>
      <c r="F729">
        <v>0.5</v>
      </c>
      <c r="G729" s="6">
        <v>45208.315309641206</v>
      </c>
    </row>
    <row r="730" spans="2:7" x14ac:dyDescent="0.25">
      <c r="B730">
        <v>1987</v>
      </c>
      <c r="C730">
        <v>0</v>
      </c>
      <c r="D730">
        <v>1</v>
      </c>
      <c r="E730">
        <v>10000</v>
      </c>
      <c r="F730">
        <v>65.81290440560997</v>
      </c>
      <c r="G730" s="6">
        <v>45208.315309641206</v>
      </c>
    </row>
    <row r="731" spans="2:7" x14ac:dyDescent="0.25">
      <c r="B731">
        <v>1987</v>
      </c>
      <c r="C731">
        <v>0</v>
      </c>
      <c r="D731">
        <v>2</v>
      </c>
      <c r="E731">
        <v>10000</v>
      </c>
      <c r="F731">
        <v>70.424833648673442</v>
      </c>
      <c r="G731" s="6">
        <v>45208.315309641206</v>
      </c>
    </row>
    <row r="732" spans="2:7" x14ac:dyDescent="0.25">
      <c r="B732">
        <v>1987</v>
      </c>
      <c r="C732">
        <v>1</v>
      </c>
      <c r="D732">
        <v>1</v>
      </c>
      <c r="E732">
        <v>9890.7326415160551</v>
      </c>
      <c r="F732">
        <v>65.538305535181891</v>
      </c>
      <c r="G732" s="6">
        <v>45208.315309641206</v>
      </c>
    </row>
    <row r="733" spans="2:7" x14ac:dyDescent="0.25">
      <c r="B733">
        <v>1987</v>
      </c>
      <c r="C733">
        <v>1</v>
      </c>
      <c r="D733">
        <v>2</v>
      </c>
      <c r="E733">
        <v>9925.7603434971788</v>
      </c>
      <c r="F733">
        <v>69.949957970001194</v>
      </c>
      <c r="G733" s="6">
        <v>45208.315309641206</v>
      </c>
    </row>
    <row r="734" spans="2:7" x14ac:dyDescent="0.25">
      <c r="B734">
        <v>1987</v>
      </c>
      <c r="C734">
        <v>2</v>
      </c>
      <c r="D734">
        <v>1</v>
      </c>
      <c r="E734">
        <v>9868.1103928379125</v>
      </c>
      <c r="F734">
        <v>64.687403251244092</v>
      </c>
      <c r="G734" s="6">
        <v>45208.315309641206</v>
      </c>
    </row>
    <row r="735" spans="2:7" x14ac:dyDescent="0.25">
      <c r="B735">
        <v>1987</v>
      </c>
      <c r="C735">
        <v>2</v>
      </c>
      <c r="D735">
        <v>2</v>
      </c>
      <c r="E735">
        <v>9910.1607759187682</v>
      </c>
      <c r="F735">
        <v>69.059279033217791</v>
      </c>
      <c r="G735" s="6">
        <v>45208.315309641206</v>
      </c>
    </row>
    <row r="736" spans="2:7" x14ac:dyDescent="0.25">
      <c r="B736">
        <v>1987</v>
      </c>
      <c r="C736">
        <v>3</v>
      </c>
      <c r="D736">
        <v>1</v>
      </c>
      <c r="E736">
        <v>9852.707800741704</v>
      </c>
      <c r="F736">
        <v>63.78774646754443</v>
      </c>
      <c r="G736" s="6">
        <v>45208.315309641206</v>
      </c>
    </row>
    <row r="737" spans="2:7" x14ac:dyDescent="0.25">
      <c r="B737">
        <v>1987</v>
      </c>
      <c r="C737">
        <v>3</v>
      </c>
      <c r="D737">
        <v>2</v>
      </c>
      <c r="E737">
        <v>9893.7200852252045</v>
      </c>
      <c r="F737">
        <v>68.173206038535241</v>
      </c>
      <c r="G737" s="6">
        <v>45208.315309641206</v>
      </c>
    </row>
    <row r="738" spans="2:7" x14ac:dyDescent="0.25">
      <c r="B738">
        <v>1987</v>
      </c>
      <c r="C738">
        <v>4</v>
      </c>
      <c r="D738">
        <v>1</v>
      </c>
      <c r="E738">
        <v>9839.5727555976755</v>
      </c>
      <c r="F738">
        <v>62.872230563303781</v>
      </c>
      <c r="G738" s="6">
        <v>45208.315309641206</v>
      </c>
    </row>
    <row r="739" spans="2:7" x14ac:dyDescent="0.25">
      <c r="B739">
        <v>1987</v>
      </c>
      <c r="C739">
        <v>4</v>
      </c>
      <c r="D739">
        <v>2</v>
      </c>
      <c r="E739">
        <v>9880.1590786025699</v>
      </c>
      <c r="F739">
        <v>67.266090858300032</v>
      </c>
      <c r="G739" s="6">
        <v>45208.315309641206</v>
      </c>
    </row>
    <row r="740" spans="2:7" x14ac:dyDescent="0.25">
      <c r="B740">
        <v>1987</v>
      </c>
      <c r="C740">
        <v>5</v>
      </c>
      <c r="D740">
        <v>1</v>
      </c>
      <c r="E740">
        <v>9835.3419809259685</v>
      </c>
      <c r="F740">
        <v>61.899060627148721</v>
      </c>
      <c r="G740" s="6">
        <v>45208.315309641206</v>
      </c>
    </row>
    <row r="741" spans="2:7" x14ac:dyDescent="0.25">
      <c r="B741">
        <v>1987</v>
      </c>
      <c r="C741">
        <v>5</v>
      </c>
      <c r="D741">
        <v>2</v>
      </c>
      <c r="E741">
        <v>9880.1590786025699</v>
      </c>
      <c r="F741">
        <v>66.266090858300004</v>
      </c>
      <c r="G741" s="6">
        <v>45208.315309641206</v>
      </c>
    </row>
    <row r="742" spans="2:7" x14ac:dyDescent="0.25">
      <c r="B742">
        <v>1987</v>
      </c>
      <c r="C742">
        <v>6</v>
      </c>
      <c r="D742">
        <v>1</v>
      </c>
      <c r="E742">
        <v>9826.9966275740007</v>
      </c>
      <c r="F742">
        <v>60.951202382746239</v>
      </c>
      <c r="G742" s="6">
        <v>45208.315309641206</v>
      </c>
    </row>
    <row r="743" spans="2:7" x14ac:dyDescent="0.25">
      <c r="B743">
        <v>1987</v>
      </c>
      <c r="C743">
        <v>6</v>
      </c>
      <c r="D743">
        <v>2</v>
      </c>
      <c r="E743">
        <v>9875.6877207759735</v>
      </c>
      <c r="F743">
        <v>65.295867389656436</v>
      </c>
      <c r="G743" s="6">
        <v>45208.315309641206</v>
      </c>
    </row>
    <row r="744" spans="2:7" x14ac:dyDescent="0.25">
      <c r="B744">
        <v>1987</v>
      </c>
      <c r="C744">
        <v>7</v>
      </c>
      <c r="D744">
        <v>1</v>
      </c>
      <c r="E744">
        <v>9822.5600563269854</v>
      </c>
      <c r="F744">
        <v>59.978506473003847</v>
      </c>
      <c r="G744" s="6">
        <v>45208.315309641206</v>
      </c>
    </row>
    <row r="745" spans="2:7" x14ac:dyDescent="0.25">
      <c r="B745">
        <v>1987</v>
      </c>
      <c r="C745">
        <v>7</v>
      </c>
      <c r="D745">
        <v>2</v>
      </c>
      <c r="E745">
        <v>9857.1784004391811</v>
      </c>
      <c r="F745">
        <v>64.417537853281431</v>
      </c>
      <c r="G745" s="6">
        <v>45208.315309641206</v>
      </c>
    </row>
    <row r="746" spans="2:7" x14ac:dyDescent="0.25">
      <c r="B746">
        <v>1987</v>
      </c>
      <c r="C746">
        <v>8</v>
      </c>
      <c r="D746">
        <v>1</v>
      </c>
      <c r="E746">
        <v>9804.2808209005507</v>
      </c>
      <c r="F746">
        <v>59.089399014995806</v>
      </c>
      <c r="G746" s="6">
        <v>45208.315309641206</v>
      </c>
    </row>
    <row r="747" spans="2:7" x14ac:dyDescent="0.25">
      <c r="B747">
        <v>1987</v>
      </c>
      <c r="C747">
        <v>8</v>
      </c>
      <c r="D747">
        <v>2</v>
      </c>
      <c r="E747">
        <v>9847.2080843227104</v>
      </c>
      <c r="F747">
        <v>63.482254476747343</v>
      </c>
      <c r="G747" s="6">
        <v>45208.315309641206</v>
      </c>
    </row>
    <row r="748" spans="2:7" x14ac:dyDescent="0.25">
      <c r="B748">
        <v>1987</v>
      </c>
      <c r="C748">
        <v>9</v>
      </c>
      <c r="D748">
        <v>1</v>
      </c>
      <c r="E748">
        <v>9799.547284272996</v>
      </c>
      <c r="F748">
        <v>58.117699818918553</v>
      </c>
      <c r="G748" s="6">
        <v>45208.315309641206</v>
      </c>
    </row>
    <row r="749" spans="2:7" x14ac:dyDescent="0.25">
      <c r="B749">
        <v>1987</v>
      </c>
      <c r="C749">
        <v>9</v>
      </c>
      <c r="D749">
        <v>2</v>
      </c>
      <c r="E749">
        <v>9847.2080843227104</v>
      </c>
      <c r="F749">
        <v>62.482254476747336</v>
      </c>
      <c r="G749" s="6">
        <v>45208.315309641206</v>
      </c>
    </row>
    <row r="750" spans="2:7" x14ac:dyDescent="0.25">
      <c r="B750">
        <v>1987</v>
      </c>
      <c r="C750">
        <v>10</v>
      </c>
      <c r="D750">
        <v>1</v>
      </c>
      <c r="E750">
        <v>9785.7682043617606</v>
      </c>
      <c r="F750">
        <v>57.198829769426943</v>
      </c>
      <c r="G750" s="6">
        <v>45208.315309641206</v>
      </c>
    </row>
    <row r="751" spans="2:7" x14ac:dyDescent="0.25">
      <c r="B751">
        <v>1987</v>
      </c>
      <c r="C751">
        <v>10</v>
      </c>
      <c r="D751">
        <v>2</v>
      </c>
      <c r="E751">
        <v>9847.2080843227104</v>
      </c>
      <c r="F751">
        <v>61.482254476747336</v>
      </c>
      <c r="G751" s="6">
        <v>45208.315309641206</v>
      </c>
    </row>
    <row r="752" spans="2:7" x14ac:dyDescent="0.25">
      <c r="B752">
        <v>1987</v>
      </c>
      <c r="C752">
        <v>11</v>
      </c>
      <c r="D752">
        <v>1</v>
      </c>
      <c r="E752">
        <v>9771.3388557711005</v>
      </c>
      <c r="F752">
        <v>56.28255700389311</v>
      </c>
      <c r="G752" s="6">
        <v>45208.315309641206</v>
      </c>
    </row>
    <row r="753" spans="2:7" x14ac:dyDescent="0.25">
      <c r="B753">
        <v>1987</v>
      </c>
      <c r="C753">
        <v>11</v>
      </c>
      <c r="D753">
        <v>2</v>
      </c>
      <c r="E753">
        <v>9821.3124140301352</v>
      </c>
      <c r="F753">
        <v>60.643045243709587</v>
      </c>
      <c r="G753" s="6">
        <v>45208.315309641206</v>
      </c>
    </row>
    <row r="754" spans="2:7" x14ac:dyDescent="0.25">
      <c r="B754">
        <v>1987</v>
      </c>
      <c r="C754">
        <v>12</v>
      </c>
      <c r="D754">
        <v>1</v>
      </c>
      <c r="E754">
        <v>9762.3151461458892</v>
      </c>
      <c r="F754">
        <v>55.334119116877524</v>
      </c>
      <c r="G754" s="6">
        <v>45208.315309641206</v>
      </c>
    </row>
    <row r="755" spans="2:7" x14ac:dyDescent="0.25">
      <c r="B755">
        <v>1987</v>
      </c>
      <c r="C755">
        <v>12</v>
      </c>
      <c r="D755">
        <v>2</v>
      </c>
      <c r="E755">
        <v>9821.3124140301352</v>
      </c>
      <c r="F755">
        <v>59.643045243709594</v>
      </c>
      <c r="G755" s="6">
        <v>45208.315309641206</v>
      </c>
    </row>
    <row r="756" spans="2:7" x14ac:dyDescent="0.25">
      <c r="B756">
        <v>1987</v>
      </c>
      <c r="C756">
        <v>13</v>
      </c>
      <c r="D756">
        <v>1</v>
      </c>
      <c r="E756">
        <v>9752.9607290994281</v>
      </c>
      <c r="F756">
        <v>54.38671250188564</v>
      </c>
      <c r="G756" s="6">
        <v>45208.315309641206</v>
      </c>
    </row>
    <row r="757" spans="2:7" x14ac:dyDescent="0.25">
      <c r="B757">
        <v>1987</v>
      </c>
      <c r="C757">
        <v>13</v>
      </c>
      <c r="D757">
        <v>2</v>
      </c>
      <c r="E757">
        <v>9821.3124140301352</v>
      </c>
      <c r="F757">
        <v>58.643045243709601</v>
      </c>
      <c r="G757" s="6">
        <v>45208.315309641206</v>
      </c>
    </row>
    <row r="758" spans="2:7" x14ac:dyDescent="0.25">
      <c r="B758">
        <v>1987</v>
      </c>
      <c r="C758">
        <v>14</v>
      </c>
      <c r="D758">
        <v>1</v>
      </c>
      <c r="E758">
        <v>9743.4950642682452</v>
      </c>
      <c r="F758">
        <v>53.439062665357042</v>
      </c>
      <c r="G758" s="6">
        <v>45208.315309641206</v>
      </c>
    </row>
    <row r="759" spans="2:7" x14ac:dyDescent="0.25">
      <c r="B759">
        <v>1987</v>
      </c>
      <c r="C759">
        <v>14</v>
      </c>
      <c r="D759">
        <v>2</v>
      </c>
      <c r="E759">
        <v>9821.3124140301352</v>
      </c>
      <c r="F759">
        <v>57.643045243709594</v>
      </c>
      <c r="G759" s="6">
        <v>45208.315309641206</v>
      </c>
    </row>
    <row r="760" spans="2:7" x14ac:dyDescent="0.25">
      <c r="B760">
        <v>1987</v>
      </c>
      <c r="C760">
        <v>15</v>
      </c>
      <c r="D760">
        <v>1</v>
      </c>
      <c r="E760">
        <v>9743.4950642682452</v>
      </c>
      <c r="F760">
        <v>52.439062665357042</v>
      </c>
      <c r="G760" s="6">
        <v>45208.315309641206</v>
      </c>
    </row>
    <row r="761" spans="2:7" x14ac:dyDescent="0.25">
      <c r="B761">
        <v>1987</v>
      </c>
      <c r="C761">
        <v>15</v>
      </c>
      <c r="D761">
        <v>2</v>
      </c>
      <c r="E761">
        <v>9807.5628383640797</v>
      </c>
      <c r="F761">
        <v>56.723156137447006</v>
      </c>
      <c r="G761" s="6">
        <v>45208.315309641206</v>
      </c>
    </row>
    <row r="762" spans="2:7" x14ac:dyDescent="0.25">
      <c r="B762">
        <v>1987</v>
      </c>
      <c r="C762">
        <v>16</v>
      </c>
      <c r="D762">
        <v>1</v>
      </c>
      <c r="E762">
        <v>9734.3170126413315</v>
      </c>
      <c r="F762">
        <v>51.488033681811203</v>
      </c>
      <c r="G762" s="6">
        <v>45208.315309641206</v>
      </c>
    </row>
    <row r="763" spans="2:7" x14ac:dyDescent="0.25">
      <c r="B763">
        <v>1987</v>
      </c>
      <c r="C763">
        <v>16</v>
      </c>
      <c r="D763">
        <v>2</v>
      </c>
      <c r="E763">
        <v>9802.7045557936908</v>
      </c>
      <c r="F763">
        <v>55.751020690332396</v>
      </c>
      <c r="G763" s="6">
        <v>45208.315309641206</v>
      </c>
    </row>
    <row r="764" spans="2:7" x14ac:dyDescent="0.25">
      <c r="B764">
        <v>1987</v>
      </c>
      <c r="C764">
        <v>17</v>
      </c>
      <c r="D764">
        <v>1</v>
      </c>
      <c r="E764">
        <v>9715.7880424868545</v>
      </c>
      <c r="F764">
        <v>50.585272912452538</v>
      </c>
      <c r="G764" s="6">
        <v>45208.315309641206</v>
      </c>
    </row>
    <row r="765" spans="2:7" x14ac:dyDescent="0.25">
      <c r="B765">
        <v>1987</v>
      </c>
      <c r="C765">
        <v>17</v>
      </c>
      <c r="D765">
        <v>2</v>
      </c>
      <c r="E765">
        <v>9793.0382859335859</v>
      </c>
      <c r="F765">
        <v>54.805556500409452</v>
      </c>
      <c r="G765" s="6">
        <v>45208.315309641206</v>
      </c>
    </row>
    <row r="766" spans="2:7" x14ac:dyDescent="0.25">
      <c r="B766">
        <v>1987</v>
      </c>
      <c r="C766">
        <v>18</v>
      </c>
      <c r="D766">
        <v>1</v>
      </c>
      <c r="E766">
        <v>9692.925854433417</v>
      </c>
      <c r="F766">
        <v>49.703406378572936</v>
      </c>
      <c r="G766" s="6">
        <v>45208.315309641206</v>
      </c>
    </row>
    <row r="767" spans="2:7" x14ac:dyDescent="0.25">
      <c r="B767">
        <v>1987</v>
      </c>
      <c r="C767">
        <v>18</v>
      </c>
      <c r="D767">
        <v>2</v>
      </c>
      <c r="E767">
        <v>9788.0871905169388</v>
      </c>
      <c r="F767">
        <v>53.833025809443413</v>
      </c>
      <c r="G767" s="6">
        <v>45208.315309641206</v>
      </c>
    </row>
    <row r="768" spans="2:7" x14ac:dyDescent="0.25">
      <c r="B768">
        <v>1987</v>
      </c>
      <c r="C768">
        <v>19</v>
      </c>
      <c r="D768">
        <v>1</v>
      </c>
      <c r="E768">
        <v>9683.925371753734</v>
      </c>
      <c r="F768">
        <v>48.749137256279148</v>
      </c>
      <c r="G768" s="6">
        <v>45208.315309641206</v>
      </c>
    </row>
    <row r="769" spans="2:7" x14ac:dyDescent="0.25">
      <c r="B769">
        <v>1987</v>
      </c>
      <c r="C769">
        <v>19</v>
      </c>
      <c r="D769">
        <v>2</v>
      </c>
      <c r="E769">
        <v>9777.9639449153092</v>
      </c>
      <c r="F769">
        <v>52.888242143026616</v>
      </c>
      <c r="G769" s="6">
        <v>45208.315309641206</v>
      </c>
    </row>
    <row r="770" spans="2:7" x14ac:dyDescent="0.25">
      <c r="B770">
        <v>1987</v>
      </c>
      <c r="C770">
        <v>20</v>
      </c>
      <c r="D770">
        <v>1</v>
      </c>
      <c r="E770">
        <v>9639.6824114891788</v>
      </c>
      <c r="F770">
        <v>47.970584869520465</v>
      </c>
      <c r="G770" s="6">
        <v>45208.315309641206</v>
      </c>
    </row>
    <row r="771" spans="2:7" x14ac:dyDescent="0.25">
      <c r="B771">
        <v>1987</v>
      </c>
      <c r="C771">
        <v>20</v>
      </c>
      <c r="D771">
        <v>2</v>
      </c>
      <c r="E771">
        <v>9768.4436129732912</v>
      </c>
      <c r="F771">
        <v>51.939299760270586</v>
      </c>
      <c r="G771" s="6">
        <v>45208.315309641206</v>
      </c>
    </row>
    <row r="772" spans="2:7" x14ac:dyDescent="0.25">
      <c r="B772">
        <v>1987</v>
      </c>
      <c r="C772">
        <v>21</v>
      </c>
      <c r="D772">
        <v>1</v>
      </c>
      <c r="E772">
        <v>9598.0077932362801</v>
      </c>
      <c r="F772">
        <v>47.176702487394593</v>
      </c>
      <c r="G772" s="6">
        <v>45208.315309641206</v>
      </c>
    </row>
    <row r="773" spans="2:7" x14ac:dyDescent="0.25">
      <c r="B773">
        <v>1987</v>
      </c>
      <c r="C773">
        <v>21</v>
      </c>
      <c r="D773">
        <v>2</v>
      </c>
      <c r="E773">
        <v>9762.6070203434956</v>
      </c>
      <c r="F773">
        <v>50.970052840594008</v>
      </c>
      <c r="G773" s="6">
        <v>45208.315309641206</v>
      </c>
    </row>
    <row r="774" spans="2:7" x14ac:dyDescent="0.25">
      <c r="B774">
        <v>1987</v>
      </c>
      <c r="C774">
        <v>22</v>
      </c>
      <c r="D774">
        <v>1</v>
      </c>
      <c r="E774">
        <v>9578.2408211537531</v>
      </c>
      <c r="F774">
        <v>46.273030935613917</v>
      </c>
      <c r="G774" s="6">
        <v>45208.315309641206</v>
      </c>
    </row>
    <row r="775" spans="2:7" x14ac:dyDescent="0.25">
      <c r="B775">
        <v>1987</v>
      </c>
      <c r="C775">
        <v>22</v>
      </c>
      <c r="D775">
        <v>2</v>
      </c>
      <c r="E775">
        <v>9757.0203657601087</v>
      </c>
      <c r="F775">
        <v>49.998950879283683</v>
      </c>
      <c r="G775" s="6">
        <v>45208.315309641206</v>
      </c>
    </row>
    <row r="776" spans="2:7" x14ac:dyDescent="0.25">
      <c r="B776">
        <v>1987</v>
      </c>
      <c r="C776">
        <v>23</v>
      </c>
      <c r="D776">
        <v>1</v>
      </c>
      <c r="E776">
        <v>9550.668296784379</v>
      </c>
      <c r="F776">
        <v>45.405176453782232</v>
      </c>
      <c r="G776" s="6">
        <v>45208.315309641206</v>
      </c>
    </row>
    <row r="777" spans="2:7" x14ac:dyDescent="0.25">
      <c r="B777">
        <v>1987</v>
      </c>
      <c r="C777">
        <v>23</v>
      </c>
      <c r="D777">
        <v>2</v>
      </c>
      <c r="E777">
        <v>9728.3896761524502</v>
      </c>
      <c r="F777">
        <v>49.144626489092317</v>
      </c>
      <c r="G777" s="6">
        <v>45208.315309641206</v>
      </c>
    </row>
    <row r="778" spans="2:7" x14ac:dyDescent="0.25">
      <c r="B778">
        <v>1987</v>
      </c>
      <c r="C778">
        <v>24</v>
      </c>
      <c r="D778">
        <v>1</v>
      </c>
      <c r="E778">
        <v>9531.6200406919179</v>
      </c>
      <c r="F778">
        <v>44.49491621442283</v>
      </c>
      <c r="G778" s="6">
        <v>45208.315309641206</v>
      </c>
    </row>
    <row r="779" spans="2:7" x14ac:dyDescent="0.25">
      <c r="B779">
        <v>1987</v>
      </c>
      <c r="C779">
        <v>24</v>
      </c>
      <c r="D779">
        <v>2</v>
      </c>
      <c r="E779">
        <v>9728.3896761524502</v>
      </c>
      <c r="F779">
        <v>48.144626489092317</v>
      </c>
      <c r="G779" s="6">
        <v>45208.315309641206</v>
      </c>
    </row>
    <row r="780" spans="2:7" x14ac:dyDescent="0.25">
      <c r="B780">
        <v>1987</v>
      </c>
      <c r="C780">
        <v>25</v>
      </c>
      <c r="D780">
        <v>1</v>
      </c>
      <c r="E780">
        <v>9491.5697582014218</v>
      </c>
      <c r="F780">
        <v>43.680555562541279</v>
      </c>
      <c r="G780" s="6">
        <v>45208.315309641206</v>
      </c>
    </row>
    <row r="781" spans="2:7" x14ac:dyDescent="0.25">
      <c r="B781">
        <v>1987</v>
      </c>
      <c r="C781">
        <v>25</v>
      </c>
      <c r="D781">
        <v>2</v>
      </c>
      <c r="E781">
        <v>9728.3896761524502</v>
      </c>
      <c r="F781">
        <v>47.144626489092317</v>
      </c>
      <c r="G781" s="6">
        <v>45208.315309641206</v>
      </c>
    </row>
    <row r="782" spans="2:7" x14ac:dyDescent="0.25">
      <c r="B782">
        <v>1987</v>
      </c>
      <c r="C782">
        <v>26</v>
      </c>
      <c r="D782">
        <v>1</v>
      </c>
      <c r="E782">
        <v>9485.5781788841759</v>
      </c>
      <c r="F782">
        <v>42.707830623558813</v>
      </c>
      <c r="G782" s="6">
        <v>45208.315309641206</v>
      </c>
    </row>
    <row r="783" spans="2:7" x14ac:dyDescent="0.25">
      <c r="B783">
        <v>1987</v>
      </c>
      <c r="C783">
        <v>26</v>
      </c>
      <c r="D783">
        <v>2</v>
      </c>
      <c r="E783">
        <v>9728.3896761524502</v>
      </c>
      <c r="F783">
        <v>46.144626489092317</v>
      </c>
      <c r="G783" s="6">
        <v>45208.315309641206</v>
      </c>
    </row>
    <row r="784" spans="2:7" x14ac:dyDescent="0.25">
      <c r="B784">
        <v>1987</v>
      </c>
      <c r="C784">
        <v>27</v>
      </c>
      <c r="D784">
        <v>1</v>
      </c>
      <c r="E784">
        <v>9463.0591890541473</v>
      </c>
      <c r="F784">
        <v>41.808271473559927</v>
      </c>
      <c r="G784" s="6">
        <v>45208.315309641206</v>
      </c>
    </row>
    <row r="785" spans="2:7" x14ac:dyDescent="0.25">
      <c r="B785">
        <v>1987</v>
      </c>
      <c r="C785">
        <v>27</v>
      </c>
      <c r="D785">
        <v>2</v>
      </c>
      <c r="E785">
        <v>9715.8489519136365</v>
      </c>
      <c r="F785">
        <v>45.203542254108463</v>
      </c>
      <c r="G785" s="6">
        <v>45208.315309641206</v>
      </c>
    </row>
    <row r="786" spans="2:7" x14ac:dyDescent="0.25">
      <c r="B786">
        <v>1987</v>
      </c>
      <c r="C786">
        <v>28</v>
      </c>
      <c r="D786">
        <v>1</v>
      </c>
      <c r="E786">
        <v>9457.1961026359022</v>
      </c>
      <c r="F786">
        <v>40.833880963181308</v>
      </c>
      <c r="G786" s="6">
        <v>45208.315309641206</v>
      </c>
    </row>
    <row r="787" spans="2:7" x14ac:dyDescent="0.25">
      <c r="B787">
        <v>1987</v>
      </c>
      <c r="C787">
        <v>28</v>
      </c>
      <c r="D787">
        <v>2</v>
      </c>
      <c r="E787">
        <v>9709.2411335623365</v>
      </c>
      <c r="F787">
        <v>44.233966144380766</v>
      </c>
      <c r="G787" s="6">
        <v>45208.315309641206</v>
      </c>
    </row>
    <row r="788" spans="2:7" x14ac:dyDescent="0.25">
      <c r="B788">
        <v>1987</v>
      </c>
      <c r="C788">
        <v>29</v>
      </c>
      <c r="D788">
        <v>1</v>
      </c>
      <c r="E788">
        <v>9451.1445650167643</v>
      </c>
      <c r="F788">
        <v>39.85970661808431</v>
      </c>
      <c r="G788" s="6">
        <v>45208.315309641206</v>
      </c>
    </row>
    <row r="789" spans="2:7" x14ac:dyDescent="0.25">
      <c r="B789">
        <v>1987</v>
      </c>
      <c r="C789">
        <v>29</v>
      </c>
      <c r="D789">
        <v>2</v>
      </c>
      <c r="E789">
        <v>9687.4652813224748</v>
      </c>
      <c r="F789">
        <v>43.332273013821556</v>
      </c>
      <c r="G789" s="6">
        <v>45208.315309641206</v>
      </c>
    </row>
    <row r="790" spans="2:7" x14ac:dyDescent="0.25">
      <c r="B790">
        <v>1987</v>
      </c>
      <c r="C790">
        <v>30</v>
      </c>
      <c r="D790">
        <v>1</v>
      </c>
      <c r="E790">
        <v>9439.2293562857776</v>
      </c>
      <c r="F790">
        <v>38.90939066561014</v>
      </c>
      <c r="G790" s="6">
        <v>45208.315309641206</v>
      </c>
    </row>
    <row r="791" spans="2:7" x14ac:dyDescent="0.25">
      <c r="B791">
        <v>1987</v>
      </c>
      <c r="C791">
        <v>30</v>
      </c>
      <c r="D791">
        <v>2</v>
      </c>
      <c r="E791">
        <v>9680.5565540592816</v>
      </c>
      <c r="F791">
        <v>42.362841141869019</v>
      </c>
      <c r="G791" s="6">
        <v>45208.315309641206</v>
      </c>
    </row>
    <row r="792" spans="2:7" x14ac:dyDescent="0.25">
      <c r="B792">
        <v>1987</v>
      </c>
      <c r="C792">
        <v>31</v>
      </c>
      <c r="D792">
        <v>1</v>
      </c>
      <c r="E792">
        <v>9409.7534119743268</v>
      </c>
      <c r="F792">
        <v>38.029707640001362</v>
      </c>
      <c r="G792" s="6">
        <v>45208.315309641206</v>
      </c>
    </row>
    <row r="793" spans="2:7" x14ac:dyDescent="0.25">
      <c r="B793">
        <v>1987</v>
      </c>
      <c r="C793">
        <v>31</v>
      </c>
      <c r="D793">
        <v>2</v>
      </c>
      <c r="E793">
        <v>9667.5224049873341</v>
      </c>
      <c r="F793">
        <v>41.419282336330269</v>
      </c>
      <c r="G793" s="6">
        <v>45208.315309641206</v>
      </c>
    </row>
    <row r="794" spans="2:7" x14ac:dyDescent="0.25">
      <c r="B794">
        <v>1987</v>
      </c>
      <c r="C794">
        <v>32</v>
      </c>
      <c r="D794">
        <v>1</v>
      </c>
      <c r="E794">
        <v>9391.0188637420542</v>
      </c>
      <c r="F794">
        <v>37.104577271095316</v>
      </c>
      <c r="G794" s="6">
        <v>45208.315309641206</v>
      </c>
    </row>
    <row r="795" spans="2:7" x14ac:dyDescent="0.25">
      <c r="B795">
        <v>1987</v>
      </c>
      <c r="C795">
        <v>32</v>
      </c>
      <c r="D795">
        <v>2</v>
      </c>
      <c r="E795">
        <v>9653.0588213415867</v>
      </c>
      <c r="F795">
        <v>40.480593416449963</v>
      </c>
      <c r="G795" s="6">
        <v>45208.315309641206</v>
      </c>
    </row>
    <row r="796" spans="2:7" x14ac:dyDescent="0.25">
      <c r="B796">
        <v>1987</v>
      </c>
      <c r="C796">
        <v>33</v>
      </c>
      <c r="D796">
        <v>1</v>
      </c>
      <c r="E796">
        <v>9371.9868732490486</v>
      </c>
      <c r="F796">
        <v>36.178911345187174</v>
      </c>
      <c r="G796" s="6">
        <v>45208.315309641206</v>
      </c>
    </row>
    <row r="797" spans="2:7" x14ac:dyDescent="0.25">
      <c r="B797">
        <v>1987</v>
      </c>
      <c r="C797">
        <v>33</v>
      </c>
      <c r="D797">
        <v>2</v>
      </c>
      <c r="E797">
        <v>9645.2873846777329</v>
      </c>
      <c r="F797">
        <v>39.512806728208083</v>
      </c>
      <c r="G797" s="6">
        <v>45208.315309641206</v>
      </c>
    </row>
    <row r="798" spans="2:7" x14ac:dyDescent="0.25">
      <c r="B798">
        <v>1987</v>
      </c>
      <c r="C798">
        <v>34</v>
      </c>
      <c r="D798">
        <v>1</v>
      </c>
      <c r="E798">
        <v>9358.2041853638275</v>
      </c>
      <c r="F798">
        <v>35.231458958961646</v>
      </c>
      <c r="G798" s="6">
        <v>45208.315309641206</v>
      </c>
    </row>
    <row r="799" spans="2:7" x14ac:dyDescent="0.25">
      <c r="B799">
        <v>1987</v>
      </c>
      <c r="C799">
        <v>34</v>
      </c>
      <c r="D799">
        <v>2</v>
      </c>
      <c r="E799">
        <v>9622.6641511844264</v>
      </c>
      <c r="F799">
        <v>38.604527256117485</v>
      </c>
      <c r="G799" s="6">
        <v>45208.315309641206</v>
      </c>
    </row>
    <row r="800" spans="2:7" x14ac:dyDescent="0.25">
      <c r="B800">
        <v>1987</v>
      </c>
      <c r="C800">
        <v>35</v>
      </c>
      <c r="D800">
        <v>1</v>
      </c>
      <c r="E800">
        <v>9310.5328191142471</v>
      </c>
      <c r="F800">
        <v>34.409289393866068</v>
      </c>
      <c r="G800" s="6">
        <v>45208.315309641206</v>
      </c>
    </row>
    <row r="801" spans="2:7" x14ac:dyDescent="0.25">
      <c r="B801">
        <v>1987</v>
      </c>
      <c r="C801">
        <v>35</v>
      </c>
      <c r="D801">
        <v>2</v>
      </c>
      <c r="E801">
        <v>9593.2584312302861</v>
      </c>
      <c r="F801">
        <v>37.721327096913036</v>
      </c>
      <c r="G801" s="6">
        <v>45208.315309641206</v>
      </c>
    </row>
    <row r="802" spans="2:7" x14ac:dyDescent="0.25">
      <c r="B802">
        <v>1987</v>
      </c>
      <c r="C802">
        <v>36</v>
      </c>
      <c r="D802">
        <v>1</v>
      </c>
      <c r="E802">
        <v>9293.4124566569844</v>
      </c>
      <c r="F802">
        <v>33.47175722554779</v>
      </c>
      <c r="G802" s="6">
        <v>45208.315309641206</v>
      </c>
    </row>
    <row r="803" spans="2:7" x14ac:dyDescent="0.25">
      <c r="B803">
        <v>1987</v>
      </c>
      <c r="C803">
        <v>36</v>
      </c>
      <c r="D803">
        <v>2</v>
      </c>
      <c r="E803">
        <v>9574.030495803343</v>
      </c>
      <c r="F803">
        <v>36.796080282025436</v>
      </c>
      <c r="G803" s="6">
        <v>45208.315309641206</v>
      </c>
    </row>
    <row r="804" spans="2:7" x14ac:dyDescent="0.25">
      <c r="B804">
        <v>1987</v>
      </c>
      <c r="C804">
        <v>37</v>
      </c>
      <c r="D804">
        <v>1</v>
      </c>
      <c r="E804">
        <v>9278.3199346533638</v>
      </c>
      <c r="F804">
        <v>32.525390531461944</v>
      </c>
      <c r="G804" s="6">
        <v>45208.315309641206</v>
      </c>
    </row>
    <row r="805" spans="2:7" x14ac:dyDescent="0.25">
      <c r="B805">
        <v>1987</v>
      </c>
      <c r="C805">
        <v>37</v>
      </c>
      <c r="D805">
        <v>2</v>
      </c>
      <c r="E805">
        <v>9546.2801851201621</v>
      </c>
      <c r="F805">
        <v>35.901590227771408</v>
      </c>
      <c r="G805" s="6">
        <v>45208.315309641206</v>
      </c>
    </row>
    <row r="806" spans="2:7" x14ac:dyDescent="0.25">
      <c r="B806">
        <v>1987</v>
      </c>
      <c r="C806">
        <v>38</v>
      </c>
      <c r="D806">
        <v>1</v>
      </c>
      <c r="E806">
        <v>9253.7225809016145</v>
      </c>
      <c r="F806">
        <v>31.610517338868728</v>
      </c>
      <c r="G806" s="6">
        <v>45208.315309641206</v>
      </c>
    </row>
    <row r="807" spans="2:7" x14ac:dyDescent="0.25">
      <c r="B807">
        <v>1987</v>
      </c>
      <c r="C807">
        <v>38</v>
      </c>
      <c r="D807">
        <v>2</v>
      </c>
      <c r="E807">
        <v>9507.3114617624542</v>
      </c>
      <c r="F807">
        <v>35.046694843472437</v>
      </c>
      <c r="G807" s="6">
        <v>45208.315309641206</v>
      </c>
    </row>
    <row r="808" spans="2:7" x14ac:dyDescent="0.25">
      <c r="B808">
        <v>1987</v>
      </c>
      <c r="C808">
        <v>39</v>
      </c>
      <c r="D808">
        <v>1</v>
      </c>
      <c r="E808">
        <v>9253.7225809016145</v>
      </c>
      <c r="F808">
        <v>30.610517338868735</v>
      </c>
      <c r="G808" s="6">
        <v>45208.315309641206</v>
      </c>
    </row>
    <row r="809" spans="2:7" x14ac:dyDescent="0.25">
      <c r="B809">
        <v>1987</v>
      </c>
      <c r="C809">
        <v>39</v>
      </c>
      <c r="D809">
        <v>2</v>
      </c>
      <c r="E809">
        <v>9478.5449557659213</v>
      </c>
      <c r="F809">
        <v>34.15154086245667</v>
      </c>
      <c r="G809" s="6">
        <v>45208.315309641206</v>
      </c>
    </row>
    <row r="810" spans="2:7" x14ac:dyDescent="0.25">
      <c r="B810">
        <v>1987</v>
      </c>
      <c r="C810">
        <v>40</v>
      </c>
      <c r="D810">
        <v>1</v>
      </c>
      <c r="E810">
        <v>9244.6795463584549</v>
      </c>
      <c r="F810">
        <v>29.639971085431004</v>
      </c>
      <c r="G810" s="6">
        <v>45208.315309641206</v>
      </c>
    </row>
    <row r="811" spans="2:7" x14ac:dyDescent="0.25">
      <c r="B811">
        <v>1987</v>
      </c>
      <c r="C811">
        <v>40</v>
      </c>
      <c r="D811">
        <v>2</v>
      </c>
      <c r="E811">
        <v>9445.4861333293902</v>
      </c>
      <c r="F811">
        <v>33.269319905100346</v>
      </c>
      <c r="G811" s="6">
        <v>45208.315309641206</v>
      </c>
    </row>
    <row r="812" spans="2:7" x14ac:dyDescent="0.25">
      <c r="B812">
        <v>1987</v>
      </c>
      <c r="C812">
        <v>41</v>
      </c>
      <c r="D812">
        <v>1</v>
      </c>
      <c r="E812">
        <v>9219.5381572286715</v>
      </c>
      <c r="F812">
        <v>28.719434865481098</v>
      </c>
      <c r="G812" s="6">
        <v>45208.315309641206</v>
      </c>
    </row>
    <row r="813" spans="2:7" x14ac:dyDescent="0.25">
      <c r="B813">
        <v>1987</v>
      </c>
      <c r="C813">
        <v>41</v>
      </c>
      <c r="D813">
        <v>2</v>
      </c>
      <c r="E813">
        <v>9425.2477523654397</v>
      </c>
      <c r="F813">
        <v>32.339683888901469</v>
      </c>
      <c r="G813" s="6">
        <v>45208.315309641206</v>
      </c>
    </row>
    <row r="814" spans="2:7" x14ac:dyDescent="0.25">
      <c r="B814">
        <v>1987</v>
      </c>
      <c r="C814">
        <v>42</v>
      </c>
      <c r="D814">
        <v>1</v>
      </c>
      <c r="E814">
        <v>9143.5379763854307</v>
      </c>
      <c r="F814">
        <v>27.953992009401706</v>
      </c>
      <c r="G814" s="6">
        <v>45208.315309641206</v>
      </c>
    </row>
    <row r="815" spans="2:7" x14ac:dyDescent="0.25">
      <c r="B815">
        <v>1987</v>
      </c>
      <c r="C815">
        <v>42</v>
      </c>
      <c r="D815">
        <v>2</v>
      </c>
      <c r="E815">
        <v>9391.9035505686061</v>
      </c>
      <c r="F815">
        <v>31.452724747873521</v>
      </c>
      <c r="G815" s="6">
        <v>45208.315309641206</v>
      </c>
    </row>
    <row r="816" spans="2:7" x14ac:dyDescent="0.25">
      <c r="B816">
        <v>1987</v>
      </c>
      <c r="C816">
        <v>43</v>
      </c>
      <c r="D816">
        <v>1</v>
      </c>
      <c r="E816">
        <v>9071.1654509980472</v>
      </c>
      <c r="F816">
        <v>27.173028333280776</v>
      </c>
      <c r="G816" s="6">
        <v>45208.315309641206</v>
      </c>
    </row>
    <row r="817" spans="2:7" x14ac:dyDescent="0.25">
      <c r="B817">
        <v>1987</v>
      </c>
      <c r="C817">
        <v>43</v>
      </c>
      <c r="D817">
        <v>2</v>
      </c>
      <c r="E817">
        <v>9335.5229930039022</v>
      </c>
      <c r="F817">
        <v>30.639659307484134</v>
      </c>
      <c r="G817" s="6">
        <v>45208.315309641206</v>
      </c>
    </row>
    <row r="818" spans="2:7" x14ac:dyDescent="0.25">
      <c r="B818">
        <v>1987</v>
      </c>
      <c r="C818">
        <v>44</v>
      </c>
      <c r="D818">
        <v>1</v>
      </c>
      <c r="E818">
        <v>9043.6236792147629</v>
      </c>
      <c r="F818">
        <v>26.254259318246756</v>
      </c>
      <c r="G818" s="6">
        <v>45208.315309641206</v>
      </c>
    </row>
    <row r="819" spans="2:7" x14ac:dyDescent="0.25">
      <c r="B819">
        <v>1987</v>
      </c>
      <c r="C819">
        <v>44</v>
      </c>
      <c r="D819">
        <v>2</v>
      </c>
      <c r="E819">
        <v>9290.7000736077844</v>
      </c>
      <c r="F819">
        <v>29.785067889083216</v>
      </c>
      <c r="G819" s="6">
        <v>45208.315309641206</v>
      </c>
    </row>
    <row r="820" spans="2:7" x14ac:dyDescent="0.25">
      <c r="B820">
        <v>1987</v>
      </c>
      <c r="C820">
        <v>45</v>
      </c>
      <c r="D820">
        <v>1</v>
      </c>
      <c r="E820">
        <v>8976.6028162572766</v>
      </c>
      <c r="F820">
        <v>25.446545054807778</v>
      </c>
      <c r="G820" s="6">
        <v>45208.315309641206</v>
      </c>
    </row>
    <row r="821" spans="2:7" x14ac:dyDescent="0.25">
      <c r="B821">
        <v>1987</v>
      </c>
      <c r="C821">
        <v>45</v>
      </c>
      <c r="D821">
        <v>2</v>
      </c>
      <c r="E821">
        <v>9279.0187986551809</v>
      </c>
      <c r="F821">
        <v>28.821934602842603</v>
      </c>
      <c r="G821" s="6">
        <v>45208.315309641206</v>
      </c>
    </row>
    <row r="822" spans="2:7" x14ac:dyDescent="0.25">
      <c r="B822">
        <v>1987</v>
      </c>
      <c r="C822">
        <v>46</v>
      </c>
      <c r="D822">
        <v>1</v>
      </c>
      <c r="E822">
        <v>8918.3186557597255</v>
      </c>
      <c r="F822">
        <v>24.609578973190455</v>
      </c>
      <c r="G822" s="6">
        <v>45208.315309641206</v>
      </c>
    </row>
    <row r="823" spans="2:7" x14ac:dyDescent="0.25">
      <c r="B823">
        <v>1987</v>
      </c>
      <c r="C823">
        <v>46</v>
      </c>
      <c r="D823">
        <v>2</v>
      </c>
      <c r="E823">
        <v>9266.1111243577852</v>
      </c>
      <c r="F823">
        <v>27.861387001202544</v>
      </c>
      <c r="G823" s="6">
        <v>45208.315309641206</v>
      </c>
    </row>
    <row r="824" spans="2:7" x14ac:dyDescent="0.25">
      <c r="B824">
        <v>1987</v>
      </c>
      <c r="C824">
        <v>47</v>
      </c>
      <c r="D824">
        <v>1</v>
      </c>
      <c r="E824">
        <v>8871.4324301456509</v>
      </c>
      <c r="F824">
        <v>23.737000014617337</v>
      </c>
      <c r="G824" s="6">
        <v>45208.315309641206</v>
      </c>
    </row>
    <row r="825" spans="2:7" x14ac:dyDescent="0.25">
      <c r="B825">
        <v>1987</v>
      </c>
      <c r="C825">
        <v>47</v>
      </c>
      <c r="D825">
        <v>2</v>
      </c>
      <c r="E825">
        <v>9218.4150759519725</v>
      </c>
      <c r="F825">
        <v>27.002954724949756</v>
      </c>
      <c r="G825" s="6">
        <v>45208.315309641206</v>
      </c>
    </row>
    <row r="826" spans="2:7" x14ac:dyDescent="0.25">
      <c r="B826">
        <v>1987</v>
      </c>
      <c r="C826">
        <v>48</v>
      </c>
      <c r="D826">
        <v>1</v>
      </c>
      <c r="E826">
        <v>8787.0845700130285</v>
      </c>
      <c r="F826">
        <v>22.960053657895489</v>
      </c>
      <c r="G826" s="6">
        <v>45208.315309641206</v>
      </c>
    </row>
    <row r="827" spans="2:7" x14ac:dyDescent="0.25">
      <c r="B827">
        <v>1987</v>
      </c>
      <c r="C827">
        <v>48</v>
      </c>
      <c r="D827">
        <v>2</v>
      </c>
      <c r="E827">
        <v>9176.3418773666144</v>
      </c>
      <c r="F827">
        <v>26.124469822375662</v>
      </c>
      <c r="G827" s="6">
        <v>45208.315309641206</v>
      </c>
    </row>
    <row r="828" spans="2:7" x14ac:dyDescent="0.25">
      <c r="B828">
        <v>1987</v>
      </c>
      <c r="C828">
        <v>49</v>
      </c>
      <c r="D828">
        <v>1</v>
      </c>
      <c r="E828">
        <v>8716.0085215252675</v>
      </c>
      <c r="F828">
        <v>22.143207662263876</v>
      </c>
      <c r="G828" s="6">
        <v>45208.315309641206</v>
      </c>
    </row>
    <row r="829" spans="2:7" x14ac:dyDescent="0.25">
      <c r="B829">
        <v>1987</v>
      </c>
      <c r="C829">
        <v>49</v>
      </c>
      <c r="D829">
        <v>2</v>
      </c>
      <c r="E829">
        <v>9096.1531628491884</v>
      </c>
      <c r="F829">
        <v>25.350366776666089</v>
      </c>
      <c r="G829" s="6">
        <v>45208.315309641206</v>
      </c>
    </row>
    <row r="830" spans="2:7" x14ac:dyDescent="0.25">
      <c r="B830">
        <v>1987</v>
      </c>
      <c r="C830">
        <v>50</v>
      </c>
      <c r="D830">
        <v>1</v>
      </c>
      <c r="E830">
        <v>8692.495156658435</v>
      </c>
      <c r="F830">
        <v>21.201752950984758</v>
      </c>
      <c r="G830" s="6">
        <v>45208.315309641206</v>
      </c>
    </row>
    <row r="831" spans="2:7" x14ac:dyDescent="0.25">
      <c r="B831">
        <v>1987</v>
      </c>
      <c r="C831">
        <v>50</v>
      </c>
      <c r="D831">
        <v>2</v>
      </c>
      <c r="E831">
        <v>8999.9408496064771</v>
      </c>
      <c r="F831">
        <v>24.616025330701742</v>
      </c>
      <c r="G831" s="6">
        <v>45208.315309641206</v>
      </c>
    </row>
    <row r="832" spans="2:7" x14ac:dyDescent="0.25">
      <c r="B832">
        <v>1987</v>
      </c>
      <c r="C832">
        <v>51</v>
      </c>
      <c r="D832">
        <v>1</v>
      </c>
      <c r="E832">
        <v>8611.7547247742714</v>
      </c>
      <c r="F832">
        <v>20.395844460490167</v>
      </c>
      <c r="G832" s="6">
        <v>45208.315309641206</v>
      </c>
    </row>
    <row r="833" spans="2:7" x14ac:dyDescent="0.25">
      <c r="B833">
        <v>1987</v>
      </c>
      <c r="C833">
        <v>51</v>
      </c>
      <c r="D833">
        <v>2</v>
      </c>
      <c r="E833">
        <v>8999.9408496064771</v>
      </c>
      <c r="F833">
        <v>23.616025330701742</v>
      </c>
      <c r="G833" s="6">
        <v>45208.315309641206</v>
      </c>
    </row>
    <row r="834" spans="2:7" x14ac:dyDescent="0.25">
      <c r="B834">
        <v>1987</v>
      </c>
      <c r="C834">
        <v>52</v>
      </c>
      <c r="D834">
        <v>1</v>
      </c>
      <c r="E834">
        <v>8457.1524924382429</v>
      </c>
      <c r="F834">
        <v>19.759553400414386</v>
      </c>
      <c r="G834" s="6">
        <v>45208.315309641206</v>
      </c>
    </row>
    <row r="835" spans="2:7" x14ac:dyDescent="0.25">
      <c r="B835">
        <v>1987</v>
      </c>
      <c r="C835">
        <v>52</v>
      </c>
      <c r="D835">
        <v>2</v>
      </c>
      <c r="E835">
        <v>8892.6504680064027</v>
      </c>
      <c r="F835">
        <v>22.894921615642982</v>
      </c>
      <c r="G835" s="6">
        <v>45208.315309641206</v>
      </c>
    </row>
    <row r="836" spans="2:7" x14ac:dyDescent="0.25">
      <c r="B836">
        <v>1987</v>
      </c>
      <c r="C836">
        <v>53</v>
      </c>
      <c r="D836">
        <v>1</v>
      </c>
      <c r="E836">
        <v>8372.6400843349656</v>
      </c>
      <c r="F836">
        <v>18.95395698404722</v>
      </c>
      <c r="G836" s="6">
        <v>45208.315309641206</v>
      </c>
    </row>
    <row r="837" spans="2:7" x14ac:dyDescent="0.25">
      <c r="B837">
        <v>1987</v>
      </c>
      <c r="C837">
        <v>53</v>
      </c>
      <c r="D837">
        <v>2</v>
      </c>
      <c r="E837">
        <v>8790.2588428765121</v>
      </c>
      <c r="F837">
        <v>22.155784516254887</v>
      </c>
      <c r="G837" s="6">
        <v>45208.315309641206</v>
      </c>
    </row>
    <row r="838" spans="2:7" x14ac:dyDescent="0.25">
      <c r="B838">
        <v>1987</v>
      </c>
      <c r="C838">
        <v>54</v>
      </c>
      <c r="D838">
        <v>1</v>
      </c>
      <c r="E838">
        <v>8221.7926619566679</v>
      </c>
      <c r="F838">
        <v>18.292536653734611</v>
      </c>
      <c r="G838" s="6">
        <v>45208.315309641206</v>
      </c>
    </row>
    <row r="839" spans="2:7" x14ac:dyDescent="0.25">
      <c r="B839">
        <v>1987</v>
      </c>
      <c r="C839">
        <v>54</v>
      </c>
      <c r="D839">
        <v>2</v>
      </c>
      <c r="E839">
        <v>8715.3818380978373</v>
      </c>
      <c r="F839">
        <v>21.341837211458824</v>
      </c>
      <c r="G839" s="6">
        <v>45208.315309641206</v>
      </c>
    </row>
    <row r="840" spans="2:7" x14ac:dyDescent="0.25">
      <c r="B840">
        <v>1987</v>
      </c>
      <c r="C840">
        <v>55</v>
      </c>
      <c r="D840">
        <v>1</v>
      </c>
      <c r="E840">
        <v>8154.7135646898832</v>
      </c>
      <c r="F840">
        <v>17.438894620492221</v>
      </c>
      <c r="G840" s="6">
        <v>45208.315309641206</v>
      </c>
    </row>
    <row r="841" spans="2:7" x14ac:dyDescent="0.25">
      <c r="B841">
        <v>1987</v>
      </c>
      <c r="C841">
        <v>55</v>
      </c>
      <c r="D841">
        <v>2</v>
      </c>
      <c r="E841">
        <v>8650.5277713692194</v>
      </c>
      <c r="F841">
        <v>20.498091018970154</v>
      </c>
      <c r="G841" s="6">
        <v>45208.315309641206</v>
      </c>
    </row>
    <row r="842" spans="2:7" x14ac:dyDescent="0.25">
      <c r="B842">
        <v>1987</v>
      </c>
      <c r="C842">
        <v>56</v>
      </c>
      <c r="D842">
        <v>1</v>
      </c>
      <c r="E842">
        <v>8056.7992672127912</v>
      </c>
      <c r="F842">
        <v>16.644753040417548</v>
      </c>
      <c r="G842" s="6">
        <v>45208.315309641206</v>
      </c>
    </row>
    <row r="843" spans="2:7" x14ac:dyDescent="0.25">
      <c r="B843">
        <v>1987</v>
      </c>
      <c r="C843">
        <v>56</v>
      </c>
      <c r="D843">
        <v>2</v>
      </c>
      <c r="E843">
        <v>8612.3013556581318</v>
      </c>
      <c r="F843">
        <v>19.586854208871433</v>
      </c>
      <c r="G843" s="6">
        <v>45208.315309641206</v>
      </c>
    </row>
    <row r="844" spans="2:7" x14ac:dyDescent="0.25">
      <c r="B844">
        <v>1987</v>
      </c>
      <c r="C844">
        <v>57</v>
      </c>
      <c r="D844">
        <v>1</v>
      </c>
      <c r="E844">
        <v>7912.3116784245494</v>
      </c>
      <c r="F844">
        <v>15.939574141152557</v>
      </c>
      <c r="G844" s="6">
        <v>45208.315309641206</v>
      </c>
    </row>
    <row r="845" spans="2:7" x14ac:dyDescent="0.25">
      <c r="B845">
        <v>1987</v>
      </c>
      <c r="C845">
        <v>57</v>
      </c>
      <c r="D845">
        <v>2</v>
      </c>
      <c r="E845">
        <v>8513.472136134731</v>
      </c>
      <c r="F845">
        <v>18.808425252325407</v>
      </c>
      <c r="G845" s="6">
        <v>45208.315309641206</v>
      </c>
    </row>
    <row r="846" spans="2:7" x14ac:dyDescent="0.25">
      <c r="B846">
        <v>1987</v>
      </c>
      <c r="C846">
        <v>58</v>
      </c>
      <c r="D846">
        <v>1</v>
      </c>
      <c r="E846">
        <v>7787.9856969381926</v>
      </c>
      <c r="F846">
        <v>15.18604868329056</v>
      </c>
      <c r="G846" s="6">
        <v>45208.315309641206</v>
      </c>
    </row>
    <row r="847" spans="2:7" x14ac:dyDescent="0.25">
      <c r="B847">
        <v>1987</v>
      </c>
      <c r="C847">
        <v>58</v>
      </c>
      <c r="D847">
        <v>2</v>
      </c>
      <c r="E847">
        <v>8397.1337388820739</v>
      </c>
      <c r="F847">
        <v>18.06208000123252</v>
      </c>
      <c r="G847" s="6">
        <v>45208.315309641206</v>
      </c>
    </row>
    <row r="848" spans="2:7" x14ac:dyDescent="0.25">
      <c r="B848">
        <v>1987</v>
      </c>
      <c r="C848">
        <v>59</v>
      </c>
      <c r="D848">
        <v>1</v>
      </c>
      <c r="E848">
        <v>7623.9998916756604</v>
      </c>
      <c r="F848">
        <v>14.501933199774314</v>
      </c>
      <c r="G848" s="6">
        <v>45208.315309641206</v>
      </c>
    </row>
    <row r="849" spans="2:7" x14ac:dyDescent="0.25">
      <c r="B849">
        <v>1987</v>
      </c>
      <c r="C849">
        <v>59</v>
      </c>
      <c r="D849">
        <v>2</v>
      </c>
      <c r="E849">
        <v>8243.3479345266296</v>
      </c>
      <c r="F849">
        <v>17.389713703048276</v>
      </c>
      <c r="G849" s="6">
        <v>45208.315309641206</v>
      </c>
    </row>
    <row r="850" spans="2:7" x14ac:dyDescent="0.25">
      <c r="B850">
        <v>1987</v>
      </c>
      <c r="C850">
        <v>60</v>
      </c>
      <c r="D850">
        <v>1</v>
      </c>
      <c r="E850">
        <v>7494.0705081366032</v>
      </c>
      <c r="F850">
        <v>13.744693465644044</v>
      </c>
      <c r="G850" s="6">
        <v>45208.315309641206</v>
      </c>
    </row>
    <row r="851" spans="2:7" x14ac:dyDescent="0.25">
      <c r="B851">
        <v>1987</v>
      </c>
      <c r="C851">
        <v>60</v>
      </c>
      <c r="D851">
        <v>2</v>
      </c>
      <c r="E851">
        <v>8131.6201566878699</v>
      </c>
      <c r="F851">
        <v>16.621776950471659</v>
      </c>
      <c r="G851" s="6">
        <v>45208.315309641206</v>
      </c>
    </row>
    <row r="852" spans="2:7" x14ac:dyDescent="0.25">
      <c r="B852">
        <v>1987</v>
      </c>
      <c r="C852">
        <v>61</v>
      </c>
      <c r="D852">
        <v>1</v>
      </c>
      <c r="E852">
        <v>7407.6618576711153</v>
      </c>
      <c r="F852">
        <v>12.899189730482348</v>
      </c>
      <c r="G852" s="6">
        <v>45208.315309641206</v>
      </c>
    </row>
    <row r="853" spans="2:7" x14ac:dyDescent="0.25">
      <c r="B853">
        <v>1987</v>
      </c>
      <c r="C853">
        <v>61</v>
      </c>
      <c r="D853">
        <v>2</v>
      </c>
      <c r="E853">
        <v>7955.1550292238326</v>
      </c>
      <c r="F853">
        <v>15.979398067101153</v>
      </c>
      <c r="G853" s="6">
        <v>45208.315309641206</v>
      </c>
    </row>
    <row r="854" spans="2:7" x14ac:dyDescent="0.25">
      <c r="B854">
        <v>1987</v>
      </c>
      <c r="C854">
        <v>62</v>
      </c>
      <c r="D854">
        <v>1</v>
      </c>
      <c r="E854">
        <v>7155.4981375089837</v>
      </c>
      <c r="F854">
        <v>12.336144048595411</v>
      </c>
      <c r="G854" s="6">
        <v>45208.315309641206</v>
      </c>
    </row>
    <row r="855" spans="2:7" x14ac:dyDescent="0.25">
      <c r="B855">
        <v>1987</v>
      </c>
      <c r="C855">
        <v>62</v>
      </c>
      <c r="D855">
        <v>2</v>
      </c>
      <c r="E855">
        <v>7849.6144574598438</v>
      </c>
      <c r="F855">
        <v>15.187523514716185</v>
      </c>
      <c r="G855" s="6">
        <v>45208.315309641206</v>
      </c>
    </row>
    <row r="856" spans="2:7" x14ac:dyDescent="0.25">
      <c r="B856">
        <v>1987</v>
      </c>
      <c r="C856">
        <v>63</v>
      </c>
      <c r="D856">
        <v>1</v>
      </c>
      <c r="E856">
        <v>6844.8777154540467</v>
      </c>
      <c r="F856">
        <v>11.873268043020762</v>
      </c>
      <c r="G856" s="6">
        <v>45208.315309641206</v>
      </c>
    </row>
    <row r="857" spans="2:7" x14ac:dyDescent="0.25">
      <c r="B857">
        <v>1987</v>
      </c>
      <c r="C857">
        <v>63</v>
      </c>
      <c r="D857">
        <v>2</v>
      </c>
      <c r="E857">
        <v>7644.4321554825847</v>
      </c>
      <c r="F857">
        <v>14.581747679938609</v>
      </c>
      <c r="G857" s="6">
        <v>45208.315309641206</v>
      </c>
    </row>
    <row r="858" spans="2:7" x14ac:dyDescent="0.25">
      <c r="B858">
        <v>1987</v>
      </c>
      <c r="C858">
        <v>64</v>
      </c>
      <c r="D858">
        <v>1</v>
      </c>
      <c r="E858">
        <v>6547.9729670732104</v>
      </c>
      <c r="F858">
        <v>11.388966153498789</v>
      </c>
      <c r="G858" s="6">
        <v>45208.315309641206</v>
      </c>
    </row>
    <row r="859" spans="2:7" x14ac:dyDescent="0.25">
      <c r="B859">
        <v>1987</v>
      </c>
      <c r="C859">
        <v>64</v>
      </c>
      <c r="D859">
        <v>2</v>
      </c>
      <c r="E859">
        <v>7395.9140970814706</v>
      </c>
      <c r="F859">
        <v>14.054923618216979</v>
      </c>
      <c r="G859" s="6">
        <v>45208.315309641206</v>
      </c>
    </row>
    <row r="860" spans="2:7" x14ac:dyDescent="0.25">
      <c r="B860">
        <v>1987</v>
      </c>
      <c r="C860">
        <v>65</v>
      </c>
      <c r="D860">
        <v>1</v>
      </c>
      <c r="E860">
        <v>6251.1800507664138</v>
      </c>
      <c r="F860">
        <v>10.905951425722181</v>
      </c>
      <c r="G860" s="6">
        <v>45208.315309641206</v>
      </c>
    </row>
    <row r="861" spans="2:7" x14ac:dyDescent="0.25">
      <c r="B861">
        <v>1987</v>
      </c>
      <c r="C861">
        <v>65</v>
      </c>
      <c r="D861">
        <v>2</v>
      </c>
      <c r="E861">
        <v>7147.7835459401313</v>
      </c>
      <c r="F861">
        <v>13.525473774982332</v>
      </c>
      <c r="G861" s="6">
        <v>45208.315309641206</v>
      </c>
    </row>
    <row r="862" spans="2:7" x14ac:dyDescent="0.25">
      <c r="B862">
        <v>1987</v>
      </c>
      <c r="C862">
        <v>66</v>
      </c>
      <c r="D862">
        <v>1</v>
      </c>
      <c r="E862">
        <v>6068.8982493178873</v>
      </c>
      <c r="F862">
        <v>10.218498364844072</v>
      </c>
      <c r="G862" s="6">
        <v>45208.315309641206</v>
      </c>
    </row>
    <row r="863" spans="2:7" x14ac:dyDescent="0.25">
      <c r="B863">
        <v>1987</v>
      </c>
      <c r="C863">
        <v>66</v>
      </c>
      <c r="D863">
        <v>2</v>
      </c>
      <c r="E863">
        <v>6888.5794332271516</v>
      </c>
      <c r="F863">
        <v>13.015597523316432</v>
      </c>
      <c r="G863" s="6">
        <v>45208.315309641206</v>
      </c>
    </row>
    <row r="864" spans="2:7" x14ac:dyDescent="0.25">
      <c r="B864">
        <v>1987</v>
      </c>
      <c r="C864">
        <v>67</v>
      </c>
      <c r="D864">
        <v>1</v>
      </c>
      <c r="E864">
        <v>5771.5558136211512</v>
      </c>
      <c r="F864">
        <v>9.7191817279500121</v>
      </c>
      <c r="G864" s="6">
        <v>45208.315309641206</v>
      </c>
    </row>
    <row r="865" spans="2:7" x14ac:dyDescent="0.25">
      <c r="B865">
        <v>1987</v>
      </c>
      <c r="C865">
        <v>67</v>
      </c>
      <c r="D865">
        <v>2</v>
      </c>
      <c r="E865">
        <v>6759.2775517014725</v>
      </c>
      <c r="F865">
        <v>12.255015167554994</v>
      </c>
      <c r="G865" s="6">
        <v>45208.315309641206</v>
      </c>
    </row>
    <row r="866" spans="2:7" x14ac:dyDescent="0.25">
      <c r="B866">
        <v>1987</v>
      </c>
      <c r="C866">
        <v>68</v>
      </c>
      <c r="D866">
        <v>1</v>
      </c>
      <c r="E866">
        <v>5554.3274549099569</v>
      </c>
      <c r="F866">
        <v>9.0797416214169466</v>
      </c>
      <c r="G866" s="6">
        <v>45208.315309641206</v>
      </c>
    </row>
    <row r="867" spans="2:7" x14ac:dyDescent="0.25">
      <c r="B867">
        <v>1987</v>
      </c>
      <c r="C867">
        <v>68</v>
      </c>
      <c r="D867">
        <v>2</v>
      </c>
      <c r="E867">
        <v>6534.1298992439288</v>
      </c>
      <c r="F867">
        <v>11.66005977339977</v>
      </c>
      <c r="G867" s="6">
        <v>45208.315309641206</v>
      </c>
    </row>
    <row r="868" spans="2:7" x14ac:dyDescent="0.25">
      <c r="B868">
        <v>1987</v>
      </c>
      <c r="C868">
        <v>69</v>
      </c>
      <c r="D868">
        <v>1</v>
      </c>
      <c r="E868">
        <v>5263.2786713023916</v>
      </c>
      <c r="F868">
        <v>8.5541841730142956</v>
      </c>
      <c r="G868" s="6">
        <v>45208.315309641206</v>
      </c>
    </row>
    <row r="869" spans="2:7" x14ac:dyDescent="0.25">
      <c r="B869">
        <v>1987</v>
      </c>
      <c r="C869">
        <v>69</v>
      </c>
      <c r="D869">
        <v>2</v>
      </c>
      <c r="E869">
        <v>6389.0616956019194</v>
      </c>
      <c r="F869">
        <v>10.913456891943641</v>
      </c>
      <c r="G869" s="6">
        <v>45208.315309641206</v>
      </c>
    </row>
    <row r="870" spans="2:7" x14ac:dyDescent="0.25">
      <c r="B870">
        <v>1987</v>
      </c>
      <c r="C870">
        <v>70</v>
      </c>
      <c r="D870">
        <v>1</v>
      </c>
      <c r="E870">
        <v>4869.5177238838678</v>
      </c>
      <c r="F870">
        <v>8.2054649302634743</v>
      </c>
      <c r="G870" s="6">
        <v>45208.315309641206</v>
      </c>
    </row>
    <row r="871" spans="2:7" x14ac:dyDescent="0.25">
      <c r="B871">
        <v>1987</v>
      </c>
      <c r="C871">
        <v>70</v>
      </c>
      <c r="D871">
        <v>2</v>
      </c>
      <c r="E871">
        <v>6233.7204166650799</v>
      </c>
      <c r="F871">
        <v>10.172955169637264</v>
      </c>
      <c r="G871" s="6">
        <v>45208.315309641206</v>
      </c>
    </row>
    <row r="872" spans="2:7" x14ac:dyDescent="0.25">
      <c r="B872">
        <v>1987</v>
      </c>
      <c r="C872">
        <v>71</v>
      </c>
      <c r="D872">
        <v>1</v>
      </c>
      <c r="E872">
        <v>4677.2999189937154</v>
      </c>
      <c r="F872">
        <v>7.52212787260307</v>
      </c>
      <c r="G872" s="6">
        <v>45208.315309641206</v>
      </c>
    </row>
    <row r="873" spans="2:7" x14ac:dyDescent="0.25">
      <c r="B873">
        <v>1987</v>
      </c>
      <c r="C873">
        <v>71</v>
      </c>
      <c r="D873">
        <v>2</v>
      </c>
      <c r="E873">
        <v>5876.8499455040337</v>
      </c>
      <c r="F873">
        <v>9.7603433284159316</v>
      </c>
      <c r="G873" s="6">
        <v>45208.315309641206</v>
      </c>
    </row>
    <row r="874" spans="2:7" x14ac:dyDescent="0.25">
      <c r="B874">
        <v>1987</v>
      </c>
      <c r="C874">
        <v>72</v>
      </c>
      <c r="D874">
        <v>1</v>
      </c>
      <c r="E874">
        <v>4219.4046312228429</v>
      </c>
      <c r="F874">
        <v>7.2841783380161447</v>
      </c>
      <c r="G874" s="6">
        <v>45208.315309641206</v>
      </c>
    </row>
    <row r="875" spans="2:7" x14ac:dyDescent="0.25">
      <c r="B875">
        <v>1987</v>
      </c>
      <c r="C875">
        <v>72</v>
      </c>
      <c r="D875">
        <v>2</v>
      </c>
      <c r="E875">
        <v>5558.3200448096632</v>
      </c>
      <c r="F875">
        <v>9.2910245804878606</v>
      </c>
      <c r="G875" s="6">
        <v>45208.315309641206</v>
      </c>
    </row>
    <row r="876" spans="2:7" x14ac:dyDescent="0.25">
      <c r="B876">
        <v>1987</v>
      </c>
      <c r="C876">
        <v>73</v>
      </c>
      <c r="D876">
        <v>1</v>
      </c>
      <c r="E876">
        <v>3900.9046628242086</v>
      </c>
      <c r="F876">
        <v>6.8380910257218925</v>
      </c>
      <c r="G876" s="6">
        <v>45208.315309641206</v>
      </c>
    </row>
    <row r="877" spans="2:7" x14ac:dyDescent="0.25">
      <c r="B877">
        <v>1987</v>
      </c>
      <c r="C877">
        <v>73</v>
      </c>
      <c r="D877">
        <v>2</v>
      </c>
      <c r="E877">
        <v>5324.3857092535172</v>
      </c>
      <c r="F877">
        <v>8.677270545073041</v>
      </c>
      <c r="G877" s="6">
        <v>45208.315309641206</v>
      </c>
    </row>
    <row r="878" spans="2:7" x14ac:dyDescent="0.25">
      <c r="B878">
        <v>1987</v>
      </c>
      <c r="C878">
        <v>74</v>
      </c>
      <c r="D878">
        <v>1</v>
      </c>
      <c r="E878">
        <v>3514.8560478130457</v>
      </c>
      <c r="F878">
        <v>6.5342251572511278</v>
      </c>
      <c r="G878" s="6">
        <v>45208.315309641206</v>
      </c>
    </row>
    <row r="879" spans="2:7" x14ac:dyDescent="0.25">
      <c r="B879">
        <v>1987</v>
      </c>
      <c r="C879">
        <v>74</v>
      </c>
      <c r="D879">
        <v>2</v>
      </c>
      <c r="E879">
        <v>5013.3953720449972</v>
      </c>
      <c r="F879">
        <v>8.1845220055179499</v>
      </c>
      <c r="G879" s="6">
        <v>45208.315309641206</v>
      </c>
    </row>
    <row r="880" spans="2:7" x14ac:dyDescent="0.25">
      <c r="B880">
        <v>1987</v>
      </c>
      <c r="C880">
        <v>75</v>
      </c>
      <c r="D880">
        <v>1</v>
      </c>
      <c r="E880">
        <v>3293.4001139298384</v>
      </c>
      <c r="F880">
        <v>5.9399805836290183</v>
      </c>
      <c r="G880" s="6">
        <v>45208.315309641206</v>
      </c>
    </row>
    <row r="881" spans="2:7" x14ac:dyDescent="0.25">
      <c r="B881">
        <v>1987</v>
      </c>
      <c r="C881">
        <v>75</v>
      </c>
      <c r="D881">
        <v>2</v>
      </c>
      <c r="E881">
        <v>4711.30364865707</v>
      </c>
      <c r="F881">
        <v>7.6772583411861213</v>
      </c>
      <c r="G881" s="6">
        <v>45208.315309641206</v>
      </c>
    </row>
    <row r="882" spans="2:7" x14ac:dyDescent="0.25">
      <c r="B882">
        <v>1987</v>
      </c>
      <c r="C882">
        <v>76</v>
      </c>
      <c r="D882">
        <v>1</v>
      </c>
      <c r="E882">
        <v>2871.5182161531939</v>
      </c>
      <c r="F882">
        <v>5.7392195783807303</v>
      </c>
      <c r="G882" s="6">
        <v>45208.315309641206</v>
      </c>
    </row>
    <row r="883" spans="2:7" x14ac:dyDescent="0.25">
      <c r="B883">
        <v>1987</v>
      </c>
      <c r="C883">
        <v>76</v>
      </c>
      <c r="D883">
        <v>2</v>
      </c>
      <c r="E883">
        <v>4522.9003948303489</v>
      </c>
      <c r="F883">
        <v>6.9762299538663415</v>
      </c>
      <c r="G883" s="6">
        <v>45208.315309641206</v>
      </c>
    </row>
    <row r="884" spans="2:7" x14ac:dyDescent="0.25">
      <c r="B884">
        <v>1987</v>
      </c>
      <c r="C884">
        <v>77</v>
      </c>
      <c r="D884">
        <v>1</v>
      </c>
      <c r="E884">
        <v>2732.4006046406507</v>
      </c>
      <c r="F884">
        <v>5.0059695244523965</v>
      </c>
      <c r="G884" s="6">
        <v>45208.315309641206</v>
      </c>
    </row>
    <row r="885" spans="2:7" x14ac:dyDescent="0.25">
      <c r="B885">
        <v>1987</v>
      </c>
      <c r="C885">
        <v>77</v>
      </c>
      <c r="D885">
        <v>2</v>
      </c>
      <c r="E885">
        <v>4013.4993147973</v>
      </c>
      <c r="F885">
        <v>6.7982055602602127</v>
      </c>
      <c r="G885" s="6">
        <v>45208.315309641206</v>
      </c>
    </row>
    <row r="886" spans="2:7" x14ac:dyDescent="0.25">
      <c r="B886">
        <v>1987</v>
      </c>
      <c r="C886">
        <v>78</v>
      </c>
      <c r="D886">
        <v>1</v>
      </c>
      <c r="E886">
        <v>2342.6570988392123</v>
      </c>
      <c r="F886">
        <v>4.755619296228514</v>
      </c>
      <c r="G886" s="6">
        <v>45208.315309641206</v>
      </c>
    </row>
    <row r="887" spans="2:7" x14ac:dyDescent="0.25">
      <c r="B887">
        <v>1987</v>
      </c>
      <c r="C887">
        <v>78</v>
      </c>
      <c r="D887">
        <v>2</v>
      </c>
      <c r="E887">
        <v>3669.7862532489171</v>
      </c>
      <c r="F887">
        <v>6.388097005153381</v>
      </c>
      <c r="G887" s="6">
        <v>45208.315309641206</v>
      </c>
    </row>
    <row r="888" spans="2:7" x14ac:dyDescent="0.25">
      <c r="B888">
        <v>1987</v>
      </c>
      <c r="C888">
        <v>79</v>
      </c>
      <c r="D888">
        <v>1</v>
      </c>
      <c r="E888">
        <v>2187.5923547689144</v>
      </c>
      <c r="F888">
        <v>4.0572735398044397</v>
      </c>
      <c r="G888" s="6">
        <v>45208.315309641206</v>
      </c>
    </row>
    <row r="889" spans="2:7" x14ac:dyDescent="0.25">
      <c r="B889">
        <v>1987</v>
      </c>
      <c r="C889">
        <v>79</v>
      </c>
      <c r="D889">
        <v>2</v>
      </c>
      <c r="E889">
        <v>3252.049437816167</v>
      </c>
      <c r="F889">
        <v>6.1444430998005819</v>
      </c>
      <c r="G889" s="6">
        <v>45208.315309641206</v>
      </c>
    </row>
    <row r="890" spans="2:7" x14ac:dyDescent="0.25">
      <c r="B890">
        <v>1987</v>
      </c>
      <c r="C890">
        <v>80</v>
      </c>
      <c r="D890">
        <v>1</v>
      </c>
      <c r="E890">
        <v>1596.8539759612486</v>
      </c>
      <c r="F890">
        <v>4.3732473454960363</v>
      </c>
      <c r="G890" s="6">
        <v>45208.315309641206</v>
      </c>
    </row>
    <row r="891" spans="2:7" x14ac:dyDescent="0.25">
      <c r="B891">
        <v>1987</v>
      </c>
      <c r="C891">
        <v>80</v>
      </c>
      <c r="D891">
        <v>2</v>
      </c>
      <c r="E891">
        <v>2800.5559373050937</v>
      </c>
      <c r="F891">
        <v>6.0544157733036972</v>
      </c>
      <c r="G891" s="6">
        <v>45208.315309641206</v>
      </c>
    </row>
    <row r="892" spans="2:7" x14ac:dyDescent="0.25">
      <c r="B892">
        <v>1987</v>
      </c>
      <c r="C892">
        <v>81</v>
      </c>
      <c r="D892">
        <v>1</v>
      </c>
      <c r="E892">
        <v>1439.3705281389257</v>
      </c>
      <c r="F892">
        <v>3.7970244996844418</v>
      </c>
      <c r="G892" s="6">
        <v>45208.315309641206</v>
      </c>
    </row>
    <row r="893" spans="2:7" x14ac:dyDescent="0.25">
      <c r="B893">
        <v>1987</v>
      </c>
      <c r="C893">
        <v>81</v>
      </c>
      <c r="D893">
        <v>2</v>
      </c>
      <c r="E893">
        <v>2596.4630280931451</v>
      </c>
      <c r="F893">
        <v>5.491016203150302</v>
      </c>
      <c r="G893" s="6">
        <v>45208.315309641206</v>
      </c>
    </row>
    <row r="894" spans="2:7" x14ac:dyDescent="0.25">
      <c r="B894">
        <v>1987</v>
      </c>
      <c r="C894">
        <v>82</v>
      </c>
      <c r="D894">
        <v>1</v>
      </c>
      <c r="E894">
        <v>1157.4115682523845</v>
      </c>
      <c r="F894">
        <v>3.6002181294622595</v>
      </c>
      <c r="G894" s="6">
        <v>45208.315309641206</v>
      </c>
    </row>
    <row r="895" spans="2:7" x14ac:dyDescent="0.25">
      <c r="B895">
        <v>1987</v>
      </c>
      <c r="C895">
        <v>82</v>
      </c>
      <c r="D895">
        <v>2</v>
      </c>
      <c r="E895">
        <v>2370.2233503340035</v>
      </c>
      <c r="F895">
        <v>4.9674126142025603</v>
      </c>
      <c r="G895" s="6">
        <v>45208.315309641206</v>
      </c>
    </row>
    <row r="896" spans="2:7" x14ac:dyDescent="0.25">
      <c r="B896">
        <v>1987</v>
      </c>
      <c r="C896">
        <v>83</v>
      </c>
      <c r="D896">
        <v>1</v>
      </c>
      <c r="E896">
        <v>913.02660320334542</v>
      </c>
      <c r="F896">
        <v>3.4300369940548521</v>
      </c>
      <c r="G896" s="6">
        <v>45208.315309641206</v>
      </c>
    </row>
    <row r="897" spans="2:7" x14ac:dyDescent="0.25">
      <c r="B897">
        <v>1987</v>
      </c>
      <c r="C897">
        <v>83</v>
      </c>
      <c r="D897">
        <v>2</v>
      </c>
      <c r="E897">
        <v>2134.1154711525783</v>
      </c>
      <c r="F897">
        <v>4.4616648381452739</v>
      </c>
      <c r="G897" s="6">
        <v>45208.315309641206</v>
      </c>
    </row>
    <row r="898" spans="2:7" x14ac:dyDescent="0.25">
      <c r="B898">
        <v>1987</v>
      </c>
      <c r="C898">
        <v>84</v>
      </c>
      <c r="D898">
        <v>1</v>
      </c>
      <c r="E898">
        <v>855.4786498578768</v>
      </c>
      <c r="F898">
        <v>2.6271402557930363</v>
      </c>
      <c r="G898" s="6">
        <v>45208.315309641206</v>
      </c>
    </row>
    <row r="899" spans="2:7" x14ac:dyDescent="0.25">
      <c r="B899">
        <v>1987</v>
      </c>
      <c r="C899">
        <v>84</v>
      </c>
      <c r="D899">
        <v>2</v>
      </c>
      <c r="E899">
        <v>1969.9974601238844</v>
      </c>
      <c r="F899">
        <v>3.7917061538116545</v>
      </c>
      <c r="G899" s="6">
        <v>45208.315309641206</v>
      </c>
    </row>
    <row r="900" spans="2:7" x14ac:dyDescent="0.25">
      <c r="B900">
        <v>1987</v>
      </c>
      <c r="C900">
        <v>85</v>
      </c>
      <c r="D900">
        <v>1</v>
      </c>
      <c r="E900">
        <v>470.06867796600062</v>
      </c>
      <c r="F900">
        <v>3.3711855509245039</v>
      </c>
      <c r="G900" s="6">
        <v>45208.315309641206</v>
      </c>
    </row>
    <row r="901" spans="2:7" x14ac:dyDescent="0.25">
      <c r="B901">
        <v>1987</v>
      </c>
      <c r="C901">
        <v>85</v>
      </c>
      <c r="D901">
        <v>2</v>
      </c>
      <c r="E901">
        <v>1781.9328850577317</v>
      </c>
      <c r="F901">
        <v>3.1391116729814597</v>
      </c>
      <c r="G901" s="6">
        <v>45208.315309641206</v>
      </c>
    </row>
    <row r="902" spans="2:7" x14ac:dyDescent="0.25">
      <c r="B902">
        <v>1987</v>
      </c>
      <c r="C902">
        <v>86</v>
      </c>
      <c r="D902">
        <v>1</v>
      </c>
      <c r="E902">
        <v>398.6547180818506</v>
      </c>
      <c r="F902">
        <v>2.8855221947757248</v>
      </c>
      <c r="G902" s="6">
        <v>45208.315309641206</v>
      </c>
    </row>
    <row r="903" spans="2:7" x14ac:dyDescent="0.25">
      <c r="B903">
        <v>1987</v>
      </c>
      <c r="C903">
        <v>86</v>
      </c>
      <c r="D903">
        <v>2</v>
      </c>
      <c r="E903">
        <v>1333.0078212787741</v>
      </c>
      <c r="F903">
        <v>3.0279011888422382</v>
      </c>
      <c r="G903" s="6">
        <v>45208.315309641206</v>
      </c>
    </row>
    <row r="904" spans="2:7" x14ac:dyDescent="0.25">
      <c r="B904">
        <v>1987</v>
      </c>
      <c r="C904">
        <v>87</v>
      </c>
      <c r="D904">
        <v>1</v>
      </c>
      <c r="E904">
        <v>340.89587716251958</v>
      </c>
      <c r="F904">
        <v>2.2897071855255442</v>
      </c>
      <c r="G904" s="6">
        <v>45208.315309641206</v>
      </c>
    </row>
    <row r="905" spans="2:7" x14ac:dyDescent="0.25">
      <c r="B905">
        <v>1987</v>
      </c>
      <c r="C905">
        <v>87</v>
      </c>
      <c r="D905">
        <v>2</v>
      </c>
      <c r="E905">
        <v>1281.0724516185621</v>
      </c>
      <c r="F905">
        <v>2.1303836694709775</v>
      </c>
      <c r="G905" s="6">
        <v>45208.315309641206</v>
      </c>
    </row>
    <row r="906" spans="2:7" x14ac:dyDescent="0.25">
      <c r="B906">
        <v>1987</v>
      </c>
      <c r="C906">
        <v>88</v>
      </c>
      <c r="D906">
        <v>1</v>
      </c>
      <c r="E906">
        <v>250.82985154499687</v>
      </c>
      <c r="F906">
        <v>1.9323412748356503</v>
      </c>
      <c r="G906" s="6">
        <v>45208.315309641206</v>
      </c>
    </row>
    <row r="907" spans="2:7" x14ac:dyDescent="0.25">
      <c r="B907">
        <v>1987</v>
      </c>
      <c r="C907">
        <v>88</v>
      </c>
      <c r="D907">
        <v>2</v>
      </c>
      <c r="E907">
        <v>922.9000087821845</v>
      </c>
      <c r="F907">
        <v>1.7631266493150468</v>
      </c>
      <c r="G907" s="6">
        <v>45208.315309641206</v>
      </c>
    </row>
    <row r="908" spans="2:7" x14ac:dyDescent="0.25">
      <c r="B908">
        <v>1987</v>
      </c>
      <c r="C908">
        <v>89</v>
      </c>
      <c r="D908">
        <v>1</v>
      </c>
      <c r="E908">
        <v>207.32891558025918</v>
      </c>
      <c r="F908">
        <v>1.232869476133053</v>
      </c>
      <c r="G908" s="6">
        <v>45208.315309641206</v>
      </c>
    </row>
    <row r="909" spans="2:7" x14ac:dyDescent="0.25">
      <c r="B909">
        <v>1987</v>
      </c>
      <c r="C909">
        <v>89</v>
      </c>
      <c r="D909">
        <v>2</v>
      </c>
      <c r="E909">
        <v>690.22711938689804</v>
      </c>
      <c r="F909">
        <v>1.1889217519899091</v>
      </c>
      <c r="G909" s="6">
        <v>45208.315309641206</v>
      </c>
    </row>
    <row r="910" spans="2:7" x14ac:dyDescent="0.25">
      <c r="B910">
        <v>1987</v>
      </c>
      <c r="C910">
        <v>90</v>
      </c>
      <c r="D910">
        <v>1</v>
      </c>
      <c r="E910">
        <v>151.94503374853852</v>
      </c>
      <c r="F910">
        <v>0.5</v>
      </c>
      <c r="G910" s="6">
        <v>45208.315309641206</v>
      </c>
    </row>
    <row r="911" spans="2:7" x14ac:dyDescent="0.25">
      <c r="B911">
        <v>1987</v>
      </c>
      <c r="C911">
        <v>90</v>
      </c>
      <c r="D911">
        <v>2</v>
      </c>
      <c r="E911">
        <v>475.51247635896999</v>
      </c>
      <c r="F911">
        <v>0.5</v>
      </c>
      <c r="G911" s="6">
        <v>45208.315309641206</v>
      </c>
    </row>
    <row r="912" spans="2:7" x14ac:dyDescent="0.25">
      <c r="B912">
        <v>1988</v>
      </c>
      <c r="C912">
        <v>0</v>
      </c>
      <c r="D912">
        <v>1</v>
      </c>
      <c r="E912">
        <v>10000</v>
      </c>
      <c r="F912">
        <v>67.003268945301713</v>
      </c>
      <c r="G912" s="6">
        <v>45208.315309641206</v>
      </c>
    </row>
    <row r="913" spans="2:7" x14ac:dyDescent="0.25">
      <c r="B913">
        <v>1988</v>
      </c>
      <c r="C913">
        <v>0</v>
      </c>
      <c r="D913">
        <v>2</v>
      </c>
      <c r="E913">
        <v>10000</v>
      </c>
      <c r="F913">
        <v>71.396990473986378</v>
      </c>
      <c r="G913" s="6">
        <v>45208.315309641206</v>
      </c>
    </row>
    <row r="914" spans="2:7" x14ac:dyDescent="0.25">
      <c r="B914">
        <v>1988</v>
      </c>
      <c r="C914">
        <v>1</v>
      </c>
      <c r="D914">
        <v>1</v>
      </c>
      <c r="E914">
        <v>9920.6624176252371</v>
      </c>
      <c r="F914">
        <v>66.537947456352981</v>
      </c>
      <c r="G914" s="6">
        <v>45208.315309641206</v>
      </c>
    </row>
    <row r="915" spans="2:7" x14ac:dyDescent="0.25">
      <c r="B915">
        <v>1988</v>
      </c>
      <c r="C915">
        <v>1</v>
      </c>
      <c r="D915">
        <v>2</v>
      </c>
      <c r="E915">
        <v>9935.9963345539873</v>
      </c>
      <c r="F915">
        <v>70.856424809858737</v>
      </c>
      <c r="G915" s="6">
        <v>45208.315309641206</v>
      </c>
    </row>
    <row r="916" spans="2:7" x14ac:dyDescent="0.25">
      <c r="B916">
        <v>1988</v>
      </c>
      <c r="C916">
        <v>2</v>
      </c>
      <c r="D916">
        <v>1</v>
      </c>
      <c r="E916">
        <v>9905.3880813201304</v>
      </c>
      <c r="F916">
        <v>65.639779490602038</v>
      </c>
      <c r="G916" s="6">
        <v>45208.315309641206</v>
      </c>
    </row>
    <row r="917" spans="2:7" x14ac:dyDescent="0.25">
      <c r="B917">
        <v>1988</v>
      </c>
      <c r="C917">
        <v>2</v>
      </c>
      <c r="D917">
        <v>2</v>
      </c>
      <c r="E917">
        <v>9920.0484341359843</v>
      </c>
      <c r="F917">
        <v>69.969532852030511</v>
      </c>
      <c r="G917" s="6">
        <v>45208.315309641206</v>
      </c>
    </row>
    <row r="918" spans="2:7" x14ac:dyDescent="0.25">
      <c r="B918">
        <v>1988</v>
      </c>
      <c r="C918">
        <v>3</v>
      </c>
      <c r="D918">
        <v>1</v>
      </c>
      <c r="E918">
        <v>9882.5195045355722</v>
      </c>
      <c r="F918">
        <v>64.790515752577193</v>
      </c>
      <c r="G918" s="6">
        <v>45208.315309641206</v>
      </c>
    </row>
    <row r="919" spans="2:7" x14ac:dyDescent="0.25">
      <c r="B919">
        <v>1988</v>
      </c>
      <c r="C919">
        <v>3</v>
      </c>
      <c r="D919">
        <v>2</v>
      </c>
      <c r="E919">
        <v>9912.1516804378753</v>
      </c>
      <c r="F919">
        <v>69.024877423839044</v>
      </c>
      <c r="G919" s="6">
        <v>45208.315309641206</v>
      </c>
    </row>
    <row r="920" spans="2:7" x14ac:dyDescent="0.25">
      <c r="B920">
        <v>1988</v>
      </c>
      <c r="C920">
        <v>4</v>
      </c>
      <c r="D920">
        <v>1</v>
      </c>
      <c r="E920">
        <v>9878.640263027457</v>
      </c>
      <c r="F920">
        <v>63.815761983905084</v>
      </c>
      <c r="G920" s="6">
        <v>45208.315309641206</v>
      </c>
    </row>
    <row r="921" spans="2:7" x14ac:dyDescent="0.25">
      <c r="B921">
        <v>1988</v>
      </c>
      <c r="C921">
        <v>4</v>
      </c>
      <c r="D921">
        <v>2</v>
      </c>
      <c r="E921">
        <v>9907.9986450526212</v>
      </c>
      <c r="F921">
        <v>68.053600302283684</v>
      </c>
      <c r="G921" s="6">
        <v>45208.315309641206</v>
      </c>
    </row>
    <row r="922" spans="2:7" x14ac:dyDescent="0.25">
      <c r="B922">
        <v>1988</v>
      </c>
      <c r="C922">
        <v>5</v>
      </c>
      <c r="D922">
        <v>1</v>
      </c>
      <c r="E922">
        <v>9878.640263027457</v>
      </c>
      <c r="F922">
        <v>62.815761983905084</v>
      </c>
      <c r="G922" s="6">
        <v>45208.315309641206</v>
      </c>
    </row>
    <row r="923" spans="2:7" x14ac:dyDescent="0.25">
      <c r="B923">
        <v>1988</v>
      </c>
      <c r="C923">
        <v>5</v>
      </c>
      <c r="D923">
        <v>2</v>
      </c>
      <c r="E923">
        <v>9903.6276369250081</v>
      </c>
      <c r="F923">
        <v>67.083415370741008</v>
      </c>
      <c r="G923" s="6">
        <v>45208.315309641206</v>
      </c>
    </row>
    <row r="924" spans="2:7" x14ac:dyDescent="0.25">
      <c r="B924">
        <v>1988</v>
      </c>
      <c r="C924">
        <v>6</v>
      </c>
      <c r="D924">
        <v>1</v>
      </c>
      <c r="E924">
        <v>9870.3205088373725</v>
      </c>
      <c r="F924">
        <v>61.8682883250112</v>
      </c>
      <c r="G924" s="6">
        <v>45208.315309641206</v>
      </c>
    </row>
    <row r="925" spans="2:7" x14ac:dyDescent="0.25">
      <c r="B925">
        <v>1988</v>
      </c>
      <c r="C925">
        <v>6</v>
      </c>
      <c r="D925">
        <v>2</v>
      </c>
      <c r="E925">
        <v>9903.6276369250081</v>
      </c>
      <c r="F925">
        <v>66.083415370741008</v>
      </c>
      <c r="G925" s="6">
        <v>45208.315309641206</v>
      </c>
    </row>
    <row r="926" spans="2:7" x14ac:dyDescent="0.25">
      <c r="B926">
        <v>1988</v>
      </c>
      <c r="C926">
        <v>7</v>
      </c>
      <c r="D926">
        <v>1</v>
      </c>
      <c r="E926">
        <v>9866.0767677447984</v>
      </c>
      <c r="F926">
        <v>60.894684949837512</v>
      </c>
      <c r="G926" s="6">
        <v>45208.315309641206</v>
      </c>
    </row>
    <row r="927" spans="2:7" x14ac:dyDescent="0.25">
      <c r="B927">
        <v>1988</v>
      </c>
      <c r="C927">
        <v>7</v>
      </c>
      <c r="D927">
        <v>2</v>
      </c>
      <c r="E927">
        <v>9903.6276369250081</v>
      </c>
      <c r="F927">
        <v>65.083415370741008</v>
      </c>
      <c r="G927" s="6">
        <v>45208.315309641206</v>
      </c>
    </row>
    <row r="928" spans="2:7" x14ac:dyDescent="0.25">
      <c r="B928">
        <v>1988</v>
      </c>
      <c r="C928">
        <v>8</v>
      </c>
      <c r="D928">
        <v>1</v>
      </c>
      <c r="E928">
        <v>9866.0767677447984</v>
      </c>
      <c r="F928">
        <v>59.894684949837504</v>
      </c>
      <c r="G928" s="6">
        <v>45208.315309641206</v>
      </c>
    </row>
    <row r="929" spans="2:7" x14ac:dyDescent="0.25">
      <c r="B929">
        <v>1988</v>
      </c>
      <c r="C929">
        <v>8</v>
      </c>
      <c r="D929">
        <v>2</v>
      </c>
      <c r="E929">
        <v>9898.9018115382023</v>
      </c>
      <c r="F929">
        <v>64.11424807822074</v>
      </c>
      <c r="G929" s="6">
        <v>45208.315309641206</v>
      </c>
    </row>
    <row r="930" spans="2:7" x14ac:dyDescent="0.25">
      <c r="B930">
        <v>1988</v>
      </c>
      <c r="C930">
        <v>9</v>
      </c>
      <c r="D930">
        <v>1</v>
      </c>
      <c r="E930">
        <v>9866.0767677447984</v>
      </c>
      <c r="F930">
        <v>58.894684949837504</v>
      </c>
      <c r="G930" s="6">
        <v>45208.315309641206</v>
      </c>
    </row>
    <row r="931" spans="2:7" x14ac:dyDescent="0.25">
      <c r="B931">
        <v>1988</v>
      </c>
      <c r="C931">
        <v>9</v>
      </c>
      <c r="D931">
        <v>2</v>
      </c>
      <c r="E931">
        <v>9889.1031185472857</v>
      </c>
      <c r="F931">
        <v>63.177280739453408</v>
      </c>
      <c r="G931" s="6">
        <v>45208.315309641206</v>
      </c>
    </row>
    <row r="932" spans="2:7" x14ac:dyDescent="0.25">
      <c r="B932">
        <v>1988</v>
      </c>
      <c r="C932">
        <v>10</v>
      </c>
      <c r="D932">
        <v>1</v>
      </c>
      <c r="E932">
        <v>9866.0767677447984</v>
      </c>
      <c r="F932">
        <v>57.894684949837519</v>
      </c>
      <c r="G932" s="6">
        <v>45208.315309641206</v>
      </c>
    </row>
    <row r="933" spans="2:7" x14ac:dyDescent="0.25">
      <c r="B933">
        <v>1988</v>
      </c>
      <c r="C933">
        <v>10</v>
      </c>
      <c r="D933">
        <v>2</v>
      </c>
      <c r="E933">
        <v>9884.2361493650806</v>
      </c>
      <c r="F933">
        <v>62.208142850513248</v>
      </c>
      <c r="G933" s="6">
        <v>45208.315309641206</v>
      </c>
    </row>
    <row r="934" spans="2:7" x14ac:dyDescent="0.25">
      <c r="B934">
        <v>1988</v>
      </c>
      <c r="C934">
        <v>11</v>
      </c>
      <c r="D934">
        <v>1</v>
      </c>
      <c r="E934">
        <v>9861.4992480337914</v>
      </c>
      <c r="F934">
        <v>56.921326467020336</v>
      </c>
      <c r="G934" s="6">
        <v>45208.315309641206</v>
      </c>
    </row>
    <row r="935" spans="2:7" x14ac:dyDescent="0.25">
      <c r="B935">
        <v>1988</v>
      </c>
      <c r="C935">
        <v>11</v>
      </c>
      <c r="D935">
        <v>2</v>
      </c>
      <c r="E935">
        <v>9884.2361493650806</v>
      </c>
      <c r="F935">
        <v>61.208142850513248</v>
      </c>
      <c r="G935" s="6">
        <v>45208.315309641206</v>
      </c>
    </row>
    <row r="936" spans="2:7" x14ac:dyDescent="0.25">
      <c r="B936">
        <v>1988</v>
      </c>
      <c r="C936">
        <v>12</v>
      </c>
      <c r="D936">
        <v>1</v>
      </c>
      <c r="E936">
        <v>9856.7203103283027</v>
      </c>
      <c r="F936">
        <v>55.948681814028042</v>
      </c>
      <c r="G936" s="6">
        <v>45208.315309641206</v>
      </c>
    </row>
    <row r="937" spans="2:7" x14ac:dyDescent="0.25">
      <c r="B937">
        <v>1988</v>
      </c>
      <c r="C937">
        <v>12</v>
      </c>
      <c r="D937">
        <v>2</v>
      </c>
      <c r="E937">
        <v>9884.2361493650806</v>
      </c>
      <c r="F937">
        <v>60.208142850513234</v>
      </c>
      <c r="G937" s="6">
        <v>45208.315309641206</v>
      </c>
    </row>
    <row r="938" spans="2:7" x14ac:dyDescent="0.25">
      <c r="B938">
        <v>1988</v>
      </c>
      <c r="C938">
        <v>13</v>
      </c>
      <c r="D938">
        <v>1</v>
      </c>
      <c r="E938">
        <v>9852.1366218723342</v>
      </c>
      <c r="F938">
        <v>54.974479211332216</v>
      </c>
      <c r="G938" s="6">
        <v>45208.315309641206</v>
      </c>
    </row>
    <row r="939" spans="2:7" x14ac:dyDescent="0.25">
      <c r="B939">
        <v>1988</v>
      </c>
      <c r="C939">
        <v>13</v>
      </c>
      <c r="D939">
        <v>2</v>
      </c>
      <c r="E939">
        <v>9874.7101785463892</v>
      </c>
      <c r="F939">
        <v>59.265742315828987</v>
      </c>
      <c r="G939" s="6">
        <v>45208.315309641206</v>
      </c>
    </row>
    <row r="940" spans="2:7" x14ac:dyDescent="0.25">
      <c r="B940">
        <v>1988</v>
      </c>
      <c r="C940">
        <v>14</v>
      </c>
      <c r="D940">
        <v>1</v>
      </c>
      <c r="E940">
        <v>9847.3668762506422</v>
      </c>
      <c r="F940">
        <v>54.000864884982583</v>
      </c>
      <c r="G940" s="6">
        <v>45208.315309641206</v>
      </c>
    </row>
    <row r="941" spans="2:7" x14ac:dyDescent="0.25">
      <c r="B941">
        <v>1988</v>
      </c>
      <c r="C941">
        <v>14</v>
      </c>
      <c r="D941">
        <v>2</v>
      </c>
      <c r="E941">
        <v>9869.9652739682133</v>
      </c>
      <c r="F941">
        <v>58.293993462820332</v>
      </c>
      <c r="G941" s="6">
        <v>45208.315309641206</v>
      </c>
    </row>
    <row r="942" spans="2:7" x14ac:dyDescent="0.25">
      <c r="B942">
        <v>1988</v>
      </c>
      <c r="C942">
        <v>15</v>
      </c>
      <c r="D942">
        <v>1</v>
      </c>
      <c r="E942">
        <v>9833.161965373969</v>
      </c>
      <c r="F942">
        <v>53.078151826883101</v>
      </c>
      <c r="G942" s="6">
        <v>45208.315309641206</v>
      </c>
    </row>
    <row r="943" spans="2:7" x14ac:dyDescent="0.25">
      <c r="B943">
        <v>1988</v>
      </c>
      <c r="C943">
        <v>15</v>
      </c>
      <c r="D943">
        <v>2</v>
      </c>
      <c r="E943">
        <v>9869.9652739682133</v>
      </c>
      <c r="F943">
        <v>57.293993462820332</v>
      </c>
      <c r="G943" s="6">
        <v>45208.315309641206</v>
      </c>
    </row>
    <row r="944" spans="2:7" x14ac:dyDescent="0.25">
      <c r="B944">
        <v>1988</v>
      </c>
      <c r="C944">
        <v>16</v>
      </c>
      <c r="D944">
        <v>1</v>
      </c>
      <c r="E944">
        <v>9810.2319155375881</v>
      </c>
      <c r="F944">
        <v>52.201045928885485</v>
      </c>
      <c r="G944" s="6">
        <v>45208.315309641206</v>
      </c>
    </row>
    <row r="945" spans="2:7" x14ac:dyDescent="0.25">
      <c r="B945">
        <v>1988</v>
      </c>
      <c r="C945">
        <v>16</v>
      </c>
      <c r="D945">
        <v>2</v>
      </c>
      <c r="E945">
        <v>9865.3200886815484</v>
      </c>
      <c r="F945">
        <v>56.320735486437698</v>
      </c>
      <c r="G945" s="6">
        <v>45208.315309641206</v>
      </c>
    </row>
    <row r="946" spans="2:7" x14ac:dyDescent="0.25">
      <c r="B946">
        <v>1988</v>
      </c>
      <c r="C946">
        <v>17</v>
      </c>
      <c r="D946">
        <v>1</v>
      </c>
      <c r="E946">
        <v>9763.5518297038907</v>
      </c>
      <c r="F946">
        <v>51.448231512958479</v>
      </c>
      <c r="G946" s="6">
        <v>45208.315309641206</v>
      </c>
    </row>
    <row r="947" spans="2:7" x14ac:dyDescent="0.25">
      <c r="B947">
        <v>1988</v>
      </c>
      <c r="C947">
        <v>17</v>
      </c>
      <c r="D947">
        <v>2</v>
      </c>
      <c r="E947">
        <v>9855.5655397132778</v>
      </c>
      <c r="F947">
        <v>55.375984076237366</v>
      </c>
      <c r="G947" s="6">
        <v>45208.315309641206</v>
      </c>
    </row>
    <row r="948" spans="2:7" x14ac:dyDescent="0.25">
      <c r="B948">
        <v>1988</v>
      </c>
      <c r="C948">
        <v>18</v>
      </c>
      <c r="D948">
        <v>1</v>
      </c>
      <c r="E948">
        <v>9725.7654938455598</v>
      </c>
      <c r="F948">
        <v>50.646174491180069</v>
      </c>
      <c r="G948" s="6">
        <v>45208.315309641206</v>
      </c>
    </row>
    <row r="949" spans="2:7" x14ac:dyDescent="0.25">
      <c r="B949">
        <v>1988</v>
      </c>
      <c r="C949">
        <v>18</v>
      </c>
      <c r="D949">
        <v>2</v>
      </c>
      <c r="E949">
        <v>9850.5596121734106</v>
      </c>
      <c r="F949">
        <v>54.403871344654597</v>
      </c>
      <c r="G949" s="6">
        <v>45208.315309641206</v>
      </c>
    </row>
    <row r="950" spans="2:7" x14ac:dyDescent="0.25">
      <c r="B950">
        <v>1988</v>
      </c>
      <c r="C950">
        <v>19</v>
      </c>
      <c r="D950">
        <v>1</v>
      </c>
      <c r="E950">
        <v>9712.0655051278063</v>
      </c>
      <c r="F950">
        <v>49.716911454847065</v>
      </c>
      <c r="G950" s="6">
        <v>45208.315309641206</v>
      </c>
    </row>
    <row r="951" spans="2:7" x14ac:dyDescent="0.25">
      <c r="B951">
        <v>1988</v>
      </c>
      <c r="C951">
        <v>19</v>
      </c>
      <c r="D951">
        <v>2</v>
      </c>
      <c r="E951">
        <v>9845.3832726165765</v>
      </c>
      <c r="F951">
        <v>53.432212012943644</v>
      </c>
      <c r="G951" s="6">
        <v>45208.315309641206</v>
      </c>
    </row>
    <row r="952" spans="2:7" x14ac:dyDescent="0.25">
      <c r="B952">
        <v>1988</v>
      </c>
      <c r="C952">
        <v>20</v>
      </c>
      <c r="D952">
        <v>1</v>
      </c>
      <c r="E952">
        <v>9689.9475799969277</v>
      </c>
      <c r="F952">
        <v>48.829252203209691</v>
      </c>
      <c r="G952" s="6">
        <v>45208.315309641206</v>
      </c>
    </row>
    <row r="953" spans="2:7" x14ac:dyDescent="0.25">
      <c r="B953">
        <v>1988</v>
      </c>
      <c r="C953">
        <v>20</v>
      </c>
      <c r="D953">
        <v>2</v>
      </c>
      <c r="E953">
        <v>9840.2082125043253</v>
      </c>
      <c r="F953">
        <v>52.460049572182818</v>
      </c>
      <c r="G953" s="6">
        <v>45208.315309641206</v>
      </c>
    </row>
    <row r="954" spans="2:7" x14ac:dyDescent="0.25">
      <c r="B954">
        <v>1988</v>
      </c>
      <c r="C954">
        <v>21</v>
      </c>
      <c r="D954">
        <v>1</v>
      </c>
      <c r="E954">
        <v>9663.3757409084064</v>
      </c>
      <c r="F954">
        <v>47.962145422643957</v>
      </c>
      <c r="G954" s="6">
        <v>45208.315309641206</v>
      </c>
    </row>
    <row r="955" spans="2:7" x14ac:dyDescent="0.25">
      <c r="B955">
        <v>1988</v>
      </c>
      <c r="C955">
        <v>21</v>
      </c>
      <c r="D955">
        <v>2</v>
      </c>
      <c r="E955">
        <v>9830.4544286968012</v>
      </c>
      <c r="F955">
        <v>51.511604369962654</v>
      </c>
      <c r="G955" s="6">
        <v>45208.315309641206</v>
      </c>
    </row>
    <row r="956" spans="2:7" x14ac:dyDescent="0.25">
      <c r="B956">
        <v>1988</v>
      </c>
      <c r="C956">
        <v>22</v>
      </c>
      <c r="D956">
        <v>1</v>
      </c>
      <c r="E956">
        <v>9642.6947872812161</v>
      </c>
      <c r="F956">
        <v>47.063938795781432</v>
      </c>
      <c r="G956" s="6">
        <v>45208.315309641206</v>
      </c>
    </row>
    <row r="957" spans="2:7" x14ac:dyDescent="0.25">
      <c r="B957">
        <v>1988</v>
      </c>
      <c r="C957">
        <v>22</v>
      </c>
      <c r="D957">
        <v>2</v>
      </c>
      <c r="E957">
        <v>9824.495172244744</v>
      </c>
      <c r="F957">
        <v>50.542546543289824</v>
      </c>
      <c r="G957" s="6">
        <v>45208.315309641206</v>
      </c>
    </row>
    <row r="958" spans="2:7" x14ac:dyDescent="0.25">
      <c r="B958">
        <v>1988</v>
      </c>
      <c r="C958">
        <v>23</v>
      </c>
      <c r="D958">
        <v>1</v>
      </c>
      <c r="E958">
        <v>9598.0858863123558</v>
      </c>
      <c r="F958">
        <v>46.280353418349392</v>
      </c>
      <c r="G958" s="6">
        <v>45208.315309641206</v>
      </c>
    </row>
    <row r="959" spans="2:7" x14ac:dyDescent="0.25">
      <c r="B959">
        <v>1988</v>
      </c>
      <c r="C959">
        <v>23</v>
      </c>
      <c r="D959">
        <v>2</v>
      </c>
      <c r="E959">
        <v>9813.3744231074506</v>
      </c>
      <c r="F959">
        <v>49.59925594642732</v>
      </c>
      <c r="G959" s="6">
        <v>45208.315309641206</v>
      </c>
    </row>
    <row r="960" spans="2:7" x14ac:dyDescent="0.25">
      <c r="B960">
        <v>1988</v>
      </c>
      <c r="C960">
        <v>24</v>
      </c>
      <c r="D960">
        <v>1</v>
      </c>
      <c r="E960">
        <v>9559.9855346697805</v>
      </c>
      <c r="F960">
        <v>45.462806368433355</v>
      </c>
      <c r="G960" s="6">
        <v>45208.315309641206</v>
      </c>
    </row>
    <row r="961" spans="2:7" x14ac:dyDescent="0.25">
      <c r="B961">
        <v>1988</v>
      </c>
      <c r="C961">
        <v>24</v>
      </c>
      <c r="D961">
        <v>2</v>
      </c>
      <c r="E961">
        <v>9796.5380262504405</v>
      </c>
      <c r="F961">
        <v>48.683638261514851</v>
      </c>
      <c r="G961" s="6">
        <v>45208.315309641206</v>
      </c>
    </row>
    <row r="962" spans="2:7" x14ac:dyDescent="0.25">
      <c r="B962">
        <v>1988</v>
      </c>
      <c r="C962">
        <v>25</v>
      </c>
      <c r="D962">
        <v>1</v>
      </c>
      <c r="E962">
        <v>9525.2422048810222</v>
      </c>
      <c r="F962">
        <v>44.626808246420872</v>
      </c>
      <c r="G962" s="6">
        <v>45208.315309641206</v>
      </c>
    </row>
    <row r="963" spans="2:7" x14ac:dyDescent="0.25">
      <c r="B963">
        <v>1988</v>
      </c>
      <c r="C963">
        <v>25</v>
      </c>
      <c r="D963">
        <v>2</v>
      </c>
      <c r="E963">
        <v>9790.6429125504856</v>
      </c>
      <c r="F963">
        <v>47.712650454949561</v>
      </c>
      <c r="G963" s="6">
        <v>45208.315309641206</v>
      </c>
    </row>
    <row r="964" spans="2:7" x14ac:dyDescent="0.25">
      <c r="B964">
        <v>1988</v>
      </c>
      <c r="C964">
        <v>26</v>
      </c>
      <c r="D964">
        <v>1</v>
      </c>
      <c r="E964">
        <v>9514.1949141656896</v>
      </c>
      <c r="F964">
        <v>43.678045548519037</v>
      </c>
      <c r="G964" s="6">
        <v>45208.315309641206</v>
      </c>
    </row>
    <row r="965" spans="2:7" x14ac:dyDescent="0.25">
      <c r="B965">
        <v>1988</v>
      </c>
      <c r="C965">
        <v>26</v>
      </c>
      <c r="D965">
        <v>2</v>
      </c>
      <c r="E965">
        <v>9784.8640861667354</v>
      </c>
      <c r="F965">
        <v>46.740533694583078</v>
      </c>
      <c r="G965" s="6">
        <v>45208.315309641206</v>
      </c>
    </row>
    <row r="966" spans="2:7" x14ac:dyDescent="0.25">
      <c r="B966">
        <v>1988</v>
      </c>
      <c r="C966">
        <v>27</v>
      </c>
      <c r="D966">
        <v>1</v>
      </c>
      <c r="E966">
        <v>9502.6059653955781</v>
      </c>
      <c r="F966">
        <v>42.730703541460933</v>
      </c>
      <c r="G966" s="6">
        <v>45208.315309641206</v>
      </c>
    </row>
    <row r="967" spans="2:7" x14ac:dyDescent="0.25">
      <c r="B967">
        <v>1988</v>
      </c>
      <c r="C967">
        <v>27</v>
      </c>
      <c r="D967">
        <v>2</v>
      </c>
      <c r="E967">
        <v>9778.154332296117</v>
      </c>
      <c r="F967">
        <v>45.772263874880174</v>
      </c>
      <c r="G967" s="6">
        <v>45208.315309641206</v>
      </c>
    </row>
    <row r="968" spans="2:7" x14ac:dyDescent="0.25">
      <c r="B968">
        <v>1988</v>
      </c>
      <c r="C968">
        <v>28</v>
      </c>
      <c r="D968">
        <v>1</v>
      </c>
      <c r="E968">
        <v>9496.9565783385569</v>
      </c>
      <c r="F968">
        <v>41.755825019908059</v>
      </c>
      <c r="G968" s="6">
        <v>45208.315309641206</v>
      </c>
    </row>
    <row r="969" spans="2:7" x14ac:dyDescent="0.25">
      <c r="B969">
        <v>1988</v>
      </c>
      <c r="C969">
        <v>28</v>
      </c>
      <c r="D969">
        <v>2</v>
      </c>
      <c r="E969">
        <v>9765.540786608648</v>
      </c>
      <c r="F969">
        <v>44.830739261060948</v>
      </c>
      <c r="G969" s="6">
        <v>45208.315309641206</v>
      </c>
    </row>
    <row r="970" spans="2:7" x14ac:dyDescent="0.25">
      <c r="B970">
        <v>1988</v>
      </c>
      <c r="C970">
        <v>29</v>
      </c>
      <c r="D970">
        <v>1</v>
      </c>
      <c r="E970">
        <v>9474.2419764132956</v>
      </c>
      <c r="F970">
        <v>40.854736325399138</v>
      </c>
      <c r="G970" s="6">
        <v>45208.315309641206</v>
      </c>
    </row>
    <row r="971" spans="2:7" x14ac:dyDescent="0.25">
      <c r="B971">
        <v>1988</v>
      </c>
      <c r="C971">
        <v>29</v>
      </c>
      <c r="D971">
        <v>2</v>
      </c>
      <c r="E971">
        <v>9758.8696803194798</v>
      </c>
      <c r="F971">
        <v>43.861043495380663</v>
      </c>
      <c r="G971" s="6">
        <v>45208.315309641206</v>
      </c>
    </row>
    <row r="972" spans="2:7" x14ac:dyDescent="0.25">
      <c r="B972">
        <v>1988</v>
      </c>
      <c r="C972">
        <v>30</v>
      </c>
      <c r="D972">
        <v>1</v>
      </c>
      <c r="E972">
        <v>9462.1906284889865</v>
      </c>
      <c r="F972">
        <v>39.90613340530863</v>
      </c>
      <c r="G972" s="6">
        <v>45208.315309641206</v>
      </c>
    </row>
    <row r="973" spans="2:7" x14ac:dyDescent="0.25">
      <c r="B973">
        <v>1988</v>
      </c>
      <c r="C973">
        <v>30</v>
      </c>
      <c r="D973">
        <v>2</v>
      </c>
      <c r="E973">
        <v>9744.6111610829266</v>
      </c>
      <c r="F973">
        <v>42.924490282797372</v>
      </c>
      <c r="G973" s="6">
        <v>45208.315309641206</v>
      </c>
    </row>
    <row r="974" spans="2:7" x14ac:dyDescent="0.25">
      <c r="B974">
        <v>1988</v>
      </c>
      <c r="C974">
        <v>31</v>
      </c>
      <c r="D974">
        <v>1</v>
      </c>
      <c r="E974">
        <v>9456.1330970882864</v>
      </c>
      <c r="F974">
        <v>38.931376693239528</v>
      </c>
      <c r="G974" s="6">
        <v>45208.315309641206</v>
      </c>
    </row>
    <row r="975" spans="2:7" x14ac:dyDescent="0.25">
      <c r="B975">
        <v>1988</v>
      </c>
      <c r="C975">
        <v>31</v>
      </c>
      <c r="D975">
        <v>2</v>
      </c>
      <c r="E975">
        <v>9737.6709167477256</v>
      </c>
      <c r="F975">
        <v>41.954727115698816</v>
      </c>
      <c r="G975" s="6">
        <v>45208.315309641206</v>
      </c>
    </row>
    <row r="976" spans="2:7" x14ac:dyDescent="0.25">
      <c r="B976">
        <v>1988</v>
      </c>
      <c r="C976">
        <v>32</v>
      </c>
      <c r="D976">
        <v>1</v>
      </c>
      <c r="E976">
        <v>9438.6086355374937</v>
      </c>
      <c r="F976">
        <v>38.002731403367989</v>
      </c>
      <c r="G976" s="6">
        <v>45208.315309641206</v>
      </c>
    </row>
    <row r="977" spans="2:7" x14ac:dyDescent="0.25">
      <c r="B977">
        <v>1988</v>
      </c>
      <c r="C977">
        <v>32</v>
      </c>
      <c r="D977">
        <v>2</v>
      </c>
      <c r="E977">
        <v>9731.0539936991481</v>
      </c>
      <c r="F977">
        <v>40.982915505106789</v>
      </c>
      <c r="G977" s="6">
        <v>45208.315309641206</v>
      </c>
    </row>
    <row r="978" spans="2:7" x14ac:dyDescent="0.25">
      <c r="B978">
        <v>1988</v>
      </c>
      <c r="C978">
        <v>33</v>
      </c>
      <c r="D978">
        <v>1</v>
      </c>
      <c r="E978">
        <v>9413.7086629214609</v>
      </c>
      <c r="F978">
        <v>37.101928969216637</v>
      </c>
      <c r="G978" s="6">
        <v>45208.315309641206</v>
      </c>
    </row>
    <row r="979" spans="2:7" x14ac:dyDescent="0.25">
      <c r="B979">
        <v>1988</v>
      </c>
      <c r="C979">
        <v>33</v>
      </c>
      <c r="D979">
        <v>2</v>
      </c>
      <c r="E979">
        <v>9716.5226101977769</v>
      </c>
      <c r="F979">
        <v>40.043459054899067</v>
      </c>
      <c r="G979" s="6">
        <v>45208.315309641206</v>
      </c>
    </row>
    <row r="980" spans="2:7" x14ac:dyDescent="0.25">
      <c r="B980">
        <v>1988</v>
      </c>
      <c r="C980">
        <v>34</v>
      </c>
      <c r="D980">
        <v>1</v>
      </c>
      <c r="E980">
        <v>9407.2772181347555</v>
      </c>
      <c r="F980">
        <v>36.126952499383123</v>
      </c>
      <c r="G980" s="6">
        <v>45208.315309641206</v>
      </c>
    </row>
    <row r="981" spans="2:7" x14ac:dyDescent="0.25">
      <c r="B981">
        <v>1988</v>
      </c>
      <c r="C981">
        <v>34</v>
      </c>
      <c r="D981">
        <v>2</v>
      </c>
      <c r="E981">
        <v>9708.8966535612271</v>
      </c>
      <c r="F981">
        <v>39.074518887418876</v>
      </c>
      <c r="G981" s="6">
        <v>45208.315309641206</v>
      </c>
    </row>
    <row r="982" spans="2:7" x14ac:dyDescent="0.25">
      <c r="B982">
        <v>1988</v>
      </c>
      <c r="C982">
        <v>35</v>
      </c>
      <c r="D982">
        <v>1</v>
      </c>
      <c r="E982">
        <v>9400.3247484440435</v>
      </c>
      <c r="F982">
        <v>35.15330215368261</v>
      </c>
      <c r="G982" s="6">
        <v>45208.315309641206</v>
      </c>
    </row>
    <row r="983" spans="2:7" x14ac:dyDescent="0.25">
      <c r="B983">
        <v>1988</v>
      </c>
      <c r="C983">
        <v>35</v>
      </c>
      <c r="D983">
        <v>2</v>
      </c>
      <c r="E983">
        <v>9701.3411829513843</v>
      </c>
      <c r="F983">
        <v>38.104560985541859</v>
      </c>
      <c r="G983" s="6">
        <v>45208.315309641206</v>
      </c>
    </row>
    <row r="984" spans="2:7" x14ac:dyDescent="0.25">
      <c r="B984">
        <v>1988</v>
      </c>
      <c r="C984">
        <v>36</v>
      </c>
      <c r="D984">
        <v>1</v>
      </c>
      <c r="E984">
        <v>9353.0602836214257</v>
      </c>
      <c r="F984">
        <v>34.32841807627517</v>
      </c>
      <c r="G984" s="6">
        <v>45208.315309641206</v>
      </c>
    </row>
    <row r="985" spans="2:7" x14ac:dyDescent="0.25">
      <c r="B985">
        <v>1988</v>
      </c>
      <c r="C985">
        <v>36</v>
      </c>
      <c r="D985">
        <v>2</v>
      </c>
      <c r="E985">
        <v>9686.3459420510662</v>
      </c>
      <c r="F985">
        <v>37.162775863918327</v>
      </c>
      <c r="G985" s="6">
        <v>45208.315309641206</v>
      </c>
    </row>
    <row r="986" spans="2:7" x14ac:dyDescent="0.25">
      <c r="B986">
        <v>1988</v>
      </c>
      <c r="C986">
        <v>37</v>
      </c>
      <c r="D986">
        <v>1</v>
      </c>
      <c r="E986">
        <v>9327.106211558048</v>
      </c>
      <c r="F986">
        <v>33.422550723703772</v>
      </c>
      <c r="G986" s="6">
        <v>45208.315309641206</v>
      </c>
    </row>
    <row r="987" spans="2:7" x14ac:dyDescent="0.25">
      <c r="B987">
        <v>1988</v>
      </c>
      <c r="C987">
        <v>37</v>
      </c>
      <c r="D987">
        <v>2</v>
      </c>
      <c r="E987">
        <v>9686.3459420510662</v>
      </c>
      <c r="F987">
        <v>36.162775863918327</v>
      </c>
      <c r="G987" s="6">
        <v>45208.315309641206</v>
      </c>
    </row>
    <row r="988" spans="2:7" x14ac:dyDescent="0.25">
      <c r="B988">
        <v>1988</v>
      </c>
      <c r="C988">
        <v>38</v>
      </c>
      <c r="D988">
        <v>1</v>
      </c>
      <c r="E988">
        <v>9288.2165272160873</v>
      </c>
      <c r="F988">
        <v>32.560397166196303</v>
      </c>
      <c r="G988" s="6">
        <v>45208.315309641206</v>
      </c>
    </row>
    <row r="989" spans="2:7" x14ac:dyDescent="0.25">
      <c r="B989">
        <v>1988</v>
      </c>
      <c r="C989">
        <v>38</v>
      </c>
      <c r="D989">
        <v>2</v>
      </c>
      <c r="E989">
        <v>9676.7427644742238</v>
      </c>
      <c r="F989">
        <v>35.1981675218181</v>
      </c>
      <c r="G989" s="6">
        <v>45208.315309641206</v>
      </c>
    </row>
    <row r="990" spans="2:7" x14ac:dyDescent="0.25">
      <c r="B990">
        <v>1988</v>
      </c>
      <c r="C990">
        <v>39</v>
      </c>
      <c r="D990">
        <v>1</v>
      </c>
      <c r="E990">
        <v>9280.1252644280466</v>
      </c>
      <c r="F990">
        <v>31.588350355530391</v>
      </c>
      <c r="G990" s="6">
        <v>45208.315309641206</v>
      </c>
    </row>
    <row r="991" spans="2:7" x14ac:dyDescent="0.25">
      <c r="B991">
        <v>1988</v>
      </c>
      <c r="C991">
        <v>39</v>
      </c>
      <c r="D991">
        <v>2</v>
      </c>
      <c r="E991">
        <v>9647.6439918958058</v>
      </c>
      <c r="F991">
        <v>34.302822511829483</v>
      </c>
      <c r="G991" s="6">
        <v>45208.315309641206</v>
      </c>
    </row>
    <row r="992" spans="2:7" x14ac:dyDescent="0.25">
      <c r="B992">
        <v>1988</v>
      </c>
      <c r="C992">
        <v>40</v>
      </c>
      <c r="D992">
        <v>1</v>
      </c>
      <c r="E992">
        <v>9255.7514860435222</v>
      </c>
      <c r="F992">
        <v>30.670217350668363</v>
      </c>
      <c r="G992" s="6">
        <v>45208.315309641206</v>
      </c>
    </row>
    <row r="993" spans="2:7" x14ac:dyDescent="0.25">
      <c r="B993">
        <v>1988</v>
      </c>
      <c r="C993">
        <v>40</v>
      </c>
      <c r="D993">
        <v>2</v>
      </c>
      <c r="E993">
        <v>9637.8636942790181</v>
      </c>
      <c r="F993">
        <v>33.337124891997959</v>
      </c>
      <c r="G993" s="6">
        <v>45208.315309641206</v>
      </c>
    </row>
    <row r="994" spans="2:7" x14ac:dyDescent="0.25">
      <c r="B994">
        <v>1988</v>
      </c>
      <c r="C994">
        <v>41</v>
      </c>
      <c r="D994">
        <v>1</v>
      </c>
      <c r="E994">
        <v>9237.700381133729</v>
      </c>
      <c r="F994">
        <v>29.729172040264093</v>
      </c>
      <c r="G994" s="6">
        <v>45208.315309641206</v>
      </c>
    </row>
    <row r="995" spans="2:7" x14ac:dyDescent="0.25">
      <c r="B995">
        <v>1988</v>
      </c>
      <c r="C995">
        <v>41</v>
      </c>
      <c r="D995">
        <v>2</v>
      </c>
      <c r="E995">
        <v>9604.0795153750223</v>
      </c>
      <c r="F995">
        <v>32.452635733017985</v>
      </c>
      <c r="G995" s="6">
        <v>45208.315309641206</v>
      </c>
    </row>
    <row r="996" spans="2:7" x14ac:dyDescent="0.25">
      <c r="B996">
        <v>1988</v>
      </c>
      <c r="C996">
        <v>42</v>
      </c>
      <c r="D996">
        <v>1</v>
      </c>
      <c r="E996">
        <v>9203.9682511339452</v>
      </c>
      <c r="F996">
        <v>28.836295642187295</v>
      </c>
      <c r="G996" s="6">
        <v>45208.315309641206</v>
      </c>
    </row>
    <row r="997" spans="2:7" x14ac:dyDescent="0.25">
      <c r="B997">
        <v>1988</v>
      </c>
      <c r="C997">
        <v>42</v>
      </c>
      <c r="D997">
        <v>2</v>
      </c>
      <c r="E997">
        <v>9532.2226354839113</v>
      </c>
      <c r="F997">
        <v>31.693504709317896</v>
      </c>
      <c r="G997" s="6">
        <v>45208.315309641206</v>
      </c>
    </row>
    <row r="998" spans="2:7" x14ac:dyDescent="0.25">
      <c r="B998">
        <v>1988</v>
      </c>
      <c r="C998">
        <v>43</v>
      </c>
      <c r="D998">
        <v>1</v>
      </c>
      <c r="E998">
        <v>9165.6089307949023</v>
      </c>
      <c r="F998">
        <v>27.954886894548988</v>
      </c>
      <c r="G998" s="6">
        <v>45208.315309641206</v>
      </c>
    </row>
    <row r="999" spans="2:7" x14ac:dyDescent="0.25">
      <c r="B999">
        <v>1988</v>
      </c>
      <c r="C999">
        <v>43</v>
      </c>
      <c r="D999">
        <v>2</v>
      </c>
      <c r="E999">
        <v>9520.9077409996971</v>
      </c>
      <c r="F999">
        <v>30.73057588193927</v>
      </c>
      <c r="G999" s="6">
        <v>45208.315309641206</v>
      </c>
    </row>
    <row r="1000" spans="2:7" x14ac:dyDescent="0.25">
      <c r="B1000">
        <v>1988</v>
      </c>
      <c r="C1000">
        <v>44</v>
      </c>
      <c r="D1000">
        <v>1</v>
      </c>
      <c r="E1000">
        <v>9130.0783059103069</v>
      </c>
      <c r="F1000">
        <v>27.06173036892179</v>
      </c>
      <c r="G1000" s="6">
        <v>45208.315309641206</v>
      </c>
    </row>
    <row r="1001" spans="2:7" x14ac:dyDescent="0.25">
      <c r="B1001">
        <v>1988</v>
      </c>
      <c r="C1001">
        <v>44</v>
      </c>
      <c r="D1001">
        <v>2</v>
      </c>
      <c r="E1001">
        <v>9486.5764475785381</v>
      </c>
      <c r="F1001">
        <v>29.839978338834914</v>
      </c>
      <c r="G1001" s="6">
        <v>45208.315309641206</v>
      </c>
    </row>
    <row r="1002" spans="2:7" x14ac:dyDescent="0.25">
      <c r="B1002">
        <v>1988</v>
      </c>
      <c r="C1002">
        <v>45</v>
      </c>
      <c r="D1002">
        <v>1</v>
      </c>
      <c r="E1002">
        <v>9102.2790298388409</v>
      </c>
      <c r="F1002">
        <v>26.14285256623533</v>
      </c>
      <c r="G1002" s="6">
        <v>45208.315309641206</v>
      </c>
    </row>
    <row r="1003" spans="2:7" x14ac:dyDescent="0.25">
      <c r="B1003">
        <v>1988</v>
      </c>
      <c r="C1003">
        <v>45</v>
      </c>
      <c r="D1003">
        <v>2</v>
      </c>
      <c r="E1003">
        <v>9452.0618570315728</v>
      </c>
      <c r="F1003">
        <v>28.947114470013361</v>
      </c>
      <c r="G1003" s="6">
        <v>45208.315309641206</v>
      </c>
    </row>
    <row r="1004" spans="2:7" x14ac:dyDescent="0.25">
      <c r="B1004">
        <v>1988</v>
      </c>
      <c r="C1004">
        <v>46</v>
      </c>
      <c r="D1004">
        <v>1</v>
      </c>
      <c r="E1004">
        <v>9043.1325483264227</v>
      </c>
      <c r="F1004">
        <v>25.310569283548645</v>
      </c>
      <c r="G1004" s="6">
        <v>45208.315309641206</v>
      </c>
    </row>
    <row r="1005" spans="2:7" x14ac:dyDescent="0.25">
      <c r="B1005">
        <v>1988</v>
      </c>
      <c r="C1005">
        <v>46</v>
      </c>
      <c r="D1005">
        <v>2</v>
      </c>
      <c r="E1005">
        <v>9440.1361260986832</v>
      </c>
      <c r="F1005">
        <v>27.983051730711175</v>
      </c>
      <c r="G1005" s="6">
        <v>45208.315309641206</v>
      </c>
    </row>
    <row r="1006" spans="2:7" x14ac:dyDescent="0.25">
      <c r="B1006">
        <v>1988</v>
      </c>
      <c r="C1006">
        <v>47</v>
      </c>
      <c r="D1006">
        <v>1</v>
      </c>
      <c r="E1006">
        <v>9013.3342720594846</v>
      </c>
      <c r="F1006">
        <v>24.392593557311905</v>
      </c>
      <c r="G1006" s="6">
        <v>45208.315309641206</v>
      </c>
    </row>
    <row r="1007" spans="2:7" x14ac:dyDescent="0.25">
      <c r="B1007">
        <v>1988</v>
      </c>
      <c r="C1007">
        <v>47</v>
      </c>
      <c r="D1007">
        <v>2</v>
      </c>
      <c r="E1007">
        <v>9400.931996867288</v>
      </c>
      <c r="F1007">
        <v>27.097662613130385</v>
      </c>
      <c r="G1007" s="6">
        <v>45208.315309641206</v>
      </c>
    </row>
    <row r="1008" spans="2:7" x14ac:dyDescent="0.25">
      <c r="B1008">
        <v>1988</v>
      </c>
      <c r="C1008">
        <v>48</v>
      </c>
      <c r="D1008">
        <v>1</v>
      </c>
      <c r="E1008">
        <v>8954.3443598691265</v>
      </c>
      <c r="F1008">
        <v>23.549994472365206</v>
      </c>
      <c r="G1008" s="6">
        <v>45208.315309641206</v>
      </c>
    </row>
    <row r="1009" spans="2:7" x14ac:dyDescent="0.25">
      <c r="B1009">
        <v>1988</v>
      </c>
      <c r="C1009">
        <v>48</v>
      </c>
      <c r="D1009">
        <v>2</v>
      </c>
      <c r="E1009">
        <v>9327.1391837424726</v>
      </c>
      <c r="F1009">
        <v>26.308093304481996</v>
      </c>
      <c r="G1009" s="6">
        <v>45208.315309641206</v>
      </c>
    </row>
    <row r="1010" spans="2:7" x14ac:dyDescent="0.25">
      <c r="B1010">
        <v>1988</v>
      </c>
      <c r="C1010">
        <v>49</v>
      </c>
      <c r="D1010">
        <v>1</v>
      </c>
      <c r="E1010">
        <v>8869.2833103684934</v>
      </c>
      <c r="F1010">
        <v>22.771055932710155</v>
      </c>
      <c r="G1010" s="6">
        <v>45208.315309641206</v>
      </c>
    </row>
    <row r="1011" spans="2:7" x14ac:dyDescent="0.25">
      <c r="B1011">
        <v>1988</v>
      </c>
      <c r="C1011">
        <v>49</v>
      </c>
      <c r="D1011">
        <v>2</v>
      </c>
      <c r="E1011">
        <v>9270.9795784696307</v>
      </c>
      <c r="F1011">
        <v>25.46442762930246</v>
      </c>
      <c r="G1011" s="6">
        <v>45208.315309641206</v>
      </c>
    </row>
    <row r="1012" spans="2:7" x14ac:dyDescent="0.25">
      <c r="B1012">
        <v>1988</v>
      </c>
      <c r="C1012">
        <v>50</v>
      </c>
      <c r="D1012">
        <v>1</v>
      </c>
      <c r="E1012">
        <v>8751.563416028639</v>
      </c>
      <c r="F1012">
        <v>22.070630560305709</v>
      </c>
      <c r="G1012" s="6">
        <v>45208.315309641206</v>
      </c>
    </row>
    <row r="1013" spans="2:7" x14ac:dyDescent="0.25">
      <c r="B1013">
        <v>1988</v>
      </c>
      <c r="C1013">
        <v>50</v>
      </c>
      <c r="D1013">
        <v>2</v>
      </c>
      <c r="E1013">
        <v>9202.9087504852923</v>
      </c>
      <c r="F1013">
        <v>24.649081123643811</v>
      </c>
      <c r="G1013" s="6">
        <v>45208.315309641206</v>
      </c>
    </row>
    <row r="1014" spans="2:7" x14ac:dyDescent="0.25">
      <c r="B1014">
        <v>1988</v>
      </c>
      <c r="C1014">
        <v>51</v>
      </c>
      <c r="D1014">
        <v>1</v>
      </c>
      <c r="E1014">
        <v>8668.4110695485906</v>
      </c>
      <c r="F1014">
        <v>21.27754836009079</v>
      </c>
      <c r="G1014" s="6">
        <v>45208.315309641206</v>
      </c>
    </row>
    <row r="1015" spans="2:7" x14ac:dyDescent="0.25">
      <c r="B1015">
        <v>1988</v>
      </c>
      <c r="C1015">
        <v>51</v>
      </c>
      <c r="D1015">
        <v>2</v>
      </c>
      <c r="E1015">
        <v>9159.8810328871223</v>
      </c>
      <c r="F1015">
        <v>23.762519261007469</v>
      </c>
      <c r="G1015" s="6">
        <v>45208.315309641206</v>
      </c>
    </row>
    <row r="1016" spans="2:7" x14ac:dyDescent="0.25">
      <c r="B1016">
        <v>1988</v>
      </c>
      <c r="C1016">
        <v>52</v>
      </c>
      <c r="D1016">
        <v>1</v>
      </c>
      <c r="E1016">
        <v>8598.8520710631365</v>
      </c>
      <c r="F1016">
        <v>20.445624917632074</v>
      </c>
      <c r="G1016" s="6">
        <v>45208.315309641206</v>
      </c>
    </row>
    <row r="1017" spans="2:7" x14ac:dyDescent="0.25">
      <c r="B1017">
        <v>1988</v>
      </c>
      <c r="C1017">
        <v>52</v>
      </c>
      <c r="D1017">
        <v>2</v>
      </c>
      <c r="E1017">
        <v>9082.232700190787</v>
      </c>
      <c r="F1017">
        <v>22.961401616762977</v>
      </c>
      <c r="G1017" s="6">
        <v>45208.315309641206</v>
      </c>
    </row>
    <row r="1018" spans="2:7" x14ac:dyDescent="0.25">
      <c r="B1018">
        <v>1988</v>
      </c>
      <c r="C1018">
        <v>53</v>
      </c>
      <c r="D1018">
        <v>1</v>
      </c>
      <c r="E1018">
        <v>8513.721466530762</v>
      </c>
      <c r="F1018">
        <v>19.645065680838762</v>
      </c>
      <c r="G1018" s="6">
        <v>45208.315309641206</v>
      </c>
    </row>
    <row r="1019" spans="2:7" x14ac:dyDescent="0.25">
      <c r="B1019">
        <v>1988</v>
      </c>
      <c r="C1019">
        <v>53</v>
      </c>
      <c r="D1019">
        <v>2</v>
      </c>
      <c r="E1019">
        <v>8974.9579651567692</v>
      </c>
      <c r="F1019">
        <v>22.229875398621946</v>
      </c>
      <c r="G1019" s="6">
        <v>45208.315309641206</v>
      </c>
    </row>
    <row r="1020" spans="2:7" x14ac:dyDescent="0.25">
      <c r="B1020">
        <v>1988</v>
      </c>
      <c r="C1020">
        <v>54</v>
      </c>
      <c r="D1020">
        <v>1</v>
      </c>
      <c r="E1020">
        <v>8451.4147402942144</v>
      </c>
      <c r="F1020">
        <v>18.786209667119479</v>
      </c>
      <c r="G1020" s="6">
        <v>45208.315309641206</v>
      </c>
    </row>
    <row r="1021" spans="2:7" x14ac:dyDescent="0.25">
      <c r="B1021">
        <v>1988</v>
      </c>
      <c r="C1021">
        <v>54</v>
      </c>
      <c r="D1021">
        <v>2</v>
      </c>
      <c r="E1021">
        <v>8824.8216113029648</v>
      </c>
      <c r="F1021">
        <v>21.599564940886232</v>
      </c>
      <c r="G1021" s="6">
        <v>45208.315309641206</v>
      </c>
    </row>
    <row r="1022" spans="2:7" x14ac:dyDescent="0.25">
      <c r="B1022">
        <v>1988</v>
      </c>
      <c r="C1022">
        <v>55</v>
      </c>
      <c r="D1022">
        <v>1</v>
      </c>
      <c r="E1022">
        <v>8360.6445279644995</v>
      </c>
      <c r="F1022">
        <v>17.984740190530477</v>
      </c>
      <c r="G1022" s="6">
        <v>45208.315309641206</v>
      </c>
    </row>
    <row r="1023" spans="2:7" x14ac:dyDescent="0.25">
      <c r="B1023">
        <v>1988</v>
      </c>
      <c r="C1023">
        <v>55</v>
      </c>
      <c r="D1023">
        <v>2</v>
      </c>
      <c r="E1023">
        <v>8777.0233913771899</v>
      </c>
      <c r="F1023">
        <v>20.714469687109585</v>
      </c>
      <c r="G1023" s="6">
        <v>45208.315309641206</v>
      </c>
    </row>
    <row r="1024" spans="2:7" x14ac:dyDescent="0.25">
      <c r="B1024">
        <v>1988</v>
      </c>
      <c r="C1024">
        <v>56</v>
      </c>
      <c r="D1024">
        <v>1</v>
      </c>
      <c r="E1024">
        <v>8235.0426213392748</v>
      </c>
      <c r="F1024">
        <v>17.251419648762614</v>
      </c>
      <c r="G1024" s="6">
        <v>45208.315309641206</v>
      </c>
    </row>
    <row r="1025" spans="2:7" x14ac:dyDescent="0.25">
      <c r="B1025">
        <v>1988</v>
      </c>
      <c r="C1025">
        <v>56</v>
      </c>
      <c r="D1025">
        <v>2</v>
      </c>
      <c r="E1025">
        <v>8661.0938060403078</v>
      </c>
      <c r="F1025">
        <v>19.985042335450746</v>
      </c>
      <c r="G1025" s="6">
        <v>45208.315309641206</v>
      </c>
    </row>
    <row r="1026" spans="2:7" x14ac:dyDescent="0.25">
      <c r="B1026">
        <v>1988</v>
      </c>
      <c r="C1026">
        <v>57</v>
      </c>
      <c r="D1026">
        <v>1</v>
      </c>
      <c r="E1026">
        <v>8161.138389331365</v>
      </c>
      <c r="F1026">
        <v>16.403114270900428</v>
      </c>
      <c r="G1026" s="6">
        <v>45208.315309641206</v>
      </c>
    </row>
    <row r="1027" spans="2:7" x14ac:dyDescent="0.25">
      <c r="B1027">
        <v>1988</v>
      </c>
      <c r="C1027">
        <v>57</v>
      </c>
      <c r="D1027">
        <v>2</v>
      </c>
      <c r="E1027">
        <v>8530.1158533074777</v>
      </c>
      <c r="F1027">
        <v>19.284230646359831</v>
      </c>
      <c r="G1027" s="6">
        <v>45208.315309641206</v>
      </c>
    </row>
    <row r="1028" spans="2:7" x14ac:dyDescent="0.25">
      <c r="B1028">
        <v>1988</v>
      </c>
      <c r="C1028">
        <v>58</v>
      </c>
      <c r="D1028">
        <v>1</v>
      </c>
      <c r="E1028">
        <v>8046.5158557363757</v>
      </c>
      <c r="F1028">
        <v>15.629653966150231</v>
      </c>
      <c r="G1028" s="6">
        <v>45208.315309641206</v>
      </c>
    </row>
    <row r="1029" spans="2:7" x14ac:dyDescent="0.25">
      <c r="B1029">
        <v>1988</v>
      </c>
      <c r="C1029">
        <v>58</v>
      </c>
      <c r="D1029">
        <v>2</v>
      </c>
      <c r="E1029">
        <v>8346.9810000963771</v>
      </c>
      <c r="F1029">
        <v>18.696361370278439</v>
      </c>
      <c r="G1029" s="6">
        <v>45208.315309641206</v>
      </c>
    </row>
    <row r="1030" spans="2:7" x14ac:dyDescent="0.25">
      <c r="B1030">
        <v>1988</v>
      </c>
      <c r="C1030">
        <v>59</v>
      </c>
      <c r="D1030">
        <v>1</v>
      </c>
      <c r="E1030">
        <v>7939.3802865253983</v>
      </c>
      <c r="F1030">
        <v>14.833816511730726</v>
      </c>
      <c r="G1030" s="6">
        <v>45208.315309641206</v>
      </c>
    </row>
    <row r="1031" spans="2:7" x14ac:dyDescent="0.25">
      <c r="B1031">
        <v>1988</v>
      </c>
      <c r="C1031">
        <v>59</v>
      </c>
      <c r="D1031">
        <v>2</v>
      </c>
      <c r="E1031">
        <v>8277.4328539879589</v>
      </c>
      <c r="F1031">
        <v>17.849249738151094</v>
      </c>
      <c r="G1031" s="6">
        <v>45208.315309641206</v>
      </c>
    </row>
    <row r="1032" spans="2:7" x14ac:dyDescent="0.25">
      <c r="B1032">
        <v>1988</v>
      </c>
      <c r="C1032">
        <v>60</v>
      </c>
      <c r="D1032">
        <v>1</v>
      </c>
      <c r="E1032">
        <v>7807.5572785325712</v>
      </c>
      <c r="F1032">
        <v>14.075829056907821</v>
      </c>
      <c r="G1032" s="6">
        <v>45208.315309641206</v>
      </c>
    </row>
    <row r="1033" spans="2:7" x14ac:dyDescent="0.25">
      <c r="B1033">
        <v>1988</v>
      </c>
      <c r="C1033">
        <v>60</v>
      </c>
      <c r="D1033">
        <v>2</v>
      </c>
      <c r="E1033">
        <v>8233.3667827226673</v>
      </c>
      <c r="F1033">
        <v>16.942105224313206</v>
      </c>
      <c r="G1033" s="6">
        <v>45208.315309641206</v>
      </c>
    </row>
    <row r="1034" spans="2:7" x14ac:dyDescent="0.25">
      <c r="B1034">
        <v>1988</v>
      </c>
      <c r="C1034">
        <v>61</v>
      </c>
      <c r="D1034">
        <v>1</v>
      </c>
      <c r="E1034">
        <v>7505.0947828664684</v>
      </c>
      <c r="F1034">
        <v>13.622947948285825</v>
      </c>
      <c r="G1034" s="6">
        <v>45208.315309641206</v>
      </c>
    </row>
    <row r="1035" spans="2:7" x14ac:dyDescent="0.25">
      <c r="B1035">
        <v>1988</v>
      </c>
      <c r="C1035">
        <v>61</v>
      </c>
      <c r="D1035">
        <v>2</v>
      </c>
      <c r="E1035">
        <v>8118.4987439930646</v>
      </c>
      <c r="F1035">
        <v>16.174743355975178</v>
      </c>
      <c r="G1035" s="6">
        <v>45208.315309641206</v>
      </c>
    </row>
    <row r="1036" spans="2:7" x14ac:dyDescent="0.25">
      <c r="B1036">
        <v>1988</v>
      </c>
      <c r="C1036">
        <v>62</v>
      </c>
      <c r="D1036">
        <v>1</v>
      </c>
      <c r="E1036">
        <v>7342.1700044542176</v>
      </c>
      <c r="F1036">
        <v>12.914149784431391</v>
      </c>
      <c r="G1036" s="6">
        <v>45208.315309641206</v>
      </c>
    </row>
    <row r="1037" spans="2:7" x14ac:dyDescent="0.25">
      <c r="B1037">
        <v>1988</v>
      </c>
      <c r="C1037">
        <v>62</v>
      </c>
      <c r="D1037">
        <v>2</v>
      </c>
      <c r="E1037">
        <v>7962.5826202204025</v>
      </c>
      <c r="F1037">
        <v>15.481672067645775</v>
      </c>
      <c r="G1037" s="6">
        <v>45208.315309641206</v>
      </c>
    </row>
    <row r="1038" spans="2:7" x14ac:dyDescent="0.25">
      <c r="B1038">
        <v>1988</v>
      </c>
      <c r="C1038">
        <v>63</v>
      </c>
      <c r="D1038">
        <v>1</v>
      </c>
      <c r="E1038">
        <v>7162.5643904849348</v>
      </c>
      <c r="F1038">
        <v>12.225442063618633</v>
      </c>
      <c r="G1038" s="6">
        <v>45208.315309641206</v>
      </c>
    </row>
    <row r="1039" spans="2:7" x14ac:dyDescent="0.25">
      <c r="B1039">
        <v>1988</v>
      </c>
      <c r="C1039">
        <v>63</v>
      </c>
      <c r="D1039">
        <v>2</v>
      </c>
      <c r="E1039">
        <v>7872.114917849206</v>
      </c>
      <c r="F1039">
        <v>14.653844026996309</v>
      </c>
      <c r="G1039" s="6">
        <v>45208.315309641206</v>
      </c>
    </row>
    <row r="1040" spans="2:7" x14ac:dyDescent="0.25">
      <c r="B1040">
        <v>1988</v>
      </c>
      <c r="C1040">
        <v>64</v>
      </c>
      <c r="D1040">
        <v>1</v>
      </c>
      <c r="E1040">
        <v>6975.0027959424306</v>
      </c>
      <c r="F1040">
        <v>11.540745537252715</v>
      </c>
      <c r="G1040" s="6">
        <v>45208.315309641206</v>
      </c>
    </row>
    <row r="1041" spans="2:7" x14ac:dyDescent="0.25">
      <c r="B1041">
        <v>1988</v>
      </c>
      <c r="C1041">
        <v>64</v>
      </c>
      <c r="D1041">
        <v>2</v>
      </c>
      <c r="E1041">
        <v>7742.3060173120093</v>
      </c>
      <c r="F1041">
        <v>13.891149931388503</v>
      </c>
      <c r="G1041" s="6">
        <v>45208.315309641206</v>
      </c>
    </row>
    <row r="1042" spans="2:7" x14ac:dyDescent="0.25">
      <c r="B1042">
        <v>1988</v>
      </c>
      <c r="C1042">
        <v>65</v>
      </c>
      <c r="D1042">
        <v>1</v>
      </c>
      <c r="E1042">
        <v>6773.2909784346757</v>
      </c>
      <c r="F1042">
        <v>10.869544175322526</v>
      </c>
      <c r="G1042" s="6">
        <v>45208.315309641206</v>
      </c>
    </row>
    <row r="1043" spans="2:7" x14ac:dyDescent="0.25">
      <c r="B1043">
        <v>1988</v>
      </c>
      <c r="C1043">
        <v>65</v>
      </c>
      <c r="D1043">
        <v>2</v>
      </c>
      <c r="E1043">
        <v>7561.3759027656524</v>
      </c>
      <c r="F1043">
        <v>13.211576044591972</v>
      </c>
      <c r="G1043" s="6">
        <v>45208.315309641206</v>
      </c>
    </row>
    <row r="1044" spans="2:7" x14ac:dyDescent="0.25">
      <c r="B1044">
        <v>1988</v>
      </c>
      <c r="C1044">
        <v>66</v>
      </c>
      <c r="D1044">
        <v>1</v>
      </c>
      <c r="E1044">
        <v>6504.170248543609</v>
      </c>
      <c r="F1044">
        <v>10.298601101949769</v>
      </c>
      <c r="G1044" s="6">
        <v>45208.315309641206</v>
      </c>
    </row>
    <row r="1045" spans="2:7" x14ac:dyDescent="0.25">
      <c r="B1045">
        <v>1988</v>
      </c>
      <c r="C1045">
        <v>66</v>
      </c>
      <c r="D1045">
        <v>2</v>
      </c>
      <c r="E1045">
        <v>7426.2698580266597</v>
      </c>
      <c r="F1045">
        <v>12.442837605862533</v>
      </c>
      <c r="G1045" s="6">
        <v>45208.315309641206</v>
      </c>
    </row>
    <row r="1046" spans="2:7" x14ac:dyDescent="0.25">
      <c r="B1046">
        <v>1988</v>
      </c>
      <c r="C1046">
        <v>67</v>
      </c>
      <c r="D1046">
        <v>1</v>
      </c>
      <c r="E1046">
        <v>6077.268852001851</v>
      </c>
      <c r="F1046">
        <v>9.9869097149873607</v>
      </c>
      <c r="G1046" s="6">
        <v>45208.315309641206</v>
      </c>
    </row>
    <row r="1047" spans="2:7" x14ac:dyDescent="0.25">
      <c r="B1047">
        <v>1988</v>
      </c>
      <c r="C1047">
        <v>67</v>
      </c>
      <c r="D1047">
        <v>2</v>
      </c>
      <c r="E1047">
        <v>7116.180731451117</v>
      </c>
      <c r="F1047">
        <v>11.963249357867078</v>
      </c>
      <c r="G1047" s="6">
        <v>45208.315309641206</v>
      </c>
    </row>
    <row r="1048" spans="2:7" x14ac:dyDescent="0.25">
      <c r="B1048">
        <v>1988</v>
      </c>
      <c r="C1048">
        <v>68</v>
      </c>
      <c r="D1048">
        <v>1</v>
      </c>
      <c r="E1048">
        <v>5782.1677235063016</v>
      </c>
      <c r="F1048">
        <v>9.471087604094059</v>
      </c>
      <c r="G1048" s="6">
        <v>45208.315309641206</v>
      </c>
    </row>
    <row r="1049" spans="2:7" x14ac:dyDescent="0.25">
      <c r="B1049">
        <v>1988</v>
      </c>
      <c r="C1049">
        <v>68</v>
      </c>
      <c r="D1049">
        <v>2</v>
      </c>
      <c r="E1049">
        <v>6951.6699538397706</v>
      </c>
      <c r="F1049">
        <v>11.234526342870346</v>
      </c>
      <c r="G1049" s="6">
        <v>45208.315309641206</v>
      </c>
    </row>
    <row r="1050" spans="2:7" x14ac:dyDescent="0.25">
      <c r="B1050">
        <v>1988</v>
      </c>
      <c r="C1050">
        <v>69</v>
      </c>
      <c r="D1050">
        <v>1</v>
      </c>
      <c r="E1050">
        <v>5467.3384519402625</v>
      </c>
      <c r="F1050">
        <v>8.9876755198375484</v>
      </c>
      <c r="G1050" s="6">
        <v>45208.315309641206</v>
      </c>
    </row>
    <row r="1051" spans="2:7" x14ac:dyDescent="0.25">
      <c r="B1051">
        <v>1988</v>
      </c>
      <c r="C1051">
        <v>69</v>
      </c>
      <c r="D1051">
        <v>2</v>
      </c>
      <c r="E1051">
        <v>6681.6998125176342</v>
      </c>
      <c r="F1051">
        <v>10.66824855056093</v>
      </c>
      <c r="G1051" s="6">
        <v>45208.315309641206</v>
      </c>
    </row>
    <row r="1052" spans="2:7" x14ac:dyDescent="0.25">
      <c r="B1052">
        <v>1988</v>
      </c>
      <c r="C1052">
        <v>70</v>
      </c>
      <c r="D1052">
        <v>1</v>
      </c>
      <c r="E1052">
        <v>5228.3699001254581</v>
      </c>
      <c r="F1052">
        <v>8.3756143164404584</v>
      </c>
      <c r="G1052" s="6">
        <v>45208.315309641206</v>
      </c>
    </row>
    <row r="1053" spans="2:7" x14ac:dyDescent="0.25">
      <c r="B1053">
        <v>1988</v>
      </c>
      <c r="C1053">
        <v>70</v>
      </c>
      <c r="D1053">
        <v>2</v>
      </c>
      <c r="E1053">
        <v>6350.207518473906</v>
      </c>
      <c r="F1053">
        <v>10.199049477715874</v>
      </c>
      <c r="G1053" s="6">
        <v>45208.315309641206</v>
      </c>
    </row>
    <row r="1054" spans="2:7" x14ac:dyDescent="0.25">
      <c r="B1054">
        <v>1988</v>
      </c>
      <c r="C1054">
        <v>71</v>
      </c>
      <c r="D1054">
        <v>1</v>
      </c>
      <c r="E1054">
        <v>4921.5075918050998</v>
      </c>
      <c r="F1054">
        <v>7.8666689665659462</v>
      </c>
      <c r="G1054" s="6">
        <v>45208.315309641206</v>
      </c>
    </row>
    <row r="1055" spans="2:7" x14ac:dyDescent="0.25">
      <c r="B1055">
        <v>1988</v>
      </c>
      <c r="C1055">
        <v>71</v>
      </c>
      <c r="D1055">
        <v>2</v>
      </c>
      <c r="E1055">
        <v>6019.4865485705459</v>
      </c>
      <c r="F1055">
        <v>9.7319319793260153</v>
      </c>
      <c r="G1055" s="6">
        <v>45208.315309641206</v>
      </c>
    </row>
    <row r="1056" spans="2:7" x14ac:dyDescent="0.25">
      <c r="B1056">
        <v>1988</v>
      </c>
      <c r="C1056">
        <v>72</v>
      </c>
      <c r="D1056">
        <v>1</v>
      </c>
      <c r="E1056">
        <v>4310.8080304945433</v>
      </c>
      <c r="F1056">
        <v>7.9102834059882925</v>
      </c>
      <c r="G1056" s="6">
        <v>45208.315309641206</v>
      </c>
    </row>
    <row r="1057" spans="2:7" x14ac:dyDescent="0.25">
      <c r="B1057">
        <v>1988</v>
      </c>
      <c r="C1057">
        <v>72</v>
      </c>
      <c r="D1057">
        <v>2</v>
      </c>
      <c r="E1057">
        <v>5606.5619791171803</v>
      </c>
      <c r="F1057">
        <v>9.4118658767813361</v>
      </c>
      <c r="G1057" s="6">
        <v>45208.315309641206</v>
      </c>
    </row>
    <row r="1058" spans="2:7" x14ac:dyDescent="0.25">
      <c r="B1058">
        <v>1988</v>
      </c>
      <c r="C1058">
        <v>73</v>
      </c>
      <c r="D1058">
        <v>1</v>
      </c>
      <c r="E1058">
        <v>3978.8700108368175</v>
      </c>
      <c r="F1058">
        <v>7.5284877685804084</v>
      </c>
      <c r="G1058" s="6">
        <v>45208.315309641206</v>
      </c>
    </row>
    <row r="1059" spans="2:7" x14ac:dyDescent="0.25">
      <c r="B1059">
        <v>1988</v>
      </c>
      <c r="C1059">
        <v>73</v>
      </c>
      <c r="D1059">
        <v>2</v>
      </c>
      <c r="E1059">
        <v>5331.4183996638558</v>
      </c>
      <c r="F1059">
        <v>8.8717890141400826</v>
      </c>
      <c r="G1059" s="6">
        <v>45208.315309641206</v>
      </c>
    </row>
    <row r="1060" spans="2:7" x14ac:dyDescent="0.25">
      <c r="B1060">
        <v>1988</v>
      </c>
      <c r="C1060">
        <v>74</v>
      </c>
      <c r="D1060">
        <v>1</v>
      </c>
      <c r="E1060">
        <v>3684.8526667326005</v>
      </c>
      <c r="F1060">
        <v>7.0892964341326659</v>
      </c>
      <c r="G1060" s="6">
        <v>45208.315309641206</v>
      </c>
    </row>
    <row r="1061" spans="2:7" x14ac:dyDescent="0.25">
      <c r="B1061">
        <v>1988</v>
      </c>
      <c r="C1061">
        <v>74</v>
      </c>
      <c r="D1061">
        <v>2</v>
      </c>
      <c r="E1061">
        <v>5123.8550233719652</v>
      </c>
      <c r="F1061">
        <v>8.2109236667506735</v>
      </c>
      <c r="G1061" s="6">
        <v>45208.315309641206</v>
      </c>
    </row>
    <row r="1062" spans="2:7" x14ac:dyDescent="0.25">
      <c r="B1062">
        <v>1988</v>
      </c>
      <c r="C1062">
        <v>75</v>
      </c>
      <c r="D1062">
        <v>1</v>
      </c>
      <c r="E1062">
        <v>3383.0185889548361</v>
      </c>
      <c r="F1062">
        <v>6.6771957199640202</v>
      </c>
      <c r="G1062" s="6">
        <v>45208.315309641206</v>
      </c>
    </row>
    <row r="1063" spans="2:7" x14ac:dyDescent="0.25">
      <c r="B1063">
        <v>1988</v>
      </c>
      <c r="C1063">
        <v>75</v>
      </c>
      <c r="D1063">
        <v>2</v>
      </c>
      <c r="E1063">
        <v>4837.9039630284433</v>
      </c>
      <c r="F1063">
        <v>7.6666885631987327</v>
      </c>
      <c r="G1063" s="6">
        <v>45208.315309641206</v>
      </c>
    </row>
    <row r="1064" spans="2:7" x14ac:dyDescent="0.25">
      <c r="B1064">
        <v>1988</v>
      </c>
      <c r="C1064">
        <v>76</v>
      </c>
      <c r="D1064">
        <v>1</v>
      </c>
      <c r="E1064">
        <v>3135.9024019359636</v>
      </c>
      <c r="F1064">
        <v>6.1639726846566791</v>
      </c>
      <c r="G1064" s="6">
        <v>45208.315309641206</v>
      </c>
    </row>
    <row r="1065" spans="2:7" x14ac:dyDescent="0.25">
      <c r="B1065">
        <v>1988</v>
      </c>
      <c r="C1065">
        <v>76</v>
      </c>
      <c r="D1065">
        <v>2</v>
      </c>
      <c r="E1065">
        <v>4322.2833718138354</v>
      </c>
      <c r="F1065">
        <v>7.5216283892418314</v>
      </c>
      <c r="G1065" s="6">
        <v>45208.315309641206</v>
      </c>
    </row>
    <row r="1066" spans="2:7" x14ac:dyDescent="0.25">
      <c r="B1066">
        <v>1988</v>
      </c>
      <c r="C1066">
        <v>77</v>
      </c>
      <c r="D1066">
        <v>1</v>
      </c>
      <c r="E1066">
        <v>2835.3598176892137</v>
      </c>
      <c r="F1066">
        <v>5.7643426895956109</v>
      </c>
      <c r="G1066" s="6">
        <v>45208.315309641206</v>
      </c>
    </row>
    <row r="1067" spans="2:7" x14ac:dyDescent="0.25">
      <c r="B1067">
        <v>1988</v>
      </c>
      <c r="C1067">
        <v>77</v>
      </c>
      <c r="D1067">
        <v>2</v>
      </c>
      <c r="E1067">
        <v>4006.6861014036922</v>
      </c>
      <c r="F1067">
        <v>7.0747055950410918</v>
      </c>
      <c r="G1067" s="6">
        <v>45208.315309641206</v>
      </c>
    </row>
    <row r="1068" spans="2:7" x14ac:dyDescent="0.25">
      <c r="B1068">
        <v>1988</v>
      </c>
      <c r="C1068">
        <v>78</v>
      </c>
      <c r="D1068">
        <v>1</v>
      </c>
      <c r="E1068">
        <v>2528.6230655150785</v>
      </c>
      <c r="F1068">
        <v>5.4029382165288755</v>
      </c>
      <c r="G1068" s="6">
        <v>45208.315309641206</v>
      </c>
    </row>
    <row r="1069" spans="2:7" x14ac:dyDescent="0.25">
      <c r="B1069">
        <v>1988</v>
      </c>
      <c r="C1069">
        <v>78</v>
      </c>
      <c r="D1069">
        <v>2</v>
      </c>
      <c r="E1069">
        <v>3591.3831004479412</v>
      </c>
      <c r="F1069">
        <v>6.8349962372954849</v>
      </c>
      <c r="G1069" s="6">
        <v>45208.315309641206</v>
      </c>
    </row>
    <row r="1070" spans="2:7" x14ac:dyDescent="0.25">
      <c r="B1070">
        <v>1988</v>
      </c>
      <c r="C1070">
        <v>79</v>
      </c>
      <c r="D1070">
        <v>1</v>
      </c>
      <c r="E1070">
        <v>2182.0655380372823</v>
      </c>
      <c r="F1070">
        <v>5.1816270854365367</v>
      </c>
      <c r="G1070" s="6">
        <v>45208.315309641206</v>
      </c>
    </row>
    <row r="1071" spans="2:7" x14ac:dyDescent="0.25">
      <c r="B1071">
        <v>1988</v>
      </c>
      <c r="C1071">
        <v>79</v>
      </c>
      <c r="D1071">
        <v>2</v>
      </c>
      <c r="E1071">
        <v>3214.9988587544976</v>
      </c>
      <c r="F1071">
        <v>6.5766427695835246</v>
      </c>
      <c r="G1071" s="6">
        <v>45208.315309641206</v>
      </c>
    </row>
    <row r="1072" spans="2:7" x14ac:dyDescent="0.25">
      <c r="B1072">
        <v>1988</v>
      </c>
      <c r="C1072">
        <v>80</v>
      </c>
      <c r="D1072">
        <v>1</v>
      </c>
      <c r="E1072">
        <v>1994.0149612906466</v>
      </c>
      <c r="F1072">
        <v>4.6231396571171306</v>
      </c>
      <c r="G1072" s="6">
        <v>45208.315309641206</v>
      </c>
    </row>
    <row r="1073" spans="2:7" x14ac:dyDescent="0.25">
      <c r="B1073">
        <v>1988</v>
      </c>
      <c r="C1073">
        <v>80</v>
      </c>
      <c r="D1073">
        <v>2</v>
      </c>
      <c r="E1073">
        <v>3003.6565166234795</v>
      </c>
      <c r="F1073">
        <v>6.0042056111100823</v>
      </c>
      <c r="G1073" s="6">
        <v>45208.315309641206</v>
      </c>
    </row>
    <row r="1074" spans="2:7" x14ac:dyDescent="0.25">
      <c r="B1074">
        <v>1988</v>
      </c>
      <c r="C1074">
        <v>81</v>
      </c>
      <c r="D1074">
        <v>1</v>
      </c>
      <c r="E1074">
        <v>1818.7947141545308</v>
      </c>
      <c r="F1074">
        <v>4.020357410211723</v>
      </c>
      <c r="G1074" s="6">
        <v>45208.315309641206</v>
      </c>
    </row>
    <row r="1075" spans="2:7" x14ac:dyDescent="0.25">
      <c r="B1075">
        <v>1988</v>
      </c>
      <c r="C1075">
        <v>81</v>
      </c>
      <c r="D1075">
        <v>2</v>
      </c>
      <c r="E1075">
        <v>2869.7011221337034</v>
      </c>
      <c r="F1075">
        <v>5.2611376059795951</v>
      </c>
      <c r="G1075" s="6">
        <v>45208.315309641206</v>
      </c>
    </row>
    <row r="1076" spans="2:7" x14ac:dyDescent="0.25">
      <c r="B1076">
        <v>1988</v>
      </c>
      <c r="C1076">
        <v>82</v>
      </c>
      <c r="D1076">
        <v>1</v>
      </c>
      <c r="E1076">
        <v>1475.9913713480382</v>
      </c>
      <c r="F1076">
        <v>3.8379707862248988</v>
      </c>
      <c r="G1076" s="6">
        <v>45208.315309641206</v>
      </c>
    </row>
    <row r="1077" spans="2:7" x14ac:dyDescent="0.25">
      <c r="B1077">
        <v>1988</v>
      </c>
      <c r="C1077">
        <v>82</v>
      </c>
      <c r="D1077">
        <v>2</v>
      </c>
      <c r="E1077">
        <v>2417.3646215493573</v>
      </c>
      <c r="F1077">
        <v>5.1520401633724529</v>
      </c>
      <c r="G1077" s="6">
        <v>45208.315309641206</v>
      </c>
    </row>
    <row r="1078" spans="2:7" x14ac:dyDescent="0.25">
      <c r="B1078">
        <v>1988</v>
      </c>
      <c r="C1078">
        <v>83</v>
      </c>
      <c r="D1078">
        <v>1</v>
      </c>
      <c r="E1078">
        <v>1318.3030006519166</v>
      </c>
      <c r="F1078">
        <v>3.2372410408255226</v>
      </c>
      <c r="G1078" s="6">
        <v>45208.315309641206</v>
      </c>
    </row>
    <row r="1079" spans="2:7" x14ac:dyDescent="0.25">
      <c r="B1079">
        <v>1988</v>
      </c>
      <c r="C1079">
        <v>83</v>
      </c>
      <c r="D1079">
        <v>2</v>
      </c>
      <c r="E1079">
        <v>2304.4936373686342</v>
      </c>
      <c r="F1079">
        <v>4.3798908040397277</v>
      </c>
      <c r="G1079" s="6">
        <v>45208.315309641206</v>
      </c>
    </row>
    <row r="1080" spans="2:7" x14ac:dyDescent="0.25">
      <c r="B1080">
        <v>1988</v>
      </c>
      <c r="C1080">
        <v>84</v>
      </c>
      <c r="D1080">
        <v>1</v>
      </c>
      <c r="E1080">
        <v>1065.3400600419686</v>
      </c>
      <c r="F1080">
        <v>2.8871936417050774</v>
      </c>
      <c r="G1080" s="6">
        <v>45208.315309641206</v>
      </c>
    </row>
    <row r="1081" spans="2:7" x14ac:dyDescent="0.25">
      <c r="B1081">
        <v>1988</v>
      </c>
      <c r="C1081">
        <v>84</v>
      </c>
      <c r="D1081">
        <v>2</v>
      </c>
      <c r="E1081">
        <v>1991.5030096464291</v>
      </c>
      <c r="F1081">
        <v>3.989666160826963</v>
      </c>
      <c r="G1081" s="6">
        <v>45208.315309641206</v>
      </c>
    </row>
    <row r="1082" spans="2:7" x14ac:dyDescent="0.25">
      <c r="B1082">
        <v>1988</v>
      </c>
      <c r="C1082">
        <v>85</v>
      </c>
      <c r="D1082">
        <v>1</v>
      </c>
      <c r="E1082">
        <v>839.07998576615785</v>
      </c>
      <c r="F1082">
        <v>2.5309065413635623</v>
      </c>
      <c r="G1082" s="6">
        <v>45208.315309641206</v>
      </c>
    </row>
    <row r="1083" spans="2:7" x14ac:dyDescent="0.25">
      <c r="B1083">
        <v>1988</v>
      </c>
      <c r="C1083">
        <v>85</v>
      </c>
      <c r="D1083">
        <v>2</v>
      </c>
      <c r="E1083">
        <v>1800.9386971709773</v>
      </c>
      <c r="F1083">
        <v>3.3589212796999548</v>
      </c>
      <c r="G1083" s="6">
        <v>45208.315309641206</v>
      </c>
    </row>
    <row r="1084" spans="2:7" x14ac:dyDescent="0.25">
      <c r="B1084">
        <v>1988</v>
      </c>
      <c r="C1084">
        <v>86</v>
      </c>
      <c r="D1084">
        <v>1</v>
      </c>
      <c r="E1084">
        <v>557.2432602449436</v>
      </c>
      <c r="F1084">
        <v>2.5580774203902945</v>
      </c>
      <c r="G1084" s="6">
        <v>45208.315309641206</v>
      </c>
    </row>
    <row r="1085" spans="2:7" x14ac:dyDescent="0.25">
      <c r="B1085">
        <v>1988</v>
      </c>
      <c r="C1085">
        <v>86</v>
      </c>
      <c r="D1085">
        <v>2</v>
      </c>
      <c r="E1085">
        <v>1469.5052520045697</v>
      </c>
      <c r="F1085">
        <v>3.0037247793117849</v>
      </c>
      <c r="G1085" s="6">
        <v>45208.315309641206</v>
      </c>
    </row>
    <row r="1086" spans="2:7" x14ac:dyDescent="0.25">
      <c r="B1086">
        <v>1988</v>
      </c>
      <c r="C1086">
        <v>87</v>
      </c>
      <c r="D1086">
        <v>1</v>
      </c>
      <c r="E1086">
        <v>399.92869385644462</v>
      </c>
      <c r="F1086">
        <v>2.3676356290315481</v>
      </c>
      <c r="G1086" s="6">
        <v>45208.315309641206</v>
      </c>
    </row>
    <row r="1087" spans="2:7" x14ac:dyDescent="0.25">
      <c r="B1087">
        <v>1988</v>
      </c>
      <c r="C1087">
        <v>87</v>
      </c>
      <c r="D1087">
        <v>2</v>
      </c>
      <c r="E1087">
        <v>1186.5225600417264</v>
      </c>
      <c r="F1087">
        <v>2.6008569383149887</v>
      </c>
      <c r="G1087" s="6">
        <v>45208.315309641206</v>
      </c>
    </row>
    <row r="1088" spans="2:7" x14ac:dyDescent="0.25">
      <c r="B1088">
        <v>1988</v>
      </c>
      <c r="C1088">
        <v>88</v>
      </c>
      <c r="D1088">
        <v>1</v>
      </c>
      <c r="E1088">
        <v>338.71308532128262</v>
      </c>
      <c r="F1088">
        <v>1.7051733756015435</v>
      </c>
      <c r="G1088" s="6">
        <v>45208.315309641206</v>
      </c>
    </row>
    <row r="1089" spans="2:7" x14ac:dyDescent="0.25">
      <c r="B1089">
        <v>1988</v>
      </c>
      <c r="C1089">
        <v>88</v>
      </c>
      <c r="D1089">
        <v>2</v>
      </c>
      <c r="E1089">
        <v>1057.0402131374074</v>
      </c>
      <c r="F1089">
        <v>1.8582018183889941</v>
      </c>
      <c r="G1089" s="6">
        <v>45208.315309641206</v>
      </c>
    </row>
    <row r="1090" spans="2:7" x14ac:dyDescent="0.25">
      <c r="B1090">
        <v>1988</v>
      </c>
      <c r="C1090">
        <v>89</v>
      </c>
      <c r="D1090">
        <v>1</v>
      </c>
      <c r="E1090">
        <v>234.97519188298801</v>
      </c>
      <c r="F1090">
        <v>1.2372386809256932</v>
      </c>
      <c r="G1090" s="6">
        <v>45208.315309641206</v>
      </c>
    </row>
    <row r="1091" spans="2:7" x14ac:dyDescent="0.25">
      <c r="B1091">
        <v>1988</v>
      </c>
      <c r="C1091">
        <v>89</v>
      </c>
      <c r="D1091">
        <v>2</v>
      </c>
      <c r="E1091">
        <v>772.55110387072398</v>
      </c>
      <c r="F1091">
        <v>1.358354654339808</v>
      </c>
      <c r="G1091" s="6">
        <v>45208.315309641206</v>
      </c>
    </row>
    <row r="1092" spans="2:7" x14ac:dyDescent="0.25">
      <c r="B1092">
        <v>1988</v>
      </c>
      <c r="C1092">
        <v>90</v>
      </c>
      <c r="D1092">
        <v>1</v>
      </c>
      <c r="E1092">
        <v>173.23280051407573</v>
      </c>
      <c r="F1092">
        <v>0.5</v>
      </c>
      <c r="G1092" s="6">
        <v>45208.315309641206</v>
      </c>
    </row>
    <row r="1093" spans="2:7" x14ac:dyDescent="0.25">
      <c r="B1093">
        <v>1988</v>
      </c>
      <c r="C1093">
        <v>90</v>
      </c>
      <c r="D1093">
        <v>2</v>
      </c>
      <c r="E1093">
        <v>663.12283572279239</v>
      </c>
      <c r="F1093">
        <v>0.5</v>
      </c>
      <c r="G1093" s="6">
        <v>45208.315309641206</v>
      </c>
    </row>
    <row r="1094" spans="2:7" x14ac:dyDescent="0.25">
      <c r="B1094">
        <v>1989</v>
      </c>
      <c r="C1094">
        <v>0</v>
      </c>
      <c r="D1094">
        <v>1</v>
      </c>
      <c r="E1094">
        <v>10000</v>
      </c>
      <c r="F1094">
        <v>65.999290194124157</v>
      </c>
      <c r="G1094" s="6">
        <v>45208.315309641206</v>
      </c>
    </row>
    <row r="1095" spans="2:7" x14ac:dyDescent="0.25">
      <c r="B1095">
        <v>1989</v>
      </c>
      <c r="C1095">
        <v>0</v>
      </c>
      <c r="D1095">
        <v>2</v>
      </c>
      <c r="E1095">
        <v>10000</v>
      </c>
      <c r="F1095">
        <v>70.845237998491299</v>
      </c>
      <c r="G1095" s="6">
        <v>45208.315309641206</v>
      </c>
    </row>
    <row r="1096" spans="2:7" x14ac:dyDescent="0.25">
      <c r="B1096">
        <v>1989</v>
      </c>
      <c r="C1096">
        <v>1</v>
      </c>
      <c r="D1096">
        <v>1</v>
      </c>
      <c r="E1096">
        <v>9935.2047600860733</v>
      </c>
      <c r="F1096">
        <v>65.428973246011026</v>
      </c>
      <c r="G1096" s="6">
        <v>45208.315309641206</v>
      </c>
    </row>
    <row r="1097" spans="2:7" x14ac:dyDescent="0.25">
      <c r="B1097">
        <v>1989</v>
      </c>
      <c r="C1097">
        <v>1</v>
      </c>
      <c r="D1097">
        <v>2</v>
      </c>
      <c r="E1097">
        <v>9956.1121130780903</v>
      </c>
      <c r="F1097">
        <v>70.157038558768321</v>
      </c>
      <c r="G1097" s="6">
        <v>45208.315309641206</v>
      </c>
    </row>
    <row r="1098" spans="2:7" x14ac:dyDescent="0.25">
      <c r="B1098">
        <v>1989</v>
      </c>
      <c r="C1098">
        <v>2</v>
      </c>
      <c r="D1098">
        <v>1</v>
      </c>
      <c r="E1098">
        <v>9923.7982272104637</v>
      </c>
      <c r="F1098">
        <v>64.503603387712161</v>
      </c>
      <c r="G1098" s="6">
        <v>45208.315309641206</v>
      </c>
    </row>
    <row r="1099" spans="2:7" x14ac:dyDescent="0.25">
      <c r="B1099">
        <v>1989</v>
      </c>
      <c r="C1099">
        <v>2</v>
      </c>
      <c r="D1099">
        <v>2</v>
      </c>
      <c r="E1099">
        <v>9939.5698317889128</v>
      </c>
      <c r="F1099">
        <v>69.272967753402583</v>
      </c>
      <c r="G1099" s="6">
        <v>45208.315309641206</v>
      </c>
    </row>
    <row r="1100" spans="2:7" x14ac:dyDescent="0.25">
      <c r="B1100">
        <v>1989</v>
      </c>
      <c r="C1100">
        <v>3</v>
      </c>
      <c r="D1100">
        <v>1</v>
      </c>
      <c r="E1100">
        <v>9912.1328377578793</v>
      </c>
      <c r="F1100">
        <v>63.578927939159072</v>
      </c>
      <c r="G1100" s="6">
        <v>45208.315309641206</v>
      </c>
    </row>
    <row r="1101" spans="2:7" x14ac:dyDescent="0.25">
      <c r="B1101">
        <v>1989</v>
      </c>
      <c r="C1101">
        <v>3</v>
      </c>
      <c r="D1101">
        <v>2</v>
      </c>
      <c r="E1101">
        <v>9939.5698317889128</v>
      </c>
      <c r="F1101">
        <v>68.272967753402568</v>
      </c>
      <c r="G1101" s="6">
        <v>45208.315309641206</v>
      </c>
    </row>
    <row r="1102" spans="2:7" x14ac:dyDescent="0.25">
      <c r="B1102">
        <v>1989</v>
      </c>
      <c r="C1102">
        <v>4</v>
      </c>
      <c r="D1102">
        <v>1</v>
      </c>
      <c r="E1102">
        <v>9900.6361861682999</v>
      </c>
      <c r="F1102">
        <v>62.652175399577196</v>
      </c>
      <c r="G1102" s="6">
        <v>45208.315309641206</v>
      </c>
    </row>
    <row r="1103" spans="2:7" x14ac:dyDescent="0.25">
      <c r="B1103">
        <v>1989</v>
      </c>
      <c r="C1103">
        <v>4</v>
      </c>
      <c r="D1103">
        <v>2</v>
      </c>
      <c r="E1103">
        <v>9935.5442074764705</v>
      </c>
      <c r="F1103">
        <v>67.300427598683029</v>
      </c>
      <c r="G1103" s="6">
        <v>45208.315309641206</v>
      </c>
    </row>
    <row r="1104" spans="2:7" x14ac:dyDescent="0.25">
      <c r="B1104">
        <v>1989</v>
      </c>
      <c r="C1104">
        <v>5</v>
      </c>
      <c r="D1104">
        <v>1</v>
      </c>
      <c r="E1104">
        <v>9896.7054457772338</v>
      </c>
      <c r="F1104">
        <v>61.676860792870386</v>
      </c>
      <c r="G1104" s="6">
        <v>45208.315309641206</v>
      </c>
    </row>
    <row r="1105" spans="2:7" x14ac:dyDescent="0.25">
      <c r="B1105">
        <v>1989</v>
      </c>
      <c r="C1105">
        <v>5</v>
      </c>
      <c r="D1105">
        <v>2</v>
      </c>
      <c r="E1105">
        <v>9922.9992452221559</v>
      </c>
      <c r="F1105">
        <v>66.38487876330457</v>
      </c>
      <c r="G1105" s="6">
        <v>45208.315309641206</v>
      </c>
    </row>
    <row r="1106" spans="2:7" x14ac:dyDescent="0.25">
      <c r="B1106">
        <v>1989</v>
      </c>
      <c r="C1106">
        <v>6</v>
      </c>
      <c r="D1106">
        <v>1</v>
      </c>
      <c r="E1106">
        <v>9880.2027779436521</v>
      </c>
      <c r="F1106">
        <v>60.779043049192062</v>
      </c>
      <c r="G1106" s="6">
        <v>45208.315309641206</v>
      </c>
    </row>
    <row r="1107" spans="2:7" x14ac:dyDescent="0.25">
      <c r="B1107">
        <v>1989</v>
      </c>
      <c r="C1107">
        <v>6</v>
      </c>
      <c r="D1107">
        <v>2</v>
      </c>
      <c r="E1107">
        <v>9918.7488312013174</v>
      </c>
      <c r="F1107">
        <v>65.413111962594385</v>
      </c>
      <c r="G1107" s="6">
        <v>45208.315309641206</v>
      </c>
    </row>
    <row r="1108" spans="2:7" x14ac:dyDescent="0.25">
      <c r="B1108">
        <v>1989</v>
      </c>
      <c r="C1108">
        <v>7</v>
      </c>
      <c r="D1108">
        <v>1</v>
      </c>
      <c r="E1108">
        <v>9871.7502923539523</v>
      </c>
      <c r="F1108">
        <v>59.830655754907362</v>
      </c>
      <c r="G1108" s="6">
        <v>45208.315309641206</v>
      </c>
    </row>
    <row r="1109" spans="2:7" x14ac:dyDescent="0.25">
      <c r="B1109">
        <v>1989</v>
      </c>
      <c r="C1109">
        <v>7</v>
      </c>
      <c r="D1109">
        <v>2</v>
      </c>
      <c r="E1109">
        <v>9914.1741196583589</v>
      </c>
      <c r="F1109">
        <v>64.443064912683866</v>
      </c>
      <c r="G1109" s="6">
        <v>45208.315309641206</v>
      </c>
    </row>
    <row r="1110" spans="2:7" x14ac:dyDescent="0.25">
      <c r="B1110">
        <v>1989</v>
      </c>
      <c r="C1110">
        <v>8</v>
      </c>
      <c r="D1110">
        <v>1</v>
      </c>
      <c r="E1110">
        <v>9871.7502923539523</v>
      </c>
      <c r="F1110">
        <v>58.83065575490734</v>
      </c>
      <c r="G1110" s="6">
        <v>45208.315309641206</v>
      </c>
    </row>
    <row r="1111" spans="2:7" x14ac:dyDescent="0.25">
      <c r="B1111">
        <v>1989</v>
      </c>
      <c r="C1111">
        <v>8</v>
      </c>
      <c r="D1111">
        <v>2</v>
      </c>
      <c r="E1111">
        <v>9904.8003373453193</v>
      </c>
      <c r="F1111">
        <v>63.50357984993709</v>
      </c>
      <c r="G1111" s="6">
        <v>45208.315309641206</v>
      </c>
    </row>
    <row r="1112" spans="2:7" x14ac:dyDescent="0.25">
      <c r="B1112">
        <v>1989</v>
      </c>
      <c r="C1112">
        <v>9</v>
      </c>
      <c r="D1112">
        <v>1</v>
      </c>
      <c r="E1112">
        <v>9858.6899773345467</v>
      </c>
      <c r="F1112">
        <v>57.907929382661052</v>
      </c>
      <c r="G1112" s="6">
        <v>45208.315309641206</v>
      </c>
    </row>
    <row r="1113" spans="2:7" x14ac:dyDescent="0.25">
      <c r="B1113">
        <v>1989</v>
      </c>
      <c r="C1113">
        <v>9</v>
      </c>
      <c r="D1113">
        <v>2</v>
      </c>
      <c r="E1113">
        <v>9890.6286827414388</v>
      </c>
      <c r="F1113">
        <v>62.593853683995711</v>
      </c>
      <c r="G1113" s="6">
        <v>45208.315309641206</v>
      </c>
    </row>
    <row r="1114" spans="2:7" x14ac:dyDescent="0.25">
      <c r="B1114">
        <v>1989</v>
      </c>
      <c r="C1114">
        <v>10</v>
      </c>
      <c r="D1114">
        <v>1</v>
      </c>
      <c r="E1114">
        <v>9848.9976572435298</v>
      </c>
      <c r="F1114">
        <v>56.96442406838473</v>
      </c>
      <c r="G1114" s="6">
        <v>45208.315309641206</v>
      </c>
    </row>
    <row r="1115" spans="2:7" x14ac:dyDescent="0.25">
      <c r="B1115">
        <v>1989</v>
      </c>
      <c r="C1115">
        <v>10</v>
      </c>
      <c r="D1115">
        <v>2</v>
      </c>
      <c r="E1115">
        <v>9881.0625797600715</v>
      </c>
      <c r="F1115">
        <v>61.653968291514516</v>
      </c>
      <c r="G1115" s="6">
        <v>45208.315309641206</v>
      </c>
    </row>
    <row r="1116" spans="2:7" x14ac:dyDescent="0.25">
      <c r="B1116">
        <v>1989</v>
      </c>
      <c r="C1116">
        <v>11</v>
      </c>
      <c r="D1116">
        <v>1</v>
      </c>
      <c r="E1116">
        <v>9839.5838960779165</v>
      </c>
      <c r="F1116">
        <v>56.018444909931247</v>
      </c>
      <c r="G1116" s="6">
        <v>45208.315309641206</v>
      </c>
    </row>
    <row r="1117" spans="2:7" x14ac:dyDescent="0.25">
      <c r="B1117">
        <v>1989</v>
      </c>
      <c r="C1117">
        <v>11</v>
      </c>
      <c r="D1117">
        <v>2</v>
      </c>
      <c r="E1117">
        <v>9881.0625797600715</v>
      </c>
      <c r="F1117">
        <v>60.653968291514524</v>
      </c>
      <c r="G1117" s="6">
        <v>45208.315309641206</v>
      </c>
    </row>
    <row r="1118" spans="2:7" x14ac:dyDescent="0.25">
      <c r="B1118">
        <v>1989</v>
      </c>
      <c r="C1118">
        <v>12</v>
      </c>
      <c r="D1118">
        <v>1</v>
      </c>
      <c r="E1118">
        <v>9839.5838960779165</v>
      </c>
      <c r="F1118">
        <v>55.018444909931247</v>
      </c>
      <c r="G1118" s="6">
        <v>45208.315309641206</v>
      </c>
    </row>
    <row r="1119" spans="2:7" x14ac:dyDescent="0.25">
      <c r="B1119">
        <v>1989</v>
      </c>
      <c r="C1119">
        <v>12</v>
      </c>
      <c r="D1119">
        <v>2</v>
      </c>
      <c r="E1119">
        <v>9876.0151498177547</v>
      </c>
      <c r="F1119">
        <v>59.684711757993448</v>
      </c>
      <c r="G1119" s="6">
        <v>45208.315309641206</v>
      </c>
    </row>
    <row r="1120" spans="2:7" x14ac:dyDescent="0.25">
      <c r="B1120">
        <v>1989</v>
      </c>
      <c r="C1120">
        <v>13</v>
      </c>
      <c r="D1120">
        <v>1</v>
      </c>
      <c r="E1120">
        <v>9834.8925290256375</v>
      </c>
      <c r="F1120">
        <v>54.044450891739075</v>
      </c>
      <c r="G1120" s="6">
        <v>45208.315309641206</v>
      </c>
    </row>
    <row r="1121" spans="2:7" x14ac:dyDescent="0.25">
      <c r="B1121">
        <v>1989</v>
      </c>
      <c r="C1121">
        <v>13</v>
      </c>
      <c r="D1121">
        <v>2</v>
      </c>
      <c r="E1121">
        <v>9876.0151498177547</v>
      </c>
      <c r="F1121">
        <v>58.684711757993441</v>
      </c>
      <c r="G1121" s="6">
        <v>45208.315309641206</v>
      </c>
    </row>
    <row r="1122" spans="2:7" x14ac:dyDescent="0.25">
      <c r="B1122">
        <v>1989</v>
      </c>
      <c r="C1122">
        <v>14</v>
      </c>
      <c r="D1122">
        <v>1</v>
      </c>
      <c r="E1122">
        <v>9816.2022363215638</v>
      </c>
      <c r="F1122">
        <v>53.146400855253731</v>
      </c>
      <c r="G1122" s="6">
        <v>45208.315309641206</v>
      </c>
    </row>
    <row r="1123" spans="2:7" x14ac:dyDescent="0.25">
      <c r="B1123">
        <v>1989</v>
      </c>
      <c r="C1123">
        <v>14</v>
      </c>
      <c r="D1123">
        <v>2</v>
      </c>
      <c r="E1123">
        <v>9871.2836225898391</v>
      </c>
      <c r="F1123">
        <v>57.712600992915362</v>
      </c>
      <c r="G1123" s="6">
        <v>45208.315309641206</v>
      </c>
    </row>
    <row r="1124" spans="2:7" x14ac:dyDescent="0.25">
      <c r="B1124">
        <v>1989</v>
      </c>
      <c r="C1124">
        <v>15</v>
      </c>
      <c r="D1124">
        <v>1</v>
      </c>
      <c r="E1124">
        <v>9797.3301307311303</v>
      </c>
      <c r="F1124">
        <v>52.24781097644383</v>
      </c>
      <c r="G1124" s="6">
        <v>45208.315309641206</v>
      </c>
    </row>
    <row r="1125" spans="2:7" x14ac:dyDescent="0.25">
      <c r="B1125">
        <v>1989</v>
      </c>
      <c r="C1125">
        <v>15</v>
      </c>
      <c r="D1125">
        <v>2</v>
      </c>
      <c r="E1125">
        <v>9866.5323360670718</v>
      </c>
      <c r="F1125">
        <v>56.740152056528309</v>
      </c>
      <c r="G1125" s="6">
        <v>45208.315309641206</v>
      </c>
    </row>
    <row r="1126" spans="2:7" x14ac:dyDescent="0.25">
      <c r="B1126">
        <v>1989</v>
      </c>
      <c r="C1126">
        <v>16</v>
      </c>
      <c r="D1126">
        <v>1</v>
      </c>
      <c r="E1126">
        <v>9783.223468068456</v>
      </c>
      <c r="F1126">
        <v>51.322427376177437</v>
      </c>
      <c r="G1126" s="6">
        <v>45208.315309641206</v>
      </c>
    </row>
    <row r="1127" spans="2:7" x14ac:dyDescent="0.25">
      <c r="B1127">
        <v>1989</v>
      </c>
      <c r="C1127">
        <v>16</v>
      </c>
      <c r="D1127">
        <v>2</v>
      </c>
      <c r="E1127">
        <v>9866.5323360670718</v>
      </c>
      <c r="F1127">
        <v>55.740152056528295</v>
      </c>
      <c r="G1127" s="6">
        <v>45208.315309641206</v>
      </c>
    </row>
    <row r="1128" spans="2:7" x14ac:dyDescent="0.25">
      <c r="B1128">
        <v>1989</v>
      </c>
      <c r="C1128">
        <v>17</v>
      </c>
      <c r="D1128">
        <v>1</v>
      </c>
      <c r="E1128">
        <v>9778.6517175515564</v>
      </c>
      <c r="F1128">
        <v>50.346188060711285</v>
      </c>
      <c r="G1128" s="6">
        <v>45208.315309641206</v>
      </c>
    </row>
    <row r="1129" spans="2:7" x14ac:dyDescent="0.25">
      <c r="B1129">
        <v>1989</v>
      </c>
      <c r="C1129">
        <v>17</v>
      </c>
      <c r="D1129">
        <v>2</v>
      </c>
      <c r="E1129">
        <v>9861.8622009733317</v>
      </c>
      <c r="F1129">
        <v>54.766311311996013</v>
      </c>
      <c r="G1129" s="6">
        <v>45208.315309641206</v>
      </c>
    </row>
    <row r="1130" spans="2:7" x14ac:dyDescent="0.25">
      <c r="B1130">
        <v>1989</v>
      </c>
      <c r="C1130">
        <v>18</v>
      </c>
      <c r="D1130">
        <v>1</v>
      </c>
      <c r="E1130">
        <v>9759.7157430754651</v>
      </c>
      <c r="F1130">
        <v>49.442900523419809</v>
      </c>
      <c r="G1130" s="6">
        <v>45208.315309641206</v>
      </c>
    </row>
    <row r="1131" spans="2:7" x14ac:dyDescent="0.25">
      <c r="B1131">
        <v>1989</v>
      </c>
      <c r="C1131">
        <v>18</v>
      </c>
      <c r="D1131">
        <v>2</v>
      </c>
      <c r="E1131">
        <v>9857.0001473008797</v>
      </c>
      <c r="F1131">
        <v>53.793078656447868</v>
      </c>
      <c r="G1131" s="6">
        <v>45208.315309641206</v>
      </c>
    </row>
    <row r="1132" spans="2:7" x14ac:dyDescent="0.25">
      <c r="B1132">
        <v>1989</v>
      </c>
      <c r="C1132">
        <v>19</v>
      </c>
      <c r="D1132">
        <v>1</v>
      </c>
      <c r="E1132">
        <v>9750.1325836661672</v>
      </c>
      <c r="F1132">
        <v>48.491005265959927</v>
      </c>
      <c r="G1132" s="6">
        <v>45208.315309641206</v>
      </c>
    </row>
    <row r="1133" spans="2:7" x14ac:dyDescent="0.25">
      <c r="B1133">
        <v>1989</v>
      </c>
      <c r="C1133">
        <v>19</v>
      </c>
      <c r="D1133">
        <v>2</v>
      </c>
      <c r="E1133">
        <v>9851.7830793869962</v>
      </c>
      <c r="F1133">
        <v>52.821300310177989</v>
      </c>
      <c r="G1133" s="6">
        <v>45208.315309641206</v>
      </c>
    </row>
    <row r="1134" spans="2:7" x14ac:dyDescent="0.25">
      <c r="B1134">
        <v>1989</v>
      </c>
      <c r="C1134">
        <v>20</v>
      </c>
      <c r="D1134">
        <v>1</v>
      </c>
      <c r="E1134">
        <v>9699.9944759972186</v>
      </c>
      <c r="F1134">
        <v>47.739065014356683</v>
      </c>
      <c r="G1134" s="6">
        <v>45208.315309641206</v>
      </c>
    </row>
    <row r="1135" spans="2:7" x14ac:dyDescent="0.25">
      <c r="B1135">
        <v>1989</v>
      </c>
      <c r="C1135">
        <v>20</v>
      </c>
      <c r="D1135">
        <v>2</v>
      </c>
      <c r="E1135">
        <v>9851.7830793869962</v>
      </c>
      <c r="F1135">
        <v>51.821300310177996</v>
      </c>
      <c r="G1135" s="6">
        <v>45208.315309641206</v>
      </c>
    </row>
    <row r="1136" spans="2:7" x14ac:dyDescent="0.25">
      <c r="B1136">
        <v>1989</v>
      </c>
      <c r="C1136">
        <v>21</v>
      </c>
      <c r="D1136">
        <v>1</v>
      </c>
      <c r="E1136">
        <v>9678.0477614136234</v>
      </c>
      <c r="F1136">
        <v>46.846188093579279</v>
      </c>
      <c r="G1136" s="6">
        <v>45208.315309641206</v>
      </c>
    </row>
    <row r="1137" spans="2:7" x14ac:dyDescent="0.25">
      <c r="B1137">
        <v>1989</v>
      </c>
      <c r="C1137">
        <v>21</v>
      </c>
      <c r="D1137">
        <v>2</v>
      </c>
      <c r="E1137">
        <v>9846.5366932346569</v>
      </c>
      <c r="F1137">
        <v>50.848645088109137</v>
      </c>
      <c r="G1137" s="6">
        <v>45208.315309641206</v>
      </c>
    </row>
    <row r="1138" spans="2:7" x14ac:dyDescent="0.25">
      <c r="B1138">
        <v>1989</v>
      </c>
      <c r="C1138">
        <v>22</v>
      </c>
      <c r="D1138">
        <v>1</v>
      </c>
      <c r="E1138">
        <v>9651.2278779101525</v>
      </c>
      <c r="F1138">
        <v>45.974979930351132</v>
      </c>
      <c r="G1138" s="6">
        <v>45208.315309641206</v>
      </c>
    </row>
    <row r="1139" spans="2:7" x14ac:dyDescent="0.25">
      <c r="B1139">
        <v>1989</v>
      </c>
      <c r="C1139">
        <v>22</v>
      </c>
      <c r="D1139">
        <v>2</v>
      </c>
      <c r="E1139">
        <v>9836.603875609424</v>
      </c>
      <c r="F1139">
        <v>49.899486203158801</v>
      </c>
      <c r="G1139" s="6">
        <v>45208.315309641206</v>
      </c>
    </row>
    <row r="1140" spans="2:7" x14ac:dyDescent="0.25">
      <c r="B1140">
        <v>1989</v>
      </c>
      <c r="C1140">
        <v>23</v>
      </c>
      <c r="D1140">
        <v>1</v>
      </c>
      <c r="E1140">
        <v>9620.6826839837668</v>
      </c>
      <c r="F1140">
        <v>45.119360753043004</v>
      </c>
      <c r="G1140" s="6">
        <v>45208.315309641206</v>
      </c>
    </row>
    <row r="1141" spans="2:7" x14ac:dyDescent="0.25">
      <c r="B1141">
        <v>1989</v>
      </c>
      <c r="C1141">
        <v>23</v>
      </c>
      <c r="D1141">
        <v>2</v>
      </c>
      <c r="E1141">
        <v>9836.603875609424</v>
      </c>
      <c r="F1141">
        <v>48.899486203158794</v>
      </c>
      <c r="G1141" s="6">
        <v>45208.315309641206</v>
      </c>
    </row>
    <row r="1142" spans="2:7" x14ac:dyDescent="0.25">
      <c r="B1142">
        <v>1989</v>
      </c>
      <c r="C1142">
        <v>24</v>
      </c>
      <c r="D1142">
        <v>1</v>
      </c>
      <c r="E1142">
        <v>9595.4977750036505</v>
      </c>
      <c r="F1142">
        <v>44.236471356960159</v>
      </c>
      <c r="G1142" s="6">
        <v>45208.315309641206</v>
      </c>
    </row>
    <row r="1143" spans="2:7" x14ac:dyDescent="0.25">
      <c r="B1143">
        <v>1989</v>
      </c>
      <c r="C1143">
        <v>24</v>
      </c>
      <c r="D1143">
        <v>2</v>
      </c>
      <c r="E1143">
        <v>9831.0696071245184</v>
      </c>
      <c r="F1143">
        <v>47.926732043325131</v>
      </c>
      <c r="G1143" s="6">
        <v>45208.315309641206</v>
      </c>
    </row>
    <row r="1144" spans="2:7" x14ac:dyDescent="0.25">
      <c r="B1144">
        <v>1989</v>
      </c>
      <c r="C1144">
        <v>25</v>
      </c>
      <c r="D1144">
        <v>1</v>
      </c>
      <c r="E1144">
        <v>9575.943334144582</v>
      </c>
      <c r="F1144">
        <v>43.325782896585132</v>
      </c>
      <c r="G1144" s="6">
        <v>45208.315309641206</v>
      </c>
    </row>
    <row r="1145" spans="2:7" x14ac:dyDescent="0.25">
      <c r="B1145">
        <v>1989</v>
      </c>
      <c r="C1145">
        <v>25</v>
      </c>
      <c r="D1145">
        <v>2</v>
      </c>
      <c r="E1145">
        <v>9819.9670579108351</v>
      </c>
      <c r="F1145">
        <v>46.980353162769823</v>
      </c>
      <c r="G1145" s="6">
        <v>45208.315309641206</v>
      </c>
    </row>
    <row r="1146" spans="2:7" x14ac:dyDescent="0.25">
      <c r="B1146">
        <v>1989</v>
      </c>
      <c r="C1146">
        <v>26</v>
      </c>
      <c r="D1146">
        <v>1</v>
      </c>
      <c r="E1146">
        <v>9540.3139560201398</v>
      </c>
      <c r="F1146">
        <v>42.4857206113534</v>
      </c>
      <c r="G1146" s="6">
        <v>45208.315309641206</v>
      </c>
    </row>
    <row r="1147" spans="2:7" x14ac:dyDescent="0.25">
      <c r="B1147">
        <v>1989</v>
      </c>
      <c r="C1147">
        <v>26</v>
      </c>
      <c r="D1147">
        <v>2</v>
      </c>
      <c r="E1147">
        <v>9796.7819673758004</v>
      </c>
      <c r="F1147">
        <v>46.090353691491181</v>
      </c>
      <c r="G1147" s="6">
        <v>45208.315309641206</v>
      </c>
    </row>
    <row r="1148" spans="2:7" x14ac:dyDescent="0.25">
      <c r="B1148">
        <v>1989</v>
      </c>
      <c r="C1148">
        <v>27</v>
      </c>
      <c r="D1148">
        <v>1</v>
      </c>
      <c r="E1148">
        <v>9498.3811897696851</v>
      </c>
      <c r="F1148">
        <v>41.671076133844856</v>
      </c>
      <c r="G1148" s="6">
        <v>45208.315309641206</v>
      </c>
    </row>
    <row r="1149" spans="2:7" x14ac:dyDescent="0.25">
      <c r="B1149">
        <v>1989</v>
      </c>
      <c r="C1149">
        <v>27</v>
      </c>
      <c r="D1149">
        <v>2</v>
      </c>
      <c r="E1149">
        <v>9785.3158188700818</v>
      </c>
      <c r="F1149">
        <v>45.143775142114862</v>
      </c>
      <c r="G1149" s="6">
        <v>45208.315309641206</v>
      </c>
    </row>
    <row r="1150" spans="2:7" x14ac:dyDescent="0.25">
      <c r="B1150">
        <v>1989</v>
      </c>
      <c r="C1150">
        <v>28</v>
      </c>
      <c r="D1150">
        <v>1</v>
      </c>
      <c r="E1150">
        <v>9492.4968696824526</v>
      </c>
      <c r="F1150">
        <v>40.696597742504125</v>
      </c>
      <c r="G1150" s="6">
        <v>45208.315309641206</v>
      </c>
    </row>
    <row r="1151" spans="2:7" x14ac:dyDescent="0.25">
      <c r="B1151">
        <v>1989</v>
      </c>
      <c r="C1151">
        <v>28</v>
      </c>
      <c r="D1151">
        <v>2</v>
      </c>
      <c r="E1151">
        <v>9778.7085176199107</v>
      </c>
      <c r="F1151">
        <v>44.173940155293991</v>
      </c>
      <c r="G1151" s="6">
        <v>45208.315309641206</v>
      </c>
    </row>
    <row r="1152" spans="2:7" x14ac:dyDescent="0.25">
      <c r="B1152">
        <v>1989</v>
      </c>
      <c r="C1152">
        <v>29</v>
      </c>
      <c r="D1152">
        <v>1</v>
      </c>
      <c r="E1152">
        <v>9470.2099783110243</v>
      </c>
      <c r="F1152">
        <v>39.791195138912428</v>
      </c>
      <c r="G1152" s="6">
        <v>45208.315309641206</v>
      </c>
    </row>
    <row r="1153" spans="2:7" x14ac:dyDescent="0.25">
      <c r="B1153">
        <v>1989</v>
      </c>
      <c r="C1153">
        <v>29</v>
      </c>
      <c r="D1153">
        <v>2</v>
      </c>
      <c r="E1153">
        <v>9772.3221154233961</v>
      </c>
      <c r="F1153">
        <v>43.202481922956146</v>
      </c>
      <c r="G1153" s="6">
        <v>45208.315309641206</v>
      </c>
    </row>
    <row r="1154" spans="2:7" x14ac:dyDescent="0.25">
      <c r="B1154">
        <v>1989</v>
      </c>
      <c r="C1154">
        <v>30</v>
      </c>
      <c r="D1154">
        <v>1</v>
      </c>
      <c r="E1154">
        <v>9464.6935069141855</v>
      </c>
      <c r="F1154">
        <v>38.814095907328557</v>
      </c>
      <c r="G1154" s="6">
        <v>45208.315309641206</v>
      </c>
    </row>
    <row r="1155" spans="2:7" x14ac:dyDescent="0.25">
      <c r="B1155">
        <v>1989</v>
      </c>
      <c r="C1155">
        <v>30</v>
      </c>
      <c r="D1155">
        <v>2</v>
      </c>
      <c r="E1155">
        <v>9759.1378069732673</v>
      </c>
      <c r="F1155">
        <v>42.26017172141929</v>
      </c>
      <c r="G1155" s="6">
        <v>45208.315309641206</v>
      </c>
    </row>
    <row r="1156" spans="2:7" x14ac:dyDescent="0.25">
      <c r="B1156">
        <v>1989</v>
      </c>
      <c r="C1156">
        <v>31</v>
      </c>
      <c r="D1156">
        <v>1</v>
      </c>
      <c r="E1156">
        <v>9458.5784963604019</v>
      </c>
      <c r="F1156">
        <v>37.838866130562643</v>
      </c>
      <c r="G1156" s="6">
        <v>45208.315309641206</v>
      </c>
    </row>
    <row r="1157" spans="2:7" x14ac:dyDescent="0.25">
      <c r="B1157">
        <v>1989</v>
      </c>
      <c r="C1157">
        <v>31</v>
      </c>
      <c r="D1157">
        <v>2</v>
      </c>
      <c r="E1157">
        <v>9759.1378069732673</v>
      </c>
      <c r="F1157">
        <v>41.260171721419297</v>
      </c>
      <c r="G1157" s="6">
        <v>45208.315309641206</v>
      </c>
    </row>
    <row r="1158" spans="2:7" x14ac:dyDescent="0.25">
      <c r="B1158">
        <v>1989</v>
      </c>
      <c r="C1158">
        <v>32</v>
      </c>
      <c r="D1158">
        <v>1</v>
      </c>
      <c r="E1158">
        <v>9440.3894376065145</v>
      </c>
      <c r="F1158">
        <v>36.910807953973745</v>
      </c>
      <c r="G1158" s="6">
        <v>45208.315309641206</v>
      </c>
    </row>
    <row r="1159" spans="2:7" x14ac:dyDescent="0.25">
      <c r="B1159">
        <v>1989</v>
      </c>
      <c r="C1159">
        <v>32</v>
      </c>
      <c r="D1159">
        <v>2</v>
      </c>
      <c r="E1159">
        <v>9752.1154443454034</v>
      </c>
      <c r="F1159">
        <v>40.289522553885888</v>
      </c>
      <c r="G1159" s="6">
        <v>45208.315309641206</v>
      </c>
    </row>
    <row r="1160" spans="2:7" x14ac:dyDescent="0.25">
      <c r="B1160">
        <v>1989</v>
      </c>
      <c r="C1160">
        <v>33</v>
      </c>
      <c r="D1160">
        <v>1</v>
      </c>
      <c r="E1160">
        <v>9417.4658710136064</v>
      </c>
      <c r="F1160">
        <v>35.999437484705965</v>
      </c>
      <c r="G1160" s="6">
        <v>45208.315309641206</v>
      </c>
    </row>
    <row r="1161" spans="2:7" x14ac:dyDescent="0.25">
      <c r="B1161">
        <v>1989</v>
      </c>
      <c r="C1161">
        <v>33</v>
      </c>
      <c r="D1161">
        <v>2</v>
      </c>
      <c r="E1161">
        <v>9738.9027858541576</v>
      </c>
      <c r="F1161">
        <v>39.343504545963867</v>
      </c>
      <c r="G1161" s="6">
        <v>45208.315309641206</v>
      </c>
    </row>
    <row r="1162" spans="2:7" x14ac:dyDescent="0.25">
      <c r="B1162">
        <v>1989</v>
      </c>
      <c r="C1162">
        <v>34</v>
      </c>
      <c r="D1162">
        <v>1</v>
      </c>
      <c r="E1162">
        <v>9386.2793683856435</v>
      </c>
      <c r="F1162">
        <v>35.117386594993135</v>
      </c>
      <c r="G1162" s="6">
        <v>45208.315309641206</v>
      </c>
    </row>
    <row r="1163" spans="2:7" x14ac:dyDescent="0.25">
      <c r="B1163">
        <v>1989</v>
      </c>
      <c r="C1163">
        <v>34</v>
      </c>
      <c r="D1163">
        <v>2</v>
      </c>
      <c r="E1163">
        <v>9709.8649674686985</v>
      </c>
      <c r="F1163">
        <v>38.459667915304159</v>
      </c>
      <c r="G1163" s="6">
        <v>45208.315309641206</v>
      </c>
    </row>
    <row r="1164" spans="2:7" x14ac:dyDescent="0.25">
      <c r="B1164">
        <v>1989</v>
      </c>
      <c r="C1164">
        <v>35</v>
      </c>
      <c r="D1164">
        <v>1</v>
      </c>
      <c r="E1164">
        <v>9341.2170763758768</v>
      </c>
      <c r="F1164">
        <v>34.284381834543197</v>
      </c>
      <c r="G1164" s="6">
        <v>45208.315309641206</v>
      </c>
    </row>
    <row r="1165" spans="2:7" x14ac:dyDescent="0.25">
      <c r="B1165">
        <v>1989</v>
      </c>
      <c r="C1165">
        <v>35</v>
      </c>
      <c r="D1165">
        <v>2</v>
      </c>
      <c r="E1165">
        <v>9702.4577711887123</v>
      </c>
      <c r="F1165">
        <v>37.48864765606703</v>
      </c>
      <c r="G1165" s="6">
        <v>45208.315309641206</v>
      </c>
    </row>
    <row r="1166" spans="2:7" x14ac:dyDescent="0.25">
      <c r="B1166">
        <v>1989</v>
      </c>
      <c r="C1166">
        <v>36</v>
      </c>
      <c r="D1166">
        <v>1</v>
      </c>
      <c r="E1166">
        <v>9320.5629451253808</v>
      </c>
      <c r="F1166">
        <v>33.359247168400792</v>
      </c>
      <c r="G1166" s="6">
        <v>45208.315309641206</v>
      </c>
    </row>
    <row r="1167" spans="2:7" x14ac:dyDescent="0.25">
      <c r="B1167">
        <v>1989</v>
      </c>
      <c r="C1167">
        <v>36</v>
      </c>
      <c r="D1167">
        <v>2</v>
      </c>
      <c r="E1167">
        <v>9687.1877572719404</v>
      </c>
      <c r="F1167">
        <v>36.546953242644165</v>
      </c>
      <c r="G1167" s="6">
        <v>45208.315309641206</v>
      </c>
    </row>
    <row r="1168" spans="2:7" x14ac:dyDescent="0.25">
      <c r="B1168">
        <v>1989</v>
      </c>
      <c r="C1168">
        <v>37</v>
      </c>
      <c r="D1168">
        <v>1</v>
      </c>
      <c r="E1168">
        <v>9307.3639559875646</v>
      </c>
      <c r="F1168">
        <v>32.405845630489893</v>
      </c>
      <c r="G1168" s="6">
        <v>45208.315309641206</v>
      </c>
    </row>
    <row r="1169" spans="2:7" x14ac:dyDescent="0.25">
      <c r="B1169">
        <v>1989</v>
      </c>
      <c r="C1169">
        <v>37</v>
      </c>
      <c r="D1169">
        <v>2</v>
      </c>
      <c r="E1169">
        <v>9679.7060980603746</v>
      </c>
      <c r="F1169">
        <v>35.57481473110721</v>
      </c>
      <c r="G1169" s="6">
        <v>45208.315309641206</v>
      </c>
    </row>
    <row r="1170" spans="2:7" x14ac:dyDescent="0.25">
      <c r="B1170">
        <v>1989</v>
      </c>
      <c r="C1170">
        <v>38</v>
      </c>
      <c r="D1170">
        <v>1</v>
      </c>
      <c r="E1170">
        <v>9289.7262076683819</v>
      </c>
      <c r="F1170">
        <v>31.466423010550532</v>
      </c>
      <c r="G1170" s="6">
        <v>45208.315309641206</v>
      </c>
    </row>
    <row r="1171" spans="2:7" x14ac:dyDescent="0.25">
      <c r="B1171">
        <v>1989</v>
      </c>
      <c r="C1171">
        <v>38</v>
      </c>
      <c r="D1171">
        <v>2</v>
      </c>
      <c r="E1171">
        <v>9659.2188892323411</v>
      </c>
      <c r="F1171">
        <v>34.64920843335593</v>
      </c>
      <c r="G1171" s="6">
        <v>45208.315309641206</v>
      </c>
    </row>
    <row r="1172" spans="2:7" x14ac:dyDescent="0.25">
      <c r="B1172">
        <v>1989</v>
      </c>
      <c r="C1172">
        <v>39</v>
      </c>
      <c r="D1172">
        <v>1</v>
      </c>
      <c r="E1172">
        <v>9258.251350432869</v>
      </c>
      <c r="F1172">
        <v>30.571698154469146</v>
      </c>
      <c r="G1172" s="6">
        <v>45208.315309641206</v>
      </c>
    </row>
    <row r="1173" spans="2:7" x14ac:dyDescent="0.25">
      <c r="B1173">
        <v>1989</v>
      </c>
      <c r="C1173">
        <v>39</v>
      </c>
      <c r="D1173">
        <v>2</v>
      </c>
      <c r="E1173">
        <v>9630.4668508636678</v>
      </c>
      <c r="F1173">
        <v>33.751161886531214</v>
      </c>
      <c r="G1173" s="6">
        <v>45208.315309641206</v>
      </c>
    </row>
    <row r="1174" spans="2:7" x14ac:dyDescent="0.25">
      <c r="B1174">
        <v>1989</v>
      </c>
      <c r="C1174">
        <v>40</v>
      </c>
      <c r="D1174">
        <v>1</v>
      </c>
      <c r="E1174">
        <v>9234.7332548559261</v>
      </c>
      <c r="F1174">
        <v>29.648281749451272</v>
      </c>
      <c r="G1174" s="6">
        <v>45208.315309641206</v>
      </c>
    </row>
    <row r="1175" spans="2:7" x14ac:dyDescent="0.25">
      <c r="B1175">
        <v>1989</v>
      </c>
      <c r="C1175">
        <v>40</v>
      </c>
      <c r="D1175">
        <v>2</v>
      </c>
      <c r="E1175">
        <v>9621.0459435276316</v>
      </c>
      <c r="F1175">
        <v>32.783721352184664</v>
      </c>
      <c r="G1175" s="6">
        <v>45208.315309641206</v>
      </c>
    </row>
    <row r="1176" spans="2:7" x14ac:dyDescent="0.25">
      <c r="B1176">
        <v>1989</v>
      </c>
      <c r="C1176">
        <v>41</v>
      </c>
      <c r="D1176">
        <v>1</v>
      </c>
      <c r="E1176">
        <v>9210.0373112185353</v>
      </c>
      <c r="F1176">
        <v>28.726440425565904</v>
      </c>
      <c r="G1176" s="6">
        <v>45208.315309641206</v>
      </c>
    </row>
    <row r="1177" spans="2:7" x14ac:dyDescent="0.25">
      <c r="B1177">
        <v>1989</v>
      </c>
      <c r="C1177">
        <v>41</v>
      </c>
      <c r="D1177">
        <v>2</v>
      </c>
      <c r="E1177">
        <v>9590.9882411412273</v>
      </c>
      <c r="F1177">
        <v>31.884897004154197</v>
      </c>
      <c r="G1177" s="6">
        <v>45208.315309641206</v>
      </c>
    </row>
    <row r="1178" spans="2:7" x14ac:dyDescent="0.25">
      <c r="B1178">
        <v>1989</v>
      </c>
      <c r="C1178">
        <v>42</v>
      </c>
      <c r="D1178">
        <v>1</v>
      </c>
      <c r="E1178">
        <v>9174.7624694806454</v>
      </c>
      <c r="F1178">
        <v>27.834964566888136</v>
      </c>
      <c r="G1178" s="6">
        <v>45208.315309641206</v>
      </c>
    </row>
    <row r="1179" spans="2:7" x14ac:dyDescent="0.25">
      <c r="B1179">
        <v>1989</v>
      </c>
      <c r="C1179">
        <v>42</v>
      </c>
      <c r="D1179">
        <v>2</v>
      </c>
      <c r="E1179">
        <v>9568.9783866813377</v>
      </c>
      <c r="F1179">
        <v>30.957086216772908</v>
      </c>
      <c r="G1179" s="6">
        <v>45208.315309641206</v>
      </c>
    </row>
    <row r="1180" spans="2:7" x14ac:dyDescent="0.25">
      <c r="B1180">
        <v>1989</v>
      </c>
      <c r="C1180">
        <v>43</v>
      </c>
      <c r="D1180">
        <v>1</v>
      </c>
      <c r="E1180">
        <v>9097.4245796114992</v>
      </c>
      <c r="F1180">
        <v>27.067341154432352</v>
      </c>
      <c r="G1180" s="6">
        <v>45208.315309641206</v>
      </c>
    </row>
    <row r="1181" spans="2:7" x14ac:dyDescent="0.25">
      <c r="B1181">
        <v>1989</v>
      </c>
      <c r="C1181">
        <v>43</v>
      </c>
      <c r="D1181">
        <v>2</v>
      </c>
      <c r="E1181">
        <v>9558.4881703633055</v>
      </c>
      <c r="F1181">
        <v>29.990512153713603</v>
      </c>
      <c r="G1181" s="6">
        <v>45208.315309641206</v>
      </c>
    </row>
    <row r="1182" spans="2:7" x14ac:dyDescent="0.25">
      <c r="B1182">
        <v>1989</v>
      </c>
      <c r="C1182">
        <v>44</v>
      </c>
      <c r="D1182">
        <v>1</v>
      </c>
      <c r="E1182">
        <v>9078.6358116392639</v>
      </c>
      <c r="F1182">
        <v>26.122323821316058</v>
      </c>
      <c r="G1182" s="6">
        <v>45208.315309641206</v>
      </c>
    </row>
    <row r="1183" spans="2:7" x14ac:dyDescent="0.25">
      <c r="B1183">
        <v>1989</v>
      </c>
      <c r="C1183">
        <v>44</v>
      </c>
      <c r="D1183">
        <v>2</v>
      </c>
      <c r="E1183">
        <v>9524.6281154987282</v>
      </c>
      <c r="F1183">
        <v>29.095350930346189</v>
      </c>
      <c r="G1183" s="6">
        <v>45208.315309641206</v>
      </c>
    </row>
    <row r="1184" spans="2:7" x14ac:dyDescent="0.25">
      <c r="B1184">
        <v>1989</v>
      </c>
      <c r="C1184">
        <v>45</v>
      </c>
      <c r="D1184">
        <v>1</v>
      </c>
      <c r="E1184">
        <v>9035.1822555229646</v>
      </c>
      <c r="F1184">
        <v>25.245551118177609</v>
      </c>
      <c r="G1184" s="6">
        <v>45208.315309641206</v>
      </c>
    </row>
    <row r="1185" spans="2:7" x14ac:dyDescent="0.25">
      <c r="B1185">
        <v>1989</v>
      </c>
      <c r="C1185">
        <v>45</v>
      </c>
      <c r="D1185">
        <v>2</v>
      </c>
      <c r="E1185">
        <v>9490.0882683027085</v>
      </c>
      <c r="F1185">
        <v>28.199425731731292</v>
      </c>
      <c r="G1185" s="6">
        <v>45208.315309641206</v>
      </c>
    </row>
    <row r="1186" spans="2:7" x14ac:dyDescent="0.25">
      <c r="B1186">
        <v>1989</v>
      </c>
      <c r="C1186">
        <v>46</v>
      </c>
      <c r="D1186">
        <v>1</v>
      </c>
      <c r="E1186">
        <v>8979.0366984620759</v>
      </c>
      <c r="F1186">
        <v>24.400284058799933</v>
      </c>
      <c r="G1186" s="6">
        <v>45208.315309641206</v>
      </c>
    </row>
    <row r="1187" spans="2:7" x14ac:dyDescent="0.25">
      <c r="B1187">
        <v>1989</v>
      </c>
      <c r="C1187">
        <v>46</v>
      </c>
      <c r="D1187">
        <v>2</v>
      </c>
      <c r="E1187">
        <v>9466.7488545773613</v>
      </c>
      <c r="F1187">
        <v>27.267716162484067</v>
      </c>
      <c r="G1187" s="6">
        <v>45208.315309641206</v>
      </c>
    </row>
    <row r="1188" spans="2:7" x14ac:dyDescent="0.25">
      <c r="B1188">
        <v>1989</v>
      </c>
      <c r="C1188">
        <v>47</v>
      </c>
      <c r="D1188">
        <v>1</v>
      </c>
      <c r="E1188">
        <v>8900.2504007265652</v>
      </c>
      <c r="F1188">
        <v>23.611852813726898</v>
      </c>
      <c r="G1188" s="6">
        <v>45208.315309641206</v>
      </c>
    </row>
    <row r="1189" spans="2:7" x14ac:dyDescent="0.25">
      <c r="B1189">
        <v>1989</v>
      </c>
      <c r="C1189">
        <v>47</v>
      </c>
      <c r="D1189">
        <v>2</v>
      </c>
      <c r="E1189">
        <v>9430.8849777030991</v>
      </c>
      <c r="F1189">
        <v>26.369508738570637</v>
      </c>
      <c r="G1189" s="6">
        <v>45208.315309641206</v>
      </c>
    </row>
    <row r="1190" spans="2:7" x14ac:dyDescent="0.25">
      <c r="B1190">
        <v>1989</v>
      </c>
      <c r="C1190">
        <v>48</v>
      </c>
      <c r="D1190">
        <v>1</v>
      </c>
      <c r="E1190">
        <v>8850.667164245202</v>
      </c>
      <c r="F1190">
        <v>22.741330111010758</v>
      </c>
      <c r="G1190" s="6">
        <v>45208.315309641206</v>
      </c>
    </row>
    <row r="1191" spans="2:7" x14ac:dyDescent="0.25">
      <c r="B1191">
        <v>1989</v>
      </c>
      <c r="C1191">
        <v>48</v>
      </c>
      <c r="D1191">
        <v>2</v>
      </c>
      <c r="E1191">
        <v>9365.7847446987053</v>
      </c>
      <c r="F1191">
        <v>25.549324001519469</v>
      </c>
      <c r="G1191" s="6">
        <v>45208.315309641206</v>
      </c>
    </row>
    <row r="1192" spans="2:7" x14ac:dyDescent="0.25">
      <c r="B1192">
        <v>1989</v>
      </c>
      <c r="C1192">
        <v>49</v>
      </c>
      <c r="D1192">
        <v>1</v>
      </c>
      <c r="E1192">
        <v>8760.7141775952932</v>
      </c>
      <c r="F1192">
        <v>21.96969894373315</v>
      </c>
      <c r="G1192" s="6">
        <v>45208.315309641206</v>
      </c>
    </row>
    <row r="1193" spans="2:7" x14ac:dyDescent="0.25">
      <c r="B1193">
        <v>1989</v>
      </c>
      <c r="C1193">
        <v>49</v>
      </c>
      <c r="D1193">
        <v>2</v>
      </c>
      <c r="E1193">
        <v>9315.4955533415741</v>
      </c>
      <c r="F1193">
        <v>24.684551402022848</v>
      </c>
      <c r="G1193" s="6">
        <v>45208.315309641206</v>
      </c>
    </row>
    <row r="1194" spans="2:7" x14ac:dyDescent="0.25">
      <c r="B1194">
        <v>1989</v>
      </c>
      <c r="C1194">
        <v>50</v>
      </c>
      <c r="D1194">
        <v>1</v>
      </c>
      <c r="E1194">
        <v>8691.3400931860997</v>
      </c>
      <c r="F1194">
        <v>21.141069605885722</v>
      </c>
      <c r="G1194" s="6">
        <v>45208.315309641206</v>
      </c>
    </row>
    <row r="1195" spans="2:7" x14ac:dyDescent="0.25">
      <c r="B1195">
        <v>1989</v>
      </c>
      <c r="C1195">
        <v>50</v>
      </c>
      <c r="D1195">
        <v>2</v>
      </c>
      <c r="E1195">
        <v>9206.2033613544609</v>
      </c>
      <c r="F1195">
        <v>23.971660271032579</v>
      </c>
      <c r="G1195" s="6">
        <v>45208.315309641206</v>
      </c>
    </row>
    <row r="1196" spans="2:7" x14ac:dyDescent="0.25">
      <c r="B1196">
        <v>1989</v>
      </c>
      <c r="C1196">
        <v>51</v>
      </c>
      <c r="D1196">
        <v>1</v>
      </c>
      <c r="E1196">
        <v>8644.2285785772528</v>
      </c>
      <c r="F1196">
        <v>20.253564554791847</v>
      </c>
      <c r="G1196" s="6">
        <v>45208.315309641206</v>
      </c>
    </row>
    <row r="1197" spans="2:7" x14ac:dyDescent="0.25">
      <c r="B1197">
        <v>1989</v>
      </c>
      <c r="C1197">
        <v>51</v>
      </c>
      <c r="D1197">
        <v>2</v>
      </c>
      <c r="E1197">
        <v>9164.2809949676721</v>
      </c>
      <c r="F1197">
        <v>23.07903231059889</v>
      </c>
      <c r="G1197" s="6">
        <v>45208.315309641206</v>
      </c>
    </row>
    <row r="1198" spans="2:7" x14ac:dyDescent="0.25">
      <c r="B1198">
        <v>1989</v>
      </c>
      <c r="C1198">
        <v>52</v>
      </c>
      <c r="D1198">
        <v>1</v>
      </c>
      <c r="E1198">
        <v>8513.3189212727175</v>
      </c>
      <c r="F1198">
        <v>19.55731593428607</v>
      </c>
      <c r="G1198" s="6">
        <v>45208.315309641206</v>
      </c>
    </row>
    <row r="1199" spans="2:7" x14ac:dyDescent="0.25">
      <c r="B1199">
        <v>1989</v>
      </c>
      <c r="C1199">
        <v>52</v>
      </c>
      <c r="D1199">
        <v>2</v>
      </c>
      <c r="E1199">
        <v>9106.7926919119382</v>
      </c>
      <c r="F1199">
        <v>22.221566602977123</v>
      </c>
      <c r="G1199" s="6">
        <v>45208.315309641206</v>
      </c>
    </row>
    <row r="1200" spans="2:7" x14ac:dyDescent="0.25">
      <c r="B1200">
        <v>1989</v>
      </c>
      <c r="C1200">
        <v>53</v>
      </c>
      <c r="D1200">
        <v>1</v>
      </c>
      <c r="E1200">
        <v>8352.3551655412266</v>
      </c>
      <c r="F1200">
        <v>18.924582062958351</v>
      </c>
      <c r="G1200" s="6">
        <v>45208.315309641206</v>
      </c>
    </row>
    <row r="1201" spans="2:7" x14ac:dyDescent="0.25">
      <c r="B1201">
        <v>1989</v>
      </c>
      <c r="C1201">
        <v>53</v>
      </c>
      <c r="D1201">
        <v>2</v>
      </c>
      <c r="E1201">
        <v>8997.9420115925586</v>
      </c>
      <c r="F1201">
        <v>21.484338612319988</v>
      </c>
      <c r="G1201" s="6">
        <v>45208.315309641206</v>
      </c>
    </row>
    <row r="1202" spans="2:7" x14ac:dyDescent="0.25">
      <c r="B1202">
        <v>1989</v>
      </c>
      <c r="C1202">
        <v>54</v>
      </c>
      <c r="D1202">
        <v>1</v>
      </c>
      <c r="E1202">
        <v>8208.1059669345905</v>
      </c>
      <c r="F1202">
        <v>18.248375543202187</v>
      </c>
      <c r="G1202" s="6">
        <v>45208.315309641206</v>
      </c>
    </row>
    <row r="1203" spans="2:7" x14ac:dyDescent="0.25">
      <c r="B1203">
        <v>1989</v>
      </c>
      <c r="C1203">
        <v>54</v>
      </c>
      <c r="D1203">
        <v>2</v>
      </c>
      <c r="E1203">
        <v>8906.9196595076573</v>
      </c>
      <c r="F1203">
        <v>20.698783552934284</v>
      </c>
      <c r="G1203" s="6">
        <v>45208.315309641206</v>
      </c>
    </row>
    <row r="1204" spans="2:7" x14ac:dyDescent="0.25">
      <c r="B1204">
        <v>1989</v>
      </c>
      <c r="C1204">
        <v>55</v>
      </c>
      <c r="D1204">
        <v>1</v>
      </c>
      <c r="E1204">
        <v>8023.7890435464415</v>
      </c>
      <c r="F1204">
        <v>17.65607893090424</v>
      </c>
      <c r="G1204" s="6">
        <v>45208.315309641206</v>
      </c>
    </row>
    <row r="1205" spans="2:7" x14ac:dyDescent="0.25">
      <c r="B1205">
        <v>1989</v>
      </c>
      <c r="C1205">
        <v>55</v>
      </c>
      <c r="D1205">
        <v>2</v>
      </c>
      <c r="E1205">
        <v>8845.0682579739314</v>
      </c>
      <c r="F1205">
        <v>19.840028711884759</v>
      </c>
      <c r="G1205" s="6">
        <v>45208.315309641206</v>
      </c>
    </row>
    <row r="1206" spans="2:7" x14ac:dyDescent="0.25">
      <c r="B1206">
        <v>1989</v>
      </c>
      <c r="C1206">
        <v>56</v>
      </c>
      <c r="D1206">
        <v>1</v>
      </c>
      <c r="E1206">
        <v>7899.9011809905032</v>
      </c>
      <c r="F1206">
        <v>16.925124061962983</v>
      </c>
      <c r="G1206" s="6">
        <v>45208.315309641206</v>
      </c>
    </row>
    <row r="1207" spans="2:7" x14ac:dyDescent="0.25">
      <c r="B1207">
        <v>1989</v>
      </c>
      <c r="C1207">
        <v>56</v>
      </c>
      <c r="D1207">
        <v>2</v>
      </c>
      <c r="E1207">
        <v>8728.1883155079831</v>
      </c>
      <c r="F1207">
        <v>19.099012748596998</v>
      </c>
      <c r="G1207" s="6">
        <v>45208.315309641206</v>
      </c>
    </row>
    <row r="1208" spans="2:7" x14ac:dyDescent="0.25">
      <c r="B1208">
        <v>1989</v>
      </c>
      <c r="C1208">
        <v>57</v>
      </c>
      <c r="D1208">
        <v>1</v>
      </c>
      <c r="E1208">
        <v>7721.3829455979248</v>
      </c>
      <c r="F1208">
        <v>16.304872636059738</v>
      </c>
      <c r="G1208" s="6">
        <v>45208.315309641206</v>
      </c>
    </row>
    <row r="1209" spans="2:7" x14ac:dyDescent="0.25">
      <c r="B1209">
        <v>1989</v>
      </c>
      <c r="C1209">
        <v>57</v>
      </c>
      <c r="D1209">
        <v>2</v>
      </c>
      <c r="E1209">
        <v>8646.3235045781621</v>
      </c>
      <c r="F1209">
        <v>18.27511125582253</v>
      </c>
      <c r="G1209" s="6">
        <v>45208.315309641206</v>
      </c>
    </row>
    <row r="1210" spans="2:7" x14ac:dyDescent="0.25">
      <c r="B1210">
        <v>1989</v>
      </c>
      <c r="C1210">
        <v>58</v>
      </c>
      <c r="D1210">
        <v>1</v>
      </c>
      <c r="E1210">
        <v>7550.2092639622624</v>
      </c>
      <c r="F1210">
        <v>15.663190947819656</v>
      </c>
      <c r="G1210" s="6">
        <v>45208.315309641206</v>
      </c>
    </row>
    <row r="1211" spans="2:7" x14ac:dyDescent="0.25">
      <c r="B1211">
        <v>1989</v>
      </c>
      <c r="C1211">
        <v>58</v>
      </c>
      <c r="D1211">
        <v>2</v>
      </c>
      <c r="E1211">
        <v>8533.0607699686971</v>
      </c>
      <c r="F1211">
        <v>17.51104742961698</v>
      </c>
      <c r="G1211" s="6">
        <v>45208.315309641206</v>
      </c>
    </row>
    <row r="1212" spans="2:7" x14ac:dyDescent="0.25">
      <c r="B1212">
        <v>1989</v>
      </c>
      <c r="C1212">
        <v>59</v>
      </c>
      <c r="D1212">
        <v>1</v>
      </c>
      <c r="E1212">
        <v>7358.3611747644272</v>
      </c>
      <c r="F1212">
        <v>15.058527509914169</v>
      </c>
      <c r="G1212" s="6">
        <v>45208.315309641206</v>
      </c>
    </row>
    <row r="1213" spans="2:7" x14ac:dyDescent="0.25">
      <c r="B1213">
        <v>1989</v>
      </c>
      <c r="C1213">
        <v>59</v>
      </c>
      <c r="D1213">
        <v>2</v>
      </c>
      <c r="E1213">
        <v>8342.5373269048869</v>
      </c>
      <c r="F1213">
        <v>16.899538748194612</v>
      </c>
      <c r="G1213" s="6">
        <v>45208.315309641206</v>
      </c>
    </row>
    <row r="1214" spans="2:7" x14ac:dyDescent="0.25">
      <c r="B1214">
        <v>1989</v>
      </c>
      <c r="C1214">
        <v>60</v>
      </c>
      <c r="D1214">
        <v>1</v>
      </c>
      <c r="E1214">
        <v>7255.816512314288</v>
      </c>
      <c r="F1214">
        <v>14.264279582991197</v>
      </c>
      <c r="G1214" s="6">
        <v>45208.315309641206</v>
      </c>
    </row>
    <row r="1215" spans="2:7" x14ac:dyDescent="0.25">
      <c r="B1215">
        <v>1989</v>
      </c>
      <c r="C1215">
        <v>60</v>
      </c>
      <c r="D1215">
        <v>2</v>
      </c>
      <c r="E1215">
        <v>8157.4603147785374</v>
      </c>
      <c r="F1215">
        <v>16.271612594054144</v>
      </c>
      <c r="G1215" s="6">
        <v>45208.315309641206</v>
      </c>
    </row>
    <row r="1216" spans="2:7" x14ac:dyDescent="0.25">
      <c r="B1216">
        <v>1989</v>
      </c>
      <c r="C1216">
        <v>61</v>
      </c>
      <c r="D1216">
        <v>1</v>
      </c>
      <c r="E1216">
        <v>7084.2473847889542</v>
      </c>
      <c r="F1216">
        <v>13.597628393499871</v>
      </c>
      <c r="G1216" s="6">
        <v>45208.315309641206</v>
      </c>
    </row>
    <row r="1217" spans="2:7" x14ac:dyDescent="0.25">
      <c r="B1217">
        <v>1989</v>
      </c>
      <c r="C1217">
        <v>61</v>
      </c>
      <c r="D1217">
        <v>2</v>
      </c>
      <c r="E1217">
        <v>8002.1822394617793</v>
      </c>
      <c r="F1217">
        <v>15.577652318589461</v>
      </c>
      <c r="G1217" s="6">
        <v>45208.315309641206</v>
      </c>
    </row>
    <row r="1218" spans="2:7" x14ac:dyDescent="0.25">
      <c r="B1218">
        <v>1989</v>
      </c>
      <c r="C1218">
        <v>62</v>
      </c>
      <c r="D1218">
        <v>1</v>
      </c>
      <c r="E1218">
        <v>6906.4965496115547</v>
      </c>
      <c r="F1218">
        <v>12.934718895039145</v>
      </c>
      <c r="G1218" s="6">
        <v>45208.315309641206</v>
      </c>
    </row>
    <row r="1219" spans="2:7" x14ac:dyDescent="0.25">
      <c r="B1219">
        <v>1989</v>
      </c>
      <c r="C1219">
        <v>62</v>
      </c>
      <c r="D1219">
        <v>2</v>
      </c>
      <c r="E1219">
        <v>7865.870755573369</v>
      </c>
      <c r="F1219">
        <v>14.83894025796276</v>
      </c>
      <c r="G1219" s="6">
        <v>45208.315309641206</v>
      </c>
    </row>
    <row r="1220" spans="2:7" x14ac:dyDescent="0.25">
      <c r="B1220">
        <v>1989</v>
      </c>
      <c r="C1220">
        <v>63</v>
      </c>
      <c r="D1220">
        <v>1</v>
      </c>
      <c r="E1220">
        <v>6625.3872145354771</v>
      </c>
      <c r="F1220">
        <v>12.46231304874741</v>
      </c>
      <c r="G1220" s="6">
        <v>45208.315309641206</v>
      </c>
    </row>
    <row r="1221" spans="2:7" x14ac:dyDescent="0.25">
      <c r="B1221">
        <v>1989</v>
      </c>
      <c r="C1221">
        <v>63</v>
      </c>
      <c r="D1221">
        <v>2</v>
      </c>
      <c r="E1221">
        <v>7628.2473876682234</v>
      </c>
      <c r="F1221">
        <v>14.285604754160925</v>
      </c>
      <c r="G1221" s="6">
        <v>45208.315309641206</v>
      </c>
    </row>
    <row r="1222" spans="2:7" x14ac:dyDescent="0.25">
      <c r="B1222">
        <v>1989</v>
      </c>
      <c r="C1222">
        <v>64</v>
      </c>
      <c r="D1222">
        <v>1</v>
      </c>
      <c r="E1222">
        <v>6372.1718376306953</v>
      </c>
      <c r="F1222">
        <v>11.937667713448011</v>
      </c>
      <c r="G1222" s="6">
        <v>45208.315309641206</v>
      </c>
    </row>
    <row r="1223" spans="2:7" x14ac:dyDescent="0.25">
      <c r="B1223">
        <v>1989</v>
      </c>
      <c r="C1223">
        <v>64</v>
      </c>
      <c r="D1223">
        <v>2</v>
      </c>
      <c r="E1223">
        <v>7394.0736189653117</v>
      </c>
      <c r="F1223">
        <v>13.722201302354664</v>
      </c>
      <c r="G1223" s="6">
        <v>45208.315309641206</v>
      </c>
    </row>
    <row r="1224" spans="2:7" x14ac:dyDescent="0.25">
      <c r="B1224">
        <v>1989</v>
      </c>
      <c r="C1224">
        <v>65</v>
      </c>
      <c r="D1224">
        <v>1</v>
      </c>
      <c r="E1224">
        <v>6185.9623802398382</v>
      </c>
      <c r="F1224">
        <v>11.281963680319949</v>
      </c>
      <c r="G1224" s="6">
        <v>45208.315309641206</v>
      </c>
    </row>
    <row r="1225" spans="2:7" x14ac:dyDescent="0.25">
      <c r="B1225">
        <v>1989</v>
      </c>
      <c r="C1225">
        <v>65</v>
      </c>
      <c r="D1225">
        <v>2</v>
      </c>
      <c r="E1225">
        <v>7109.983760083468</v>
      </c>
      <c r="F1225">
        <v>13.250513803317277</v>
      </c>
      <c r="G1225" s="6">
        <v>45208.315309641206</v>
      </c>
    </row>
    <row r="1226" spans="2:7" x14ac:dyDescent="0.25">
      <c r="B1226">
        <v>1989</v>
      </c>
      <c r="C1226">
        <v>66</v>
      </c>
      <c r="D1226">
        <v>1</v>
      </c>
      <c r="E1226">
        <v>6004.4089842456233</v>
      </c>
      <c r="F1226">
        <v>10.60797447118787</v>
      </c>
      <c r="G1226" s="6">
        <v>45208.315309641206</v>
      </c>
    </row>
    <row r="1227" spans="2:7" x14ac:dyDescent="0.25">
      <c r="B1227">
        <v>1989</v>
      </c>
      <c r="C1227">
        <v>66</v>
      </c>
      <c r="D1227">
        <v>2</v>
      </c>
      <c r="E1227">
        <v>6933.2722908300966</v>
      </c>
      <c r="F1227">
        <v>12.575491956980681</v>
      </c>
      <c r="G1227" s="6">
        <v>45208.315309641206</v>
      </c>
    </row>
    <row r="1228" spans="2:7" x14ac:dyDescent="0.25">
      <c r="B1228">
        <v>1989</v>
      </c>
      <c r="C1228">
        <v>67</v>
      </c>
      <c r="D1228">
        <v>1</v>
      </c>
      <c r="E1228">
        <v>5682.8696156978449</v>
      </c>
      <c r="F1228">
        <v>10.179888301444507</v>
      </c>
      <c r="G1228" s="6">
        <v>45208.315309641206</v>
      </c>
    </row>
    <row r="1229" spans="2:7" x14ac:dyDescent="0.25">
      <c r="B1229">
        <v>1989</v>
      </c>
      <c r="C1229">
        <v>67</v>
      </c>
      <c r="D1229">
        <v>2</v>
      </c>
      <c r="E1229">
        <v>6731.2976826668655</v>
      </c>
      <c r="F1229">
        <v>11.937820719036431</v>
      </c>
      <c r="G1229" s="6">
        <v>45208.315309641206</v>
      </c>
    </row>
    <row r="1230" spans="2:7" x14ac:dyDescent="0.25">
      <c r="B1230">
        <v>1989</v>
      </c>
      <c r="C1230">
        <v>68</v>
      </c>
      <c r="D1230">
        <v>1</v>
      </c>
      <c r="E1230">
        <v>5335.9127598620616</v>
      </c>
      <c r="F1230">
        <v>9.8093033164676484</v>
      </c>
      <c r="G1230" s="6">
        <v>45208.315309641206</v>
      </c>
    </row>
    <row r="1231" spans="2:7" x14ac:dyDescent="0.25">
      <c r="B1231">
        <v>1989</v>
      </c>
      <c r="C1231">
        <v>68</v>
      </c>
      <c r="D1231">
        <v>2</v>
      </c>
      <c r="E1231">
        <v>6603.1709039014686</v>
      </c>
      <c r="F1231">
        <v>11.159758201217961</v>
      </c>
      <c r="G1231" s="6">
        <v>45208.315309641206</v>
      </c>
    </row>
    <row r="1232" spans="2:7" x14ac:dyDescent="0.25">
      <c r="B1232">
        <v>1989</v>
      </c>
      <c r="C1232">
        <v>69</v>
      </c>
      <c r="D1232">
        <v>1</v>
      </c>
      <c r="E1232">
        <v>5113.633122610202</v>
      </c>
      <c r="F1232">
        <v>9.2139605366156054</v>
      </c>
      <c r="G1232" s="6">
        <v>45208.315309641206</v>
      </c>
    </row>
    <row r="1233" spans="2:7" x14ac:dyDescent="0.25">
      <c r="B1233">
        <v>1989</v>
      </c>
      <c r="C1233">
        <v>69</v>
      </c>
      <c r="D1233">
        <v>2</v>
      </c>
      <c r="E1233">
        <v>6338.5509081781829</v>
      </c>
      <c r="F1233">
        <v>10.604778713079449</v>
      </c>
      <c r="G1233" s="6">
        <v>45208.315309641206</v>
      </c>
    </row>
    <row r="1234" spans="2:7" x14ac:dyDescent="0.25">
      <c r="B1234">
        <v>1989</v>
      </c>
      <c r="C1234">
        <v>70</v>
      </c>
      <c r="D1234">
        <v>1</v>
      </c>
      <c r="E1234">
        <v>4854.1843184322761</v>
      </c>
      <c r="F1234">
        <v>8.6797085372207246</v>
      </c>
      <c r="G1234" s="6">
        <v>45208.315309641206</v>
      </c>
    </row>
    <row r="1235" spans="2:7" x14ac:dyDescent="0.25">
      <c r="B1235">
        <v>1989</v>
      </c>
      <c r="C1235">
        <v>70</v>
      </c>
      <c r="D1235">
        <v>2</v>
      </c>
      <c r="E1235">
        <v>6131.1448240546388</v>
      </c>
      <c r="F1235">
        <v>9.9466059972095238</v>
      </c>
      <c r="G1235" s="6">
        <v>45208.315309641206</v>
      </c>
    </row>
    <row r="1236" spans="2:7" x14ac:dyDescent="0.25">
      <c r="B1236">
        <v>1989</v>
      </c>
      <c r="C1236">
        <v>71</v>
      </c>
      <c r="D1236">
        <v>1</v>
      </c>
      <c r="E1236">
        <v>4463.9047648460046</v>
      </c>
      <c r="F1236">
        <v>8.3948611142901974</v>
      </c>
      <c r="G1236" s="6">
        <v>45208.315309641206</v>
      </c>
    </row>
    <row r="1237" spans="2:7" x14ac:dyDescent="0.25">
      <c r="B1237">
        <v>1989</v>
      </c>
      <c r="C1237">
        <v>71</v>
      </c>
      <c r="D1237">
        <v>2</v>
      </c>
      <c r="E1237">
        <v>5829.4682529682323</v>
      </c>
      <c r="F1237">
        <v>9.4354704325191072</v>
      </c>
      <c r="G1237" s="6">
        <v>45208.315309641206</v>
      </c>
    </row>
    <row r="1238" spans="2:7" x14ac:dyDescent="0.25">
      <c r="B1238">
        <v>1989</v>
      </c>
      <c r="C1238">
        <v>72</v>
      </c>
      <c r="D1238">
        <v>1</v>
      </c>
      <c r="E1238">
        <v>4189.0455573241497</v>
      </c>
      <c r="F1238">
        <v>7.9128729715675465</v>
      </c>
      <c r="G1238" s="6">
        <v>45208.315309641206</v>
      </c>
    </row>
    <row r="1239" spans="2:7" x14ac:dyDescent="0.25">
      <c r="B1239">
        <v>1989</v>
      </c>
      <c r="C1239">
        <v>72</v>
      </c>
      <c r="D1239">
        <v>2</v>
      </c>
      <c r="E1239">
        <v>5437.1469368607859</v>
      </c>
      <c r="F1239">
        <v>9.0802158405122668</v>
      </c>
      <c r="G1239" s="6">
        <v>45208.315309641206</v>
      </c>
    </row>
    <row r="1240" spans="2:7" x14ac:dyDescent="0.25">
      <c r="B1240">
        <v>1989</v>
      </c>
      <c r="C1240">
        <v>73</v>
      </c>
      <c r="D1240">
        <v>1</v>
      </c>
      <c r="E1240">
        <v>3812.7202909772723</v>
      </c>
      <c r="F1240">
        <v>7.644542536214705</v>
      </c>
      <c r="G1240" s="6">
        <v>45208.315309641206</v>
      </c>
    </row>
    <row r="1241" spans="2:7" x14ac:dyDescent="0.25">
      <c r="B1241">
        <v>1989</v>
      </c>
      <c r="C1241">
        <v>73</v>
      </c>
      <c r="D1241">
        <v>2</v>
      </c>
      <c r="E1241">
        <v>5176.349720893596</v>
      </c>
      <c r="F1241">
        <v>8.512508194054579</v>
      </c>
      <c r="G1241" s="6">
        <v>45208.315309641206</v>
      </c>
    </row>
    <row r="1242" spans="2:7" x14ac:dyDescent="0.25">
      <c r="B1242">
        <v>1989</v>
      </c>
      <c r="C1242">
        <v>74</v>
      </c>
      <c r="D1242">
        <v>1</v>
      </c>
      <c r="E1242">
        <v>3505.8244297670417</v>
      </c>
      <c r="F1242">
        <v>7.2699676191103801</v>
      </c>
      <c r="G1242" s="6">
        <v>45208.315309641206</v>
      </c>
    </row>
    <row r="1243" spans="2:7" x14ac:dyDescent="0.25">
      <c r="B1243">
        <v>1989</v>
      </c>
      <c r="C1243">
        <v>74</v>
      </c>
      <c r="D1243">
        <v>2</v>
      </c>
      <c r="E1243">
        <v>4939.0618513994259</v>
      </c>
      <c r="F1243">
        <v>7.8974539703730269</v>
      </c>
      <c r="G1243" s="6">
        <v>45208.315309641206</v>
      </c>
    </row>
    <row r="1244" spans="2:7" x14ac:dyDescent="0.25">
      <c r="B1244">
        <v>1989</v>
      </c>
      <c r="C1244">
        <v>75</v>
      </c>
      <c r="D1244">
        <v>1</v>
      </c>
      <c r="E1244">
        <v>3220.2907392509078</v>
      </c>
      <c r="F1244">
        <v>6.8702406986177813</v>
      </c>
      <c r="G1244" s="6">
        <v>45208.315309641206</v>
      </c>
    </row>
    <row r="1245" spans="2:7" x14ac:dyDescent="0.25">
      <c r="B1245">
        <v>1989</v>
      </c>
      <c r="C1245">
        <v>75</v>
      </c>
      <c r="D1245">
        <v>2</v>
      </c>
      <c r="E1245">
        <v>4505.7170497428006</v>
      </c>
      <c r="F1245">
        <v>7.6089163609681716</v>
      </c>
      <c r="G1245" s="6">
        <v>45208.315309641206</v>
      </c>
    </row>
    <row r="1246" spans="2:7" x14ac:dyDescent="0.25">
      <c r="B1246">
        <v>1989</v>
      </c>
      <c r="C1246">
        <v>76</v>
      </c>
      <c r="D1246">
        <v>1</v>
      </c>
      <c r="E1246">
        <v>2697.3667873000513</v>
      </c>
      <c r="F1246">
        <v>7.105204907669135</v>
      </c>
      <c r="G1246" s="6">
        <v>45208.315309641206</v>
      </c>
    </row>
    <row r="1247" spans="2:7" x14ac:dyDescent="0.25">
      <c r="B1247">
        <v>1989</v>
      </c>
      <c r="C1247">
        <v>76</v>
      </c>
      <c r="D1247">
        <v>2</v>
      </c>
      <c r="E1247">
        <v>4239.2663835481853</v>
      </c>
      <c r="F1247">
        <v>7.0557331752294123</v>
      </c>
      <c r="G1247" s="6">
        <v>45208.315309641206</v>
      </c>
    </row>
    <row r="1248" spans="2:7" x14ac:dyDescent="0.25">
      <c r="B1248">
        <v>1989</v>
      </c>
      <c r="C1248">
        <v>77</v>
      </c>
      <c r="D1248">
        <v>1</v>
      </c>
      <c r="E1248">
        <v>2406.0470253923468</v>
      </c>
      <c r="F1248">
        <v>6.9049510060397576</v>
      </c>
      <c r="G1248" s="6">
        <v>45208.315309641206</v>
      </c>
    </row>
    <row r="1249" spans="2:7" x14ac:dyDescent="0.25">
      <c r="B1249">
        <v>1989</v>
      </c>
      <c r="C1249">
        <v>77</v>
      </c>
      <c r="D1249">
        <v>2</v>
      </c>
      <c r="E1249">
        <v>4004.0962249823224</v>
      </c>
      <c r="F1249">
        <v>6.4407670814365474</v>
      </c>
      <c r="G1249" s="6">
        <v>45208.315309641206</v>
      </c>
    </row>
    <row r="1250" spans="2:7" x14ac:dyDescent="0.25">
      <c r="B1250">
        <v>1989</v>
      </c>
      <c r="C1250">
        <v>78</v>
      </c>
      <c r="D1250">
        <v>1</v>
      </c>
      <c r="E1250">
        <v>2074.3987727772278</v>
      </c>
      <c r="F1250">
        <v>6.9289541230463509</v>
      </c>
      <c r="G1250" s="6">
        <v>45208.315309641206</v>
      </c>
    </row>
    <row r="1251" spans="2:7" x14ac:dyDescent="0.25">
      <c r="B1251">
        <v>1989</v>
      </c>
      <c r="C1251">
        <v>78</v>
      </c>
      <c r="D1251">
        <v>2</v>
      </c>
      <c r="E1251">
        <v>3626.4412858440178</v>
      </c>
      <c r="F1251">
        <v>6.0594342136834163</v>
      </c>
      <c r="G1251" s="6">
        <v>45208.315309641206</v>
      </c>
    </row>
    <row r="1252" spans="2:7" x14ac:dyDescent="0.25">
      <c r="B1252">
        <v>1989</v>
      </c>
      <c r="C1252">
        <v>79</v>
      </c>
      <c r="D1252">
        <v>1</v>
      </c>
      <c r="E1252">
        <v>1920.7579848065918</v>
      </c>
      <c r="F1252">
        <v>6.4432040103851627</v>
      </c>
      <c r="G1252" s="6">
        <v>45208.315309641206</v>
      </c>
    </row>
    <row r="1253" spans="2:7" x14ac:dyDescent="0.25">
      <c r="B1253">
        <v>1989</v>
      </c>
      <c r="C1253">
        <v>79</v>
      </c>
      <c r="D1253">
        <v>2</v>
      </c>
      <c r="E1253">
        <v>3263.993343538767</v>
      </c>
      <c r="F1253">
        <v>5.6767778412737613</v>
      </c>
      <c r="G1253" s="6">
        <v>45208.315309641206</v>
      </c>
    </row>
    <row r="1254" spans="2:7" x14ac:dyDescent="0.25">
      <c r="B1254">
        <v>1989</v>
      </c>
      <c r="C1254">
        <v>80</v>
      </c>
      <c r="D1254">
        <v>1</v>
      </c>
      <c r="E1254">
        <v>1687.7246023567325</v>
      </c>
      <c r="F1254">
        <v>6.2638147493621634</v>
      </c>
      <c r="G1254" s="6">
        <v>45208.315309641206</v>
      </c>
    </row>
    <row r="1255" spans="2:7" x14ac:dyDescent="0.25">
      <c r="B1255">
        <v>1989</v>
      </c>
      <c r="C1255">
        <v>80</v>
      </c>
      <c r="D1255">
        <v>2</v>
      </c>
      <c r="E1255">
        <v>2891.4723641131473</v>
      </c>
      <c r="F1255">
        <v>5.343724679720073</v>
      </c>
      <c r="G1255" s="6">
        <v>45208.315309641206</v>
      </c>
    </row>
    <row r="1256" spans="2:7" x14ac:dyDescent="0.25">
      <c r="B1256">
        <v>1989</v>
      </c>
      <c r="C1256">
        <v>81</v>
      </c>
      <c r="D1256">
        <v>1</v>
      </c>
      <c r="E1256">
        <v>1427.036561455672</v>
      </c>
      <c r="F1256">
        <v>6.3167363182357397</v>
      </c>
      <c r="G1256" s="6">
        <v>45208.315309641206</v>
      </c>
    </row>
    <row r="1257" spans="2:7" x14ac:dyDescent="0.25">
      <c r="B1257">
        <v>1989</v>
      </c>
      <c r="C1257">
        <v>81</v>
      </c>
      <c r="D1257">
        <v>2</v>
      </c>
      <c r="E1257">
        <v>2504.2713442559916</v>
      </c>
      <c r="F1257">
        <v>5.0926431785866928</v>
      </c>
      <c r="G1257" s="6">
        <v>45208.315309641206</v>
      </c>
    </row>
    <row r="1258" spans="2:7" x14ac:dyDescent="0.25">
      <c r="B1258">
        <v>1989</v>
      </c>
      <c r="C1258">
        <v>82</v>
      </c>
      <c r="D1258">
        <v>1</v>
      </c>
      <c r="E1258">
        <v>1343.4423646999039</v>
      </c>
      <c r="F1258">
        <v>5.6786762220526317</v>
      </c>
      <c r="G1258" s="6">
        <v>45208.315309641206</v>
      </c>
    </row>
    <row r="1259" spans="2:7" x14ac:dyDescent="0.25">
      <c r="B1259">
        <v>1989</v>
      </c>
      <c r="C1259">
        <v>82</v>
      </c>
      <c r="D1259">
        <v>2</v>
      </c>
      <c r="E1259">
        <v>2317.1026214414524</v>
      </c>
      <c r="F1259">
        <v>4.4636233631174171</v>
      </c>
      <c r="G1259" s="6">
        <v>45208.315309641206</v>
      </c>
    </row>
    <row r="1260" spans="2:7" x14ac:dyDescent="0.25">
      <c r="B1260">
        <v>1989</v>
      </c>
      <c r="C1260">
        <v>83</v>
      </c>
      <c r="D1260">
        <v>1</v>
      </c>
      <c r="E1260">
        <v>1237.4365547550756</v>
      </c>
      <c r="F1260">
        <v>5.1223108999285962</v>
      </c>
      <c r="G1260" s="6">
        <v>45208.315309641206</v>
      </c>
    </row>
    <row r="1261" spans="2:7" x14ac:dyDescent="0.25">
      <c r="B1261">
        <v>1989</v>
      </c>
      <c r="C1261">
        <v>83</v>
      </c>
      <c r="D1261">
        <v>2</v>
      </c>
      <c r="E1261">
        <v>2045.1763338208355</v>
      </c>
      <c r="F1261">
        <v>3.9906260321954781</v>
      </c>
      <c r="G1261" s="6">
        <v>45208.315309641206</v>
      </c>
    </row>
    <row r="1262" spans="2:7" x14ac:dyDescent="0.25">
      <c r="B1262">
        <v>1989</v>
      </c>
      <c r="C1262">
        <v>84</v>
      </c>
      <c r="D1262">
        <v>1</v>
      </c>
      <c r="E1262">
        <v>1196.0750754917103</v>
      </c>
      <c r="F1262">
        <v>4.2821550605115988</v>
      </c>
      <c r="G1262" s="6">
        <v>45208.315309641206</v>
      </c>
    </row>
    <row r="1263" spans="2:7" x14ac:dyDescent="0.25">
      <c r="B1263">
        <v>1989</v>
      </c>
      <c r="C1263">
        <v>84</v>
      </c>
      <c r="D1263">
        <v>2</v>
      </c>
      <c r="E1263">
        <v>1661.0642685510493</v>
      </c>
      <c r="F1263">
        <v>3.7978142907693986</v>
      </c>
      <c r="G1263" s="6">
        <v>45208.315309641206</v>
      </c>
    </row>
    <row r="1264" spans="2:7" x14ac:dyDescent="0.25">
      <c r="B1264">
        <v>1989</v>
      </c>
      <c r="C1264">
        <v>85</v>
      </c>
      <c r="D1264">
        <v>1</v>
      </c>
      <c r="E1264">
        <v>1059.6245263191247</v>
      </c>
      <c r="F1264">
        <v>3.7691928009982281</v>
      </c>
      <c r="G1264" s="6">
        <v>45208.315309641206</v>
      </c>
    </row>
    <row r="1265" spans="2:7" x14ac:dyDescent="0.25">
      <c r="B1265">
        <v>1989</v>
      </c>
      <c r="C1265">
        <v>85</v>
      </c>
      <c r="D1265">
        <v>2</v>
      </c>
      <c r="E1265">
        <v>1485.7748119951827</v>
      </c>
      <c r="F1265">
        <v>3.1868854139195282</v>
      </c>
      <c r="G1265" s="6">
        <v>45208.315309641206</v>
      </c>
    </row>
    <row r="1266" spans="2:7" x14ac:dyDescent="0.25">
      <c r="B1266">
        <v>1989</v>
      </c>
      <c r="C1266">
        <v>86</v>
      </c>
      <c r="D1266">
        <v>1</v>
      </c>
      <c r="E1266">
        <v>988.34801998600972</v>
      </c>
      <c r="F1266">
        <v>3.0049565569551859</v>
      </c>
      <c r="G1266" s="6">
        <v>45208.315309641206</v>
      </c>
    </row>
    <row r="1267" spans="2:7" x14ac:dyDescent="0.25">
      <c r="B1267">
        <v>1989</v>
      </c>
      <c r="C1267">
        <v>86</v>
      </c>
      <c r="D1267">
        <v>2</v>
      </c>
      <c r="E1267">
        <v>1202.8485496027279</v>
      </c>
      <c r="F1267">
        <v>2.8188772369035018</v>
      </c>
      <c r="G1267" s="6">
        <v>45208.315309641206</v>
      </c>
    </row>
    <row r="1268" spans="2:7" x14ac:dyDescent="0.25">
      <c r="B1268">
        <v>1989</v>
      </c>
      <c r="C1268">
        <v>87</v>
      </c>
      <c r="D1268">
        <v>1</v>
      </c>
      <c r="E1268">
        <v>753.76119509293653</v>
      </c>
      <c r="F1268">
        <v>2.7845533430682581</v>
      </c>
      <c r="G1268" s="6">
        <v>45208.315309641206</v>
      </c>
    </row>
    <row r="1269" spans="2:7" x14ac:dyDescent="0.25">
      <c r="B1269">
        <v>1989</v>
      </c>
      <c r="C1269">
        <v>87</v>
      </c>
      <c r="D1269">
        <v>2</v>
      </c>
      <c r="E1269">
        <v>944.5976317577863</v>
      </c>
      <c r="F1269">
        <v>2.4528531803808082</v>
      </c>
      <c r="G1269" s="6">
        <v>45208.315309641206</v>
      </c>
    </row>
    <row r="1270" spans="2:7" x14ac:dyDescent="0.25">
      <c r="B1270">
        <v>1989</v>
      </c>
      <c r="C1270">
        <v>88</v>
      </c>
      <c r="D1270">
        <v>1</v>
      </c>
      <c r="E1270">
        <v>663.94310154992911</v>
      </c>
      <c r="F1270">
        <v>2.0936072746366161</v>
      </c>
      <c r="G1270" s="6">
        <v>45208.315309641206</v>
      </c>
    </row>
    <row r="1271" spans="2:7" x14ac:dyDescent="0.25">
      <c r="B1271">
        <v>1989</v>
      </c>
      <c r="C1271">
        <v>88</v>
      </c>
      <c r="D1271">
        <v>2</v>
      </c>
      <c r="E1271">
        <v>694.971151852758</v>
      </c>
      <c r="F1271">
        <v>2.1542979294041205</v>
      </c>
      <c r="G1271" s="6">
        <v>45208.315309641206</v>
      </c>
    </row>
    <row r="1272" spans="2:7" x14ac:dyDescent="0.25">
      <c r="B1272">
        <v>1989</v>
      </c>
      <c r="C1272">
        <v>89</v>
      </c>
      <c r="D1272">
        <v>1</v>
      </c>
      <c r="E1272">
        <v>580.60941361648065</v>
      </c>
      <c r="F1272">
        <v>1.3223344847000107</v>
      </c>
      <c r="G1272" s="6">
        <v>45208.315309641206</v>
      </c>
    </row>
    <row r="1273" spans="2:7" x14ac:dyDescent="0.25">
      <c r="B1273">
        <v>1989</v>
      </c>
      <c r="C1273">
        <v>89</v>
      </c>
      <c r="D1273">
        <v>2</v>
      </c>
      <c r="E1273">
        <v>666.77824250305059</v>
      </c>
      <c r="F1273">
        <v>1.2242454300694345</v>
      </c>
      <c r="G1273" s="6">
        <v>45208.315309641206</v>
      </c>
    </row>
    <row r="1274" spans="2:7" x14ac:dyDescent="0.25">
      <c r="B1274">
        <v>1989</v>
      </c>
      <c r="C1274">
        <v>90</v>
      </c>
      <c r="D1274">
        <v>1</v>
      </c>
      <c r="E1274">
        <v>477.455142958284</v>
      </c>
      <c r="F1274">
        <v>0.5</v>
      </c>
      <c r="G1274" s="6">
        <v>45208.315309641206</v>
      </c>
    </row>
    <row r="1275" spans="2:7" x14ac:dyDescent="0.25">
      <c r="B1275">
        <v>1989</v>
      </c>
      <c r="C1275">
        <v>90</v>
      </c>
      <c r="D1275">
        <v>2</v>
      </c>
      <c r="E1275">
        <v>482.91109500256357</v>
      </c>
      <c r="F1275">
        <v>0.5</v>
      </c>
      <c r="G1275" s="6">
        <v>45208.315309641206</v>
      </c>
    </row>
    <row r="1276" spans="2:7" x14ac:dyDescent="0.25">
      <c r="B1276">
        <v>1990</v>
      </c>
      <c r="C1276">
        <v>0</v>
      </c>
      <c r="D1276">
        <v>1</v>
      </c>
      <c r="E1276">
        <v>10000</v>
      </c>
      <c r="F1276">
        <v>67.075577421214732</v>
      </c>
      <c r="G1276" s="6">
        <v>45208.315309641206</v>
      </c>
    </row>
    <row r="1277" spans="2:7" x14ac:dyDescent="0.25">
      <c r="B1277">
        <v>1990</v>
      </c>
      <c r="C1277">
        <v>0</v>
      </c>
      <c r="D1277">
        <v>2</v>
      </c>
      <c r="E1277">
        <v>10000</v>
      </c>
      <c r="F1277">
        <v>72.784563090848181</v>
      </c>
      <c r="G1277" s="6">
        <v>45208.315309641206</v>
      </c>
    </row>
    <row r="1278" spans="2:7" x14ac:dyDescent="0.25">
      <c r="B1278">
        <v>1990</v>
      </c>
      <c r="C1278">
        <v>1</v>
      </c>
      <c r="D1278">
        <v>1</v>
      </c>
      <c r="E1278">
        <v>9964.4717645769379</v>
      </c>
      <c r="F1278">
        <v>66.314295516540753</v>
      </c>
      <c r="G1278" s="6">
        <v>45208.315309641206</v>
      </c>
    </row>
    <row r="1279" spans="2:7" x14ac:dyDescent="0.25">
      <c r="B1279">
        <v>1990</v>
      </c>
      <c r="C1279">
        <v>1</v>
      </c>
      <c r="D1279">
        <v>2</v>
      </c>
      <c r="E1279">
        <v>9965.4126679740548</v>
      </c>
      <c r="F1279">
        <v>72.036628071826854</v>
      </c>
      <c r="G1279" s="6">
        <v>45208.315309641206</v>
      </c>
    </row>
    <row r="1280" spans="2:7" x14ac:dyDescent="0.25">
      <c r="B1280">
        <v>1990</v>
      </c>
      <c r="C1280">
        <v>2</v>
      </c>
      <c r="D1280">
        <v>1</v>
      </c>
      <c r="E1280">
        <v>9949.908602791058</v>
      </c>
      <c r="F1280">
        <v>65.410624465046112</v>
      </c>
      <c r="G1280" s="6">
        <v>45208.315309641206</v>
      </c>
    </row>
    <row r="1281" spans="2:7" x14ac:dyDescent="0.25">
      <c r="B1281">
        <v>1990</v>
      </c>
      <c r="C1281">
        <v>2</v>
      </c>
      <c r="D1281">
        <v>2</v>
      </c>
      <c r="E1281">
        <v>9961.7279870590446</v>
      </c>
      <c r="F1281">
        <v>71.063088305284623</v>
      </c>
      <c r="G1281" s="6">
        <v>45208.315309641206</v>
      </c>
    </row>
    <row r="1282" spans="2:7" x14ac:dyDescent="0.25">
      <c r="B1282">
        <v>1990</v>
      </c>
      <c r="C1282">
        <v>3</v>
      </c>
      <c r="D1282">
        <v>1</v>
      </c>
      <c r="E1282">
        <v>9934.5821550590081</v>
      </c>
      <c r="F1282">
        <v>64.510764488812654</v>
      </c>
      <c r="G1282" s="6">
        <v>45208.315309641206</v>
      </c>
    </row>
    <row r="1283" spans="2:7" x14ac:dyDescent="0.25">
      <c r="B1283">
        <v>1990</v>
      </c>
      <c r="C1283">
        <v>3</v>
      </c>
      <c r="D1283">
        <v>2</v>
      </c>
      <c r="E1283">
        <v>9957.5566949179938</v>
      </c>
      <c r="F1283">
        <v>70.092647690655369</v>
      </c>
      <c r="G1283" s="6">
        <v>45208.315309641206</v>
      </c>
    </row>
    <row r="1284" spans="2:7" x14ac:dyDescent="0.25">
      <c r="B1284">
        <v>1990</v>
      </c>
      <c r="C1284">
        <v>4</v>
      </c>
      <c r="D1284">
        <v>1</v>
      </c>
      <c r="E1284">
        <v>9934.5821550590081</v>
      </c>
      <c r="F1284">
        <v>63.510764488812661</v>
      </c>
      <c r="G1284" s="6">
        <v>45208.315309641206</v>
      </c>
    </row>
    <row r="1285" spans="2:7" x14ac:dyDescent="0.25">
      <c r="B1285">
        <v>1990</v>
      </c>
      <c r="C1285">
        <v>4</v>
      </c>
      <c r="D1285">
        <v>2</v>
      </c>
      <c r="E1285">
        <v>9953.5190754359664</v>
      </c>
      <c r="F1285">
        <v>69.120877769684924</v>
      </c>
      <c r="G1285" s="6">
        <v>45208.315309641206</v>
      </c>
    </row>
    <row r="1286" spans="2:7" x14ac:dyDescent="0.25">
      <c r="B1286">
        <v>1990</v>
      </c>
      <c r="C1286">
        <v>5</v>
      </c>
      <c r="D1286">
        <v>1</v>
      </c>
      <c r="E1286">
        <v>9923.0009340903107</v>
      </c>
      <c r="F1286">
        <v>62.584304901818612</v>
      </c>
      <c r="G1286" s="6">
        <v>45208.315309641206</v>
      </c>
    </row>
    <row r="1287" spans="2:7" x14ac:dyDescent="0.25">
      <c r="B1287">
        <v>1990</v>
      </c>
      <c r="C1287">
        <v>5</v>
      </c>
      <c r="D1287">
        <v>2</v>
      </c>
      <c r="E1287">
        <v>9949.4511894837524</v>
      </c>
      <c r="F1287">
        <v>68.148933779950383</v>
      </c>
      <c r="G1287" s="6">
        <v>45208.315309641206</v>
      </c>
    </row>
    <row r="1288" spans="2:7" x14ac:dyDescent="0.25">
      <c r="B1288">
        <v>1990</v>
      </c>
      <c r="C1288">
        <v>6</v>
      </c>
      <c r="D1288">
        <v>1</v>
      </c>
      <c r="E1288">
        <v>9919.0425159648803</v>
      </c>
      <c r="F1288">
        <v>61.609081047039538</v>
      </c>
      <c r="G1288" s="6">
        <v>45208.315309641206</v>
      </c>
    </row>
    <row r="1289" spans="2:7" x14ac:dyDescent="0.25">
      <c r="B1289">
        <v>1990</v>
      </c>
      <c r="C1289">
        <v>6</v>
      </c>
      <c r="D1289">
        <v>2</v>
      </c>
      <c r="E1289">
        <v>9949.4511894837524</v>
      </c>
      <c r="F1289">
        <v>67.148933779950383</v>
      </c>
      <c r="G1289" s="6">
        <v>45208.315309641206</v>
      </c>
    </row>
    <row r="1290" spans="2:7" x14ac:dyDescent="0.25">
      <c r="B1290">
        <v>1990</v>
      </c>
      <c r="C1290">
        <v>7</v>
      </c>
      <c r="D1290">
        <v>1</v>
      </c>
      <c r="E1290">
        <v>9910.6949258721943</v>
      </c>
      <c r="F1290">
        <v>60.660552065301815</v>
      </c>
      <c r="G1290" s="6">
        <v>45208.315309641206</v>
      </c>
    </row>
    <row r="1291" spans="2:7" x14ac:dyDescent="0.25">
      <c r="B1291">
        <v>1990</v>
      </c>
      <c r="C1291">
        <v>7</v>
      </c>
      <c r="D1291">
        <v>2</v>
      </c>
      <c r="E1291">
        <v>9945.1819153657143</v>
      </c>
      <c r="F1291">
        <v>66.177544877304157</v>
      </c>
      <c r="G1291" s="6">
        <v>45208.315309641206</v>
      </c>
    </row>
    <row r="1292" spans="2:7" x14ac:dyDescent="0.25">
      <c r="B1292">
        <v>1990</v>
      </c>
      <c r="C1292">
        <v>8</v>
      </c>
      <c r="D1292">
        <v>1</v>
      </c>
      <c r="E1292">
        <v>9906.471263830259</v>
      </c>
      <c r="F1292">
        <v>59.686201747556261</v>
      </c>
      <c r="G1292" s="6">
        <v>45208.315309641206</v>
      </c>
    </row>
    <row r="1293" spans="2:7" x14ac:dyDescent="0.25">
      <c r="B1293">
        <v>1990</v>
      </c>
      <c r="C1293">
        <v>8</v>
      </c>
      <c r="D1293">
        <v>2</v>
      </c>
      <c r="E1293">
        <v>9935.9546518526931</v>
      </c>
      <c r="F1293">
        <v>65.238537910656845</v>
      </c>
      <c r="G1293" s="6">
        <v>45208.315309641206</v>
      </c>
    </row>
    <row r="1294" spans="2:7" x14ac:dyDescent="0.25">
      <c r="B1294">
        <v>1990</v>
      </c>
      <c r="C1294">
        <v>9</v>
      </c>
      <c r="D1294">
        <v>1</v>
      </c>
      <c r="E1294">
        <v>9902.1945759700757</v>
      </c>
      <c r="F1294">
        <v>58.711763849831897</v>
      </c>
      <c r="G1294" s="6">
        <v>45208.315309641206</v>
      </c>
    </row>
    <row r="1295" spans="2:7" x14ac:dyDescent="0.25">
      <c r="B1295">
        <v>1990</v>
      </c>
      <c r="C1295">
        <v>9</v>
      </c>
      <c r="D1295">
        <v>2</v>
      </c>
      <c r="E1295">
        <v>9935.9546518526931</v>
      </c>
      <c r="F1295">
        <v>64.238537910656831</v>
      </c>
      <c r="G1295" s="6">
        <v>45208.315309641206</v>
      </c>
    </row>
    <row r="1296" spans="2:7" x14ac:dyDescent="0.25">
      <c r="B1296">
        <v>1990</v>
      </c>
      <c r="C1296">
        <v>10</v>
      </c>
      <c r="D1296">
        <v>1</v>
      </c>
      <c r="E1296">
        <v>9897.829645877011</v>
      </c>
      <c r="F1296">
        <v>57.737435162522587</v>
      </c>
      <c r="G1296" s="6">
        <v>45208.315309641206</v>
      </c>
    </row>
    <row r="1297" spans="2:7" x14ac:dyDescent="0.25">
      <c r="B1297">
        <v>1990</v>
      </c>
      <c r="C1297">
        <v>10</v>
      </c>
      <c r="D1297">
        <v>2</v>
      </c>
      <c r="E1297">
        <v>9935.9546518526931</v>
      </c>
      <c r="F1297">
        <v>63.238537910656831</v>
      </c>
      <c r="G1297" s="6">
        <v>45208.315309641206</v>
      </c>
    </row>
    <row r="1298" spans="2:7" x14ac:dyDescent="0.25">
      <c r="B1298">
        <v>1990</v>
      </c>
      <c r="C1298">
        <v>11</v>
      </c>
      <c r="D1298">
        <v>1</v>
      </c>
      <c r="E1298">
        <v>9897.829645877011</v>
      </c>
      <c r="F1298">
        <v>56.737435162522587</v>
      </c>
      <c r="G1298" s="6">
        <v>45208.315309641206</v>
      </c>
    </row>
    <row r="1299" spans="2:7" x14ac:dyDescent="0.25">
      <c r="B1299">
        <v>1990</v>
      </c>
      <c r="C1299">
        <v>11</v>
      </c>
      <c r="D1299">
        <v>2</v>
      </c>
      <c r="E1299">
        <v>9921.5132348263323</v>
      </c>
      <c r="F1299">
        <v>62.329857991389225</v>
      </c>
      <c r="G1299" s="6">
        <v>45208.315309641206</v>
      </c>
    </row>
    <row r="1300" spans="2:7" x14ac:dyDescent="0.25">
      <c r="B1300">
        <v>1990</v>
      </c>
      <c r="C1300">
        <v>12</v>
      </c>
      <c r="D1300">
        <v>1</v>
      </c>
      <c r="E1300">
        <v>9897.829645877011</v>
      </c>
      <c r="F1300">
        <v>55.737435162522594</v>
      </c>
      <c r="G1300" s="6">
        <v>45208.315309641206</v>
      </c>
    </row>
    <row r="1301" spans="2:7" x14ac:dyDescent="0.25">
      <c r="B1301">
        <v>1990</v>
      </c>
      <c r="C1301">
        <v>12</v>
      </c>
      <c r="D1301">
        <v>2</v>
      </c>
      <c r="E1301">
        <v>9921.5132348263323</v>
      </c>
      <c r="F1301">
        <v>61.329857991389218</v>
      </c>
      <c r="G1301" s="6">
        <v>45208.315309641206</v>
      </c>
    </row>
    <row r="1302" spans="2:7" x14ac:dyDescent="0.25">
      <c r="B1302">
        <v>1990</v>
      </c>
      <c r="C1302">
        <v>13</v>
      </c>
      <c r="D1302">
        <v>1</v>
      </c>
      <c r="E1302">
        <v>9893.2093601538108</v>
      </c>
      <c r="F1302">
        <v>54.763231921064424</v>
      </c>
      <c r="G1302" s="6">
        <v>45208.315309641206</v>
      </c>
    </row>
    <row r="1303" spans="2:7" x14ac:dyDescent="0.25">
      <c r="B1303">
        <v>1990</v>
      </c>
      <c r="C1303">
        <v>13</v>
      </c>
      <c r="D1303">
        <v>2</v>
      </c>
      <c r="E1303">
        <v>9921.5132348263323</v>
      </c>
      <c r="F1303">
        <v>60.329857991389225</v>
      </c>
      <c r="G1303" s="6">
        <v>45208.315309641206</v>
      </c>
    </row>
    <row r="1304" spans="2:7" x14ac:dyDescent="0.25">
      <c r="B1304">
        <v>1990</v>
      </c>
      <c r="C1304">
        <v>14</v>
      </c>
      <c r="D1304">
        <v>1</v>
      </c>
      <c r="E1304">
        <v>9893.2093601538108</v>
      </c>
      <c r="F1304">
        <v>53.763231921064417</v>
      </c>
      <c r="G1304" s="6">
        <v>45208.315309641206</v>
      </c>
    </row>
    <row r="1305" spans="2:7" x14ac:dyDescent="0.25">
      <c r="B1305">
        <v>1990</v>
      </c>
      <c r="C1305">
        <v>14</v>
      </c>
      <c r="D1305">
        <v>2</v>
      </c>
      <c r="E1305">
        <v>9916.2725020707294</v>
      </c>
      <c r="F1305">
        <v>59.361477967188904</v>
      </c>
      <c r="G1305" s="6">
        <v>45208.315309641206</v>
      </c>
    </row>
    <row r="1306" spans="2:7" x14ac:dyDescent="0.25">
      <c r="B1306">
        <v>1990</v>
      </c>
      <c r="C1306">
        <v>15</v>
      </c>
      <c r="D1306">
        <v>1</v>
      </c>
      <c r="E1306">
        <v>9874.3848641507266</v>
      </c>
      <c r="F1306">
        <v>52.864772777553576</v>
      </c>
      <c r="G1306" s="6">
        <v>45208.315309641206</v>
      </c>
    </row>
    <row r="1307" spans="2:7" x14ac:dyDescent="0.25">
      <c r="B1307">
        <v>1990</v>
      </c>
      <c r="C1307">
        <v>15</v>
      </c>
      <c r="D1307">
        <v>2</v>
      </c>
      <c r="E1307">
        <v>9911.5366065201306</v>
      </c>
      <c r="F1307">
        <v>58.389602951504962</v>
      </c>
      <c r="G1307" s="6">
        <v>45208.315309641206</v>
      </c>
    </row>
    <row r="1308" spans="2:7" x14ac:dyDescent="0.25">
      <c r="B1308">
        <v>1990</v>
      </c>
      <c r="C1308">
        <v>16</v>
      </c>
      <c r="D1308">
        <v>1</v>
      </c>
      <c r="E1308">
        <v>9855.3383490268152</v>
      </c>
      <c r="F1308">
        <v>51.965973406222638</v>
      </c>
      <c r="G1308" s="6">
        <v>45208.315309641206</v>
      </c>
    </row>
    <row r="1309" spans="2:7" x14ac:dyDescent="0.25">
      <c r="B1309">
        <v>1990</v>
      </c>
      <c r="C1309">
        <v>16</v>
      </c>
      <c r="D1309">
        <v>2</v>
      </c>
      <c r="E1309">
        <v>9911.5366065201306</v>
      </c>
      <c r="F1309">
        <v>57.389602951504955</v>
      </c>
      <c r="G1309" s="6">
        <v>45208.315309641206</v>
      </c>
    </row>
    <row r="1310" spans="2:7" x14ac:dyDescent="0.25">
      <c r="B1310">
        <v>1990</v>
      </c>
      <c r="C1310">
        <v>17</v>
      </c>
      <c r="D1310">
        <v>1</v>
      </c>
      <c r="E1310">
        <v>9850.6104163799682</v>
      </c>
      <c r="F1310">
        <v>50.990675190739914</v>
      </c>
      <c r="G1310" s="6">
        <v>45208.315309641206</v>
      </c>
    </row>
    <row r="1311" spans="2:7" x14ac:dyDescent="0.25">
      <c r="B1311">
        <v>1990</v>
      </c>
      <c r="C1311">
        <v>17</v>
      </c>
      <c r="D1311">
        <v>2</v>
      </c>
      <c r="E1311">
        <v>9906.4943296571346</v>
      </c>
      <c r="F1311">
        <v>56.418559020035531</v>
      </c>
      <c r="G1311" s="6">
        <v>45208.315309641206</v>
      </c>
    </row>
    <row r="1312" spans="2:7" x14ac:dyDescent="0.25">
      <c r="B1312">
        <v>1990</v>
      </c>
      <c r="C1312">
        <v>18</v>
      </c>
      <c r="D1312">
        <v>1</v>
      </c>
      <c r="E1312">
        <v>9827.4746790998561</v>
      </c>
      <c r="F1312">
        <v>50.109539805959194</v>
      </c>
      <c r="G1312" s="6">
        <v>45208.315309641206</v>
      </c>
    </row>
    <row r="1313" spans="2:7" x14ac:dyDescent="0.25">
      <c r="B1313">
        <v>1990</v>
      </c>
      <c r="C1313">
        <v>18</v>
      </c>
      <c r="D1313">
        <v>2</v>
      </c>
      <c r="E1313">
        <v>9901.7781143210304</v>
      </c>
      <c r="F1313">
        <v>55.445193020775427</v>
      </c>
      <c r="G1313" s="6">
        <v>45208.315309641206</v>
      </c>
    </row>
    <row r="1314" spans="2:7" x14ac:dyDescent="0.25">
      <c r="B1314">
        <v>1990</v>
      </c>
      <c r="C1314">
        <v>19</v>
      </c>
      <c r="D1314">
        <v>1</v>
      </c>
      <c r="E1314">
        <v>9803.4344935219469</v>
      </c>
      <c r="F1314">
        <v>49.23119334933299</v>
      </c>
      <c r="G1314" s="6">
        <v>45208.315309641206</v>
      </c>
    </row>
    <row r="1315" spans="2:7" x14ac:dyDescent="0.25">
      <c r="B1315">
        <v>1990</v>
      </c>
      <c r="C1315">
        <v>19</v>
      </c>
      <c r="D1315">
        <v>2</v>
      </c>
      <c r="E1315">
        <v>9896.8435605134218</v>
      </c>
      <c r="F1315">
        <v>54.472588625219679</v>
      </c>
      <c r="G1315" s="6">
        <v>45208.315309641206</v>
      </c>
    </row>
    <row r="1316" spans="2:7" x14ac:dyDescent="0.25">
      <c r="B1316">
        <v>1990</v>
      </c>
      <c r="C1316">
        <v>20</v>
      </c>
      <c r="D1316">
        <v>1</v>
      </c>
      <c r="E1316">
        <v>9779.1203000562145</v>
      </c>
      <c r="F1316">
        <v>48.352355542511546</v>
      </c>
      <c r="G1316" s="6">
        <v>45208.315309641206</v>
      </c>
    </row>
    <row r="1317" spans="2:7" x14ac:dyDescent="0.25">
      <c r="B1317">
        <v>1990</v>
      </c>
      <c r="C1317">
        <v>20</v>
      </c>
      <c r="D1317">
        <v>2</v>
      </c>
      <c r="E1317">
        <v>9886.2428267803825</v>
      </c>
      <c r="F1317">
        <v>53.530461879086047</v>
      </c>
      <c r="G1317" s="6">
        <v>45208.315309641206</v>
      </c>
    </row>
    <row r="1318" spans="2:7" x14ac:dyDescent="0.25">
      <c r="B1318">
        <v>1990</v>
      </c>
      <c r="C1318">
        <v>21</v>
      </c>
      <c r="D1318">
        <v>1</v>
      </c>
      <c r="E1318">
        <v>9774.4984142307858</v>
      </c>
      <c r="F1318">
        <v>47.374982598593867</v>
      </c>
      <c r="G1318" s="6">
        <v>45208.315309641206</v>
      </c>
    </row>
    <row r="1319" spans="2:7" x14ac:dyDescent="0.25">
      <c r="B1319">
        <v>1990</v>
      </c>
      <c r="C1319">
        <v>21</v>
      </c>
      <c r="D1319">
        <v>2</v>
      </c>
      <c r="E1319">
        <v>9870.225176796328</v>
      </c>
      <c r="F1319">
        <v>52.61652104811786</v>
      </c>
      <c r="G1319" s="6">
        <v>45208.315309641206</v>
      </c>
    </row>
    <row r="1320" spans="2:7" x14ac:dyDescent="0.25">
      <c r="B1320">
        <v>1990</v>
      </c>
      <c r="C1320">
        <v>22</v>
      </c>
      <c r="D1320">
        <v>1</v>
      </c>
      <c r="E1320">
        <v>9743.4099974811888</v>
      </c>
      <c r="F1320">
        <v>46.524547175526571</v>
      </c>
      <c r="G1320" s="6">
        <v>45208.315309641206</v>
      </c>
    </row>
    <row r="1321" spans="2:7" x14ac:dyDescent="0.25">
      <c r="B1321">
        <v>1990</v>
      </c>
      <c r="C1321">
        <v>22</v>
      </c>
      <c r="D1321">
        <v>2</v>
      </c>
      <c r="E1321">
        <v>9864.8963838862965</v>
      </c>
      <c r="F1321">
        <v>51.644673208774137</v>
      </c>
      <c r="G1321" s="6">
        <v>45208.315309641206</v>
      </c>
    </row>
    <row r="1322" spans="2:7" x14ac:dyDescent="0.25">
      <c r="B1322">
        <v>1990</v>
      </c>
      <c r="C1322">
        <v>23</v>
      </c>
      <c r="D1322">
        <v>1</v>
      </c>
      <c r="E1322">
        <v>9734.3541659930452</v>
      </c>
      <c r="F1322">
        <v>45.567363631187874</v>
      </c>
      <c r="G1322" s="6">
        <v>45208.315309641206</v>
      </c>
    </row>
    <row r="1323" spans="2:7" x14ac:dyDescent="0.25">
      <c r="B1323">
        <v>1990</v>
      </c>
      <c r="C1323">
        <v>23</v>
      </c>
      <c r="D1323">
        <v>2</v>
      </c>
      <c r="E1323">
        <v>9854.8505392642892</v>
      </c>
      <c r="F1323">
        <v>50.696809102489787</v>
      </c>
      <c r="G1323" s="6">
        <v>45208.315309641206</v>
      </c>
    </row>
    <row r="1324" spans="2:7" x14ac:dyDescent="0.25">
      <c r="B1324">
        <v>1990</v>
      </c>
      <c r="C1324">
        <v>24</v>
      </c>
      <c r="D1324">
        <v>1</v>
      </c>
      <c r="E1324">
        <v>9724.0311131250692</v>
      </c>
      <c r="F1324">
        <v>44.615207243777412</v>
      </c>
      <c r="G1324" s="6">
        <v>45208.315309641206</v>
      </c>
    </row>
    <row r="1325" spans="2:7" x14ac:dyDescent="0.25">
      <c r="B1325">
        <v>1990</v>
      </c>
      <c r="C1325">
        <v>24</v>
      </c>
      <c r="D1325">
        <v>2</v>
      </c>
      <c r="E1325">
        <v>9848.7471116716206</v>
      </c>
      <c r="F1325">
        <v>49.727916875515767</v>
      </c>
      <c r="G1325" s="6">
        <v>45208.315309641206</v>
      </c>
    </row>
    <row r="1326" spans="2:7" x14ac:dyDescent="0.25">
      <c r="B1326">
        <v>1990</v>
      </c>
      <c r="C1326">
        <v>25</v>
      </c>
      <c r="D1326">
        <v>1</v>
      </c>
      <c r="E1326">
        <v>9683.2784932306622</v>
      </c>
      <c r="F1326">
        <v>43.800868564333818</v>
      </c>
      <c r="G1326" s="6">
        <v>45208.315309641206</v>
      </c>
    </row>
    <row r="1327" spans="2:7" x14ac:dyDescent="0.25">
      <c r="B1327">
        <v>1990</v>
      </c>
      <c r="C1327">
        <v>25</v>
      </c>
      <c r="D1327">
        <v>2</v>
      </c>
      <c r="E1327">
        <v>9837.574085346796</v>
      </c>
      <c r="F1327">
        <v>48.783827489900425</v>
      </c>
      <c r="G1327" s="6">
        <v>45208.315309641206</v>
      </c>
    </row>
    <row r="1328" spans="2:7" x14ac:dyDescent="0.25">
      <c r="B1328">
        <v>1990</v>
      </c>
      <c r="C1328">
        <v>26</v>
      </c>
      <c r="D1328">
        <v>1</v>
      </c>
      <c r="E1328">
        <v>9658.5697351424405</v>
      </c>
      <c r="F1328">
        <v>42.911641765305099</v>
      </c>
      <c r="G1328" s="6">
        <v>45208.315309641206</v>
      </c>
    </row>
    <row r="1329" spans="2:7" x14ac:dyDescent="0.25">
      <c r="B1329">
        <v>1990</v>
      </c>
      <c r="C1329">
        <v>26</v>
      </c>
      <c r="D1329">
        <v>2</v>
      </c>
      <c r="E1329">
        <v>9826.4800992873061</v>
      </c>
      <c r="F1329">
        <v>47.838339390770265</v>
      </c>
      <c r="G1329" s="6">
        <v>45208.315309641206</v>
      </c>
    </row>
    <row r="1330" spans="2:7" x14ac:dyDescent="0.25">
      <c r="B1330">
        <v>1990</v>
      </c>
      <c r="C1330">
        <v>27</v>
      </c>
      <c r="D1330">
        <v>1</v>
      </c>
      <c r="E1330">
        <v>9648.2337891480456</v>
      </c>
      <c r="F1330">
        <v>41.957076447797235</v>
      </c>
      <c r="G1330" s="6">
        <v>45208.315309641206</v>
      </c>
    </row>
    <row r="1331" spans="2:7" x14ac:dyDescent="0.25">
      <c r="B1331">
        <v>1990</v>
      </c>
      <c r="C1331">
        <v>27</v>
      </c>
      <c r="D1331">
        <v>2</v>
      </c>
      <c r="E1331">
        <v>9826.4800992873061</v>
      </c>
      <c r="F1331">
        <v>46.838339390770265</v>
      </c>
      <c r="G1331" s="6">
        <v>45208.315309641206</v>
      </c>
    </row>
    <row r="1332" spans="2:7" x14ac:dyDescent="0.25">
      <c r="B1332">
        <v>1990</v>
      </c>
      <c r="C1332">
        <v>28</v>
      </c>
      <c r="D1332">
        <v>1</v>
      </c>
      <c r="E1332">
        <v>9632.1967944923308</v>
      </c>
      <c r="F1332">
        <v>41.026099841693743</v>
      </c>
      <c r="G1332" s="6">
        <v>45208.315309641206</v>
      </c>
    </row>
    <row r="1333" spans="2:7" x14ac:dyDescent="0.25">
      <c r="B1333">
        <v>1990</v>
      </c>
      <c r="C1333">
        <v>28</v>
      </c>
      <c r="D1333">
        <v>2</v>
      </c>
      <c r="E1333">
        <v>9826.4800992873061</v>
      </c>
      <c r="F1333">
        <v>45.838339390770265</v>
      </c>
      <c r="G1333" s="6">
        <v>45208.315309641206</v>
      </c>
    </row>
    <row r="1334" spans="2:7" x14ac:dyDescent="0.25">
      <c r="B1334">
        <v>1990</v>
      </c>
      <c r="C1334">
        <v>29</v>
      </c>
      <c r="D1334">
        <v>1</v>
      </c>
      <c r="E1334">
        <v>9620.3336022741332</v>
      </c>
      <c r="F1334">
        <v>40.076074087094362</v>
      </c>
      <c r="G1334" s="6">
        <v>45208.315309641206</v>
      </c>
    </row>
    <row r="1335" spans="2:7" x14ac:dyDescent="0.25">
      <c r="B1335">
        <v>1990</v>
      </c>
      <c r="C1335">
        <v>29</v>
      </c>
      <c r="D1335">
        <v>2</v>
      </c>
      <c r="E1335">
        <v>9826.4800992873061</v>
      </c>
      <c r="F1335">
        <v>44.838339390770265</v>
      </c>
      <c r="G1335" s="6">
        <v>45208.315309641206</v>
      </c>
    </row>
    <row r="1336" spans="2:7" x14ac:dyDescent="0.25">
      <c r="B1336">
        <v>1990</v>
      </c>
      <c r="C1336">
        <v>30</v>
      </c>
      <c r="D1336">
        <v>1</v>
      </c>
      <c r="E1336">
        <v>9603.4739975765297</v>
      </c>
      <c r="F1336">
        <v>39.145552794982763</v>
      </c>
      <c r="G1336" s="6">
        <v>45208.315309641206</v>
      </c>
    </row>
    <row r="1337" spans="2:7" x14ac:dyDescent="0.25">
      <c r="B1337">
        <v>1990</v>
      </c>
      <c r="C1337">
        <v>30</v>
      </c>
      <c r="D1337">
        <v>2</v>
      </c>
      <c r="E1337">
        <v>9820.1449685517473</v>
      </c>
      <c r="F1337">
        <v>43.86694275431914</v>
      </c>
      <c r="G1337" s="6">
        <v>45208.315309641206</v>
      </c>
    </row>
    <row r="1338" spans="2:7" x14ac:dyDescent="0.25">
      <c r="B1338">
        <v>1990</v>
      </c>
      <c r="C1338">
        <v>31</v>
      </c>
      <c r="D1338">
        <v>1</v>
      </c>
      <c r="E1338">
        <v>9575.6716299985455</v>
      </c>
      <c r="F1338">
        <v>38.257757756219583</v>
      </c>
      <c r="G1338" s="6">
        <v>45208.315309641206</v>
      </c>
    </row>
    <row r="1339" spans="2:7" x14ac:dyDescent="0.25">
      <c r="B1339">
        <v>1990</v>
      </c>
      <c r="C1339">
        <v>31</v>
      </c>
      <c r="D1339">
        <v>2</v>
      </c>
      <c r="E1339">
        <v>9800.4661186757348</v>
      </c>
      <c r="F1339">
        <v>42.95402142442623</v>
      </c>
      <c r="G1339" s="6">
        <v>45208.315309641206</v>
      </c>
    </row>
    <row r="1340" spans="2:7" x14ac:dyDescent="0.25">
      <c r="B1340">
        <v>1990</v>
      </c>
      <c r="C1340">
        <v>32</v>
      </c>
      <c r="D1340">
        <v>1</v>
      </c>
      <c r="E1340">
        <v>9563.324264588995</v>
      </c>
      <c r="F1340">
        <v>37.306507418906186</v>
      </c>
      <c r="G1340" s="6">
        <v>45208.315309641206</v>
      </c>
    </row>
    <row r="1341" spans="2:7" x14ac:dyDescent="0.25">
      <c r="B1341">
        <v>1990</v>
      </c>
      <c r="C1341">
        <v>32</v>
      </c>
      <c r="D1341">
        <v>2</v>
      </c>
      <c r="E1341">
        <v>9800.4661186757348</v>
      </c>
      <c r="F1341">
        <v>41.954021424426223</v>
      </c>
      <c r="G1341" s="6">
        <v>45208.315309641206</v>
      </c>
    </row>
    <row r="1342" spans="2:7" x14ac:dyDescent="0.25">
      <c r="B1342">
        <v>1990</v>
      </c>
      <c r="C1342">
        <v>33</v>
      </c>
      <c r="D1342">
        <v>1</v>
      </c>
      <c r="E1342">
        <v>9557.2338350900936</v>
      </c>
      <c r="F1342">
        <v>36.329962682469223</v>
      </c>
      <c r="G1342" s="6">
        <v>45208.315309641206</v>
      </c>
    </row>
    <row r="1343" spans="2:7" x14ac:dyDescent="0.25">
      <c r="B1343">
        <v>1990</v>
      </c>
      <c r="C1343">
        <v>33</v>
      </c>
      <c r="D1343">
        <v>2</v>
      </c>
      <c r="E1343">
        <v>9779.3954152447841</v>
      </c>
      <c r="F1343">
        <v>41.043338335581353</v>
      </c>
      <c r="G1343" s="6">
        <v>45208.315309641206</v>
      </c>
    </row>
    <row r="1344" spans="2:7" x14ac:dyDescent="0.25">
      <c r="B1344">
        <v>1990</v>
      </c>
      <c r="C1344">
        <v>34</v>
      </c>
      <c r="D1344">
        <v>1</v>
      </c>
      <c r="E1344">
        <v>9522.6477787254462</v>
      </c>
      <c r="F1344">
        <v>35.460096353027495</v>
      </c>
      <c r="G1344" s="6">
        <v>45208.315309641206</v>
      </c>
    </row>
    <row r="1345" spans="2:7" x14ac:dyDescent="0.25">
      <c r="B1345">
        <v>1990</v>
      </c>
      <c r="C1345">
        <v>34</v>
      </c>
      <c r="D1345">
        <v>2</v>
      </c>
      <c r="E1345">
        <v>9772.7787167203733</v>
      </c>
      <c r="F1345">
        <v>40.070788363328404</v>
      </c>
      <c r="G1345" s="6">
        <v>45208.315309641206</v>
      </c>
    </row>
    <row r="1346" spans="2:7" x14ac:dyDescent="0.25">
      <c r="B1346">
        <v>1990</v>
      </c>
      <c r="C1346">
        <v>35</v>
      </c>
      <c r="D1346">
        <v>1</v>
      </c>
      <c r="E1346">
        <v>9516.3476921417005</v>
      </c>
      <c r="F1346">
        <v>34.483240908178843</v>
      </c>
      <c r="G1346" s="6">
        <v>45208.315309641206</v>
      </c>
    </row>
    <row r="1347" spans="2:7" x14ac:dyDescent="0.25">
      <c r="B1347">
        <v>1990</v>
      </c>
      <c r="C1347">
        <v>35</v>
      </c>
      <c r="D1347">
        <v>2</v>
      </c>
      <c r="E1347">
        <v>9765.5422859251939</v>
      </c>
      <c r="F1347">
        <v>39.100110981890474</v>
      </c>
      <c r="G1347" s="6">
        <v>45208.315309641206</v>
      </c>
    </row>
    <row r="1348" spans="2:7" x14ac:dyDescent="0.25">
      <c r="B1348">
        <v>1990</v>
      </c>
      <c r="C1348">
        <v>36</v>
      </c>
      <c r="D1348">
        <v>1</v>
      </c>
      <c r="E1348">
        <v>9483.6916692074719</v>
      </c>
      <c r="F1348">
        <v>33.600258366483622</v>
      </c>
      <c r="G1348" s="6">
        <v>45208.315309641206</v>
      </c>
    </row>
    <row r="1349" spans="2:7" x14ac:dyDescent="0.25">
      <c r="B1349">
        <v>1990</v>
      </c>
      <c r="C1349">
        <v>36</v>
      </c>
      <c r="D1349">
        <v>2</v>
      </c>
      <c r="E1349">
        <v>9758.1503195043988</v>
      </c>
      <c r="F1349">
        <v>38.129351228748206</v>
      </c>
      <c r="G1349" s="6">
        <v>45208.315309641206</v>
      </c>
    </row>
    <row r="1350" spans="2:7" x14ac:dyDescent="0.25">
      <c r="B1350">
        <v>1990</v>
      </c>
      <c r="C1350">
        <v>37</v>
      </c>
      <c r="D1350">
        <v>1</v>
      </c>
      <c r="E1350">
        <v>9469.7451094822536</v>
      </c>
      <c r="F1350">
        <v>32.649006746180355</v>
      </c>
      <c r="G1350" s="6">
        <v>45208.315309641206</v>
      </c>
    </row>
    <row r="1351" spans="2:7" x14ac:dyDescent="0.25">
      <c r="B1351">
        <v>1990</v>
      </c>
      <c r="C1351">
        <v>37</v>
      </c>
      <c r="D1351">
        <v>2</v>
      </c>
      <c r="E1351">
        <v>9735.1105681312765</v>
      </c>
      <c r="F1351">
        <v>37.218407320158235</v>
      </c>
      <c r="G1351" s="6">
        <v>45208.315309641206</v>
      </c>
    </row>
    <row r="1352" spans="2:7" x14ac:dyDescent="0.25">
      <c r="B1352">
        <v>1990</v>
      </c>
      <c r="C1352">
        <v>38</v>
      </c>
      <c r="D1352">
        <v>1</v>
      </c>
      <c r="E1352">
        <v>9456.3616667817823</v>
      </c>
      <c r="F1352">
        <v>31.694506739182522</v>
      </c>
      <c r="G1352" s="6">
        <v>45208.315309641206</v>
      </c>
    </row>
    <row r="1353" spans="2:7" x14ac:dyDescent="0.25">
      <c r="B1353">
        <v>1990</v>
      </c>
      <c r="C1353">
        <v>38</v>
      </c>
      <c r="D1353">
        <v>2</v>
      </c>
      <c r="E1353">
        <v>9727.5603937167798</v>
      </c>
      <c r="F1353">
        <v>36.246906796724716</v>
      </c>
      <c r="G1353" s="6">
        <v>45208.315309641206</v>
      </c>
    </row>
    <row r="1354" spans="2:7" x14ac:dyDescent="0.25">
      <c r="B1354">
        <v>1990</v>
      </c>
      <c r="C1354">
        <v>39</v>
      </c>
      <c r="D1354">
        <v>1</v>
      </c>
      <c r="E1354">
        <v>9429.3039450635006</v>
      </c>
      <c r="F1354">
        <v>30.78402048138507</v>
      </c>
      <c r="G1354" s="6">
        <v>45208.315309641206</v>
      </c>
    </row>
    <row r="1355" spans="2:7" x14ac:dyDescent="0.25">
      <c r="B1355">
        <v>1990</v>
      </c>
      <c r="C1355">
        <v>39</v>
      </c>
      <c r="D1355">
        <v>2</v>
      </c>
      <c r="E1355">
        <v>9717.2813330168392</v>
      </c>
      <c r="F1355">
        <v>35.284720318038559</v>
      </c>
      <c r="G1355" s="6">
        <v>45208.315309641206</v>
      </c>
    </row>
    <row r="1356" spans="2:7" x14ac:dyDescent="0.25">
      <c r="B1356">
        <v>1990</v>
      </c>
      <c r="C1356">
        <v>40</v>
      </c>
      <c r="D1356">
        <v>1</v>
      </c>
      <c r="E1356">
        <v>9381.5100422706764</v>
      </c>
      <c r="F1356">
        <v>29.938301777737326</v>
      </c>
      <c r="G1356" s="6">
        <v>45208.315309641206</v>
      </c>
    </row>
    <row r="1357" spans="2:7" x14ac:dyDescent="0.25">
      <c r="B1357">
        <v>1990</v>
      </c>
      <c r="C1357">
        <v>40</v>
      </c>
      <c r="D1357">
        <v>2</v>
      </c>
      <c r="E1357">
        <v>9688.4679207567551</v>
      </c>
      <c r="F1357">
        <v>34.388169748337866</v>
      </c>
      <c r="G1357" s="6">
        <v>45208.315309641206</v>
      </c>
    </row>
    <row r="1358" spans="2:7" x14ac:dyDescent="0.25">
      <c r="B1358">
        <v>1990</v>
      </c>
      <c r="C1358">
        <v>41</v>
      </c>
      <c r="D1358">
        <v>1</v>
      </c>
      <c r="E1358">
        <v>9365.6537050050192</v>
      </c>
      <c r="F1358">
        <v>28.988141720171512</v>
      </c>
      <c r="G1358" s="6">
        <v>45208.315309641206</v>
      </c>
    </row>
    <row r="1359" spans="2:7" x14ac:dyDescent="0.25">
      <c r="B1359">
        <v>1990</v>
      </c>
      <c r="C1359">
        <v>41</v>
      </c>
      <c r="D1359">
        <v>2</v>
      </c>
      <c r="E1359">
        <v>9669.3974549447084</v>
      </c>
      <c r="F1359">
        <v>33.455005679493837</v>
      </c>
      <c r="G1359" s="6">
        <v>45208.315309641206</v>
      </c>
    </row>
    <row r="1360" spans="2:7" x14ac:dyDescent="0.25">
      <c r="B1360">
        <v>1990</v>
      </c>
      <c r="C1360">
        <v>42</v>
      </c>
      <c r="D1360">
        <v>1</v>
      </c>
      <c r="E1360">
        <v>9332.2794684618802</v>
      </c>
      <c r="F1360">
        <v>28.090021436017629</v>
      </c>
      <c r="G1360" s="6">
        <v>45208.315309641206</v>
      </c>
    </row>
    <row r="1361" spans="2:7" x14ac:dyDescent="0.25">
      <c r="B1361">
        <v>1990</v>
      </c>
      <c r="C1361">
        <v>42</v>
      </c>
      <c r="D1361">
        <v>2</v>
      </c>
      <c r="E1361">
        <v>9618.9515264741876</v>
      </c>
      <c r="F1361">
        <v>32.627835935959709</v>
      </c>
      <c r="G1361" s="6">
        <v>45208.315309641206</v>
      </c>
    </row>
    <row r="1362" spans="2:7" x14ac:dyDescent="0.25">
      <c r="B1362">
        <v>1990</v>
      </c>
      <c r="C1362">
        <v>43</v>
      </c>
      <c r="D1362">
        <v>1</v>
      </c>
      <c r="E1362">
        <v>9305.216362829</v>
      </c>
      <c r="F1362">
        <v>27.17026370394802</v>
      </c>
      <c r="G1362" s="6">
        <v>45208.315309641206</v>
      </c>
    </row>
    <row r="1363" spans="2:7" x14ac:dyDescent="0.25">
      <c r="B1363">
        <v>1990</v>
      </c>
      <c r="C1363">
        <v>43</v>
      </c>
      <c r="D1363">
        <v>2</v>
      </c>
      <c r="E1363">
        <v>9618.9515264741876</v>
      </c>
      <c r="F1363">
        <v>31.627835935959705</v>
      </c>
      <c r="G1363" s="6">
        <v>45208.315309641206</v>
      </c>
    </row>
    <row r="1364" spans="2:7" x14ac:dyDescent="0.25">
      <c r="B1364">
        <v>1990</v>
      </c>
      <c r="C1364">
        <v>44</v>
      </c>
      <c r="D1364">
        <v>1</v>
      </c>
      <c r="E1364">
        <v>9269.9259173861628</v>
      </c>
      <c r="F1364">
        <v>26.271796930273489</v>
      </c>
      <c r="G1364" s="6">
        <v>45208.315309641206</v>
      </c>
    </row>
    <row r="1365" spans="2:7" x14ac:dyDescent="0.25">
      <c r="B1365">
        <v>1990</v>
      </c>
      <c r="C1365">
        <v>44</v>
      </c>
      <c r="D1365">
        <v>2</v>
      </c>
      <c r="E1365">
        <v>9587.1710174929995</v>
      </c>
      <c r="F1365">
        <v>30.731021585586969</v>
      </c>
      <c r="G1365" s="6">
        <v>45208.315309641206</v>
      </c>
    </row>
    <row r="1366" spans="2:7" x14ac:dyDescent="0.25">
      <c r="B1366">
        <v>1990</v>
      </c>
      <c r="C1366">
        <v>45</v>
      </c>
      <c r="D1366">
        <v>1</v>
      </c>
      <c r="E1366">
        <v>9212.3195745734683</v>
      </c>
      <c r="F1366">
        <v>25.432952756105031</v>
      </c>
      <c r="G1366" s="6">
        <v>45208.315309641206</v>
      </c>
    </row>
    <row r="1367" spans="2:7" x14ac:dyDescent="0.25">
      <c r="B1367">
        <v>1990</v>
      </c>
      <c r="C1367">
        <v>45</v>
      </c>
      <c r="D1367">
        <v>2</v>
      </c>
      <c r="E1367">
        <v>9541.7757389505787</v>
      </c>
      <c r="F1367">
        <v>29.874846559370166</v>
      </c>
      <c r="G1367" s="6">
        <v>45208.315309641206</v>
      </c>
    </row>
    <row r="1368" spans="2:7" x14ac:dyDescent="0.25">
      <c r="B1368">
        <v>1990</v>
      </c>
      <c r="C1368">
        <v>46</v>
      </c>
      <c r="D1368">
        <v>1</v>
      </c>
      <c r="E1368">
        <v>9176.8165704353469</v>
      </c>
      <c r="F1368">
        <v>24.529412646970389</v>
      </c>
      <c r="G1368" s="6">
        <v>45208.315309641206</v>
      </c>
    </row>
    <row r="1369" spans="2:7" x14ac:dyDescent="0.25">
      <c r="B1369">
        <v>1990</v>
      </c>
      <c r="C1369">
        <v>46</v>
      </c>
      <c r="D1369">
        <v>2</v>
      </c>
      <c r="E1369">
        <v>9495.0258417460154</v>
      </c>
      <c r="F1369">
        <v>29.019477135414789</v>
      </c>
      <c r="G1369" s="6">
        <v>45208.315309641206</v>
      </c>
    </row>
    <row r="1370" spans="2:7" x14ac:dyDescent="0.25">
      <c r="B1370">
        <v>1990</v>
      </c>
      <c r="C1370">
        <v>47</v>
      </c>
      <c r="D1370">
        <v>1</v>
      </c>
      <c r="E1370">
        <v>9147.9752019771258</v>
      </c>
      <c r="F1370">
        <v>23.605171613155179</v>
      </c>
      <c r="G1370" s="6">
        <v>45208.315309641206</v>
      </c>
    </row>
    <row r="1371" spans="2:7" x14ac:dyDescent="0.25">
      <c r="B1371">
        <v>1990</v>
      </c>
      <c r="C1371">
        <v>47</v>
      </c>
      <c r="D1371">
        <v>2</v>
      </c>
      <c r="E1371">
        <v>9459.7644306243928</v>
      </c>
      <c r="F1371">
        <v>28.125783906119356</v>
      </c>
      <c r="G1371" s="6">
        <v>45208.315309641206</v>
      </c>
    </row>
    <row r="1372" spans="2:7" x14ac:dyDescent="0.25">
      <c r="B1372">
        <v>1990</v>
      </c>
      <c r="C1372">
        <v>48</v>
      </c>
      <c r="D1372">
        <v>1</v>
      </c>
      <c r="E1372">
        <v>9096.9050860003426</v>
      </c>
      <c r="F1372">
        <v>22.734884277274681</v>
      </c>
      <c r="G1372" s="6">
        <v>45208.315309641206</v>
      </c>
    </row>
    <row r="1373" spans="2:7" x14ac:dyDescent="0.25">
      <c r="B1373">
        <v>1990</v>
      </c>
      <c r="C1373">
        <v>48</v>
      </c>
      <c r="D1373">
        <v>2</v>
      </c>
      <c r="E1373">
        <v>9423.9866811562806</v>
      </c>
      <c r="F1373">
        <v>27.230663975339922</v>
      </c>
      <c r="G1373" s="6">
        <v>45208.315309641206</v>
      </c>
    </row>
    <row r="1374" spans="2:7" x14ac:dyDescent="0.25">
      <c r="B1374">
        <v>1990</v>
      </c>
      <c r="C1374">
        <v>49</v>
      </c>
      <c r="D1374">
        <v>1</v>
      </c>
      <c r="E1374">
        <v>9045.8506609739816</v>
      </c>
      <c r="F1374">
        <v>21.86037708882434</v>
      </c>
      <c r="G1374" s="6">
        <v>45208.315309641206</v>
      </c>
    </row>
    <row r="1375" spans="2:7" x14ac:dyDescent="0.25">
      <c r="B1375">
        <v>1990</v>
      </c>
      <c r="C1375">
        <v>49</v>
      </c>
      <c r="D1375">
        <v>2</v>
      </c>
      <c r="E1375">
        <v>9358.2872126482453</v>
      </c>
      <c r="F1375">
        <v>26.41832549674238</v>
      </c>
      <c r="G1375" s="6">
        <v>45208.315309641206</v>
      </c>
    </row>
    <row r="1376" spans="2:7" x14ac:dyDescent="0.25">
      <c r="B1376">
        <v>1990</v>
      </c>
      <c r="C1376">
        <v>50</v>
      </c>
      <c r="D1376">
        <v>1</v>
      </c>
      <c r="E1376">
        <v>8973.5617450207774</v>
      </c>
      <c r="F1376">
        <v>21.032451293914594</v>
      </c>
      <c r="G1376" s="6">
        <v>45208.315309641206</v>
      </c>
    </row>
    <row r="1377" spans="2:7" x14ac:dyDescent="0.25">
      <c r="B1377">
        <v>1990</v>
      </c>
      <c r="C1377">
        <v>50</v>
      </c>
      <c r="D1377">
        <v>2</v>
      </c>
      <c r="E1377">
        <v>9333.0861757309867</v>
      </c>
      <c r="F1377">
        <v>25.488309708328831</v>
      </c>
      <c r="G1377" s="6">
        <v>45208.315309641206</v>
      </c>
    </row>
    <row r="1378" spans="2:7" x14ac:dyDescent="0.25">
      <c r="B1378">
        <v>1990</v>
      </c>
      <c r="C1378">
        <v>51</v>
      </c>
      <c r="D1378">
        <v>1</v>
      </c>
      <c r="E1378">
        <v>8937.6943832026191</v>
      </c>
      <c r="F1378">
        <v>20.114848926681784</v>
      </c>
      <c r="G1378" s="6">
        <v>45208.315309641206</v>
      </c>
    </row>
    <row r="1379" spans="2:7" x14ac:dyDescent="0.25">
      <c r="B1379">
        <v>1990</v>
      </c>
      <c r="C1379">
        <v>51</v>
      </c>
      <c r="D1379">
        <v>2</v>
      </c>
      <c r="E1379">
        <v>9208.3431286994564</v>
      </c>
      <c r="F1379">
        <v>24.826819888674894</v>
      </c>
      <c r="G1379" s="6">
        <v>45208.315309641206</v>
      </c>
    </row>
    <row r="1380" spans="2:7" x14ac:dyDescent="0.25">
      <c r="B1380">
        <v>1990</v>
      </c>
      <c r="C1380">
        <v>52</v>
      </c>
      <c r="D1380">
        <v>1</v>
      </c>
      <c r="E1380">
        <v>8826.9500309043578</v>
      </c>
      <c r="F1380">
        <v>19.360940015020152</v>
      </c>
      <c r="G1380" s="6">
        <v>45208.315309641206</v>
      </c>
    </row>
    <row r="1381" spans="2:7" x14ac:dyDescent="0.25">
      <c r="B1381">
        <v>1990</v>
      </c>
      <c r="C1381">
        <v>52</v>
      </c>
      <c r="D1381">
        <v>2</v>
      </c>
      <c r="E1381">
        <v>9151.9653994580967</v>
      </c>
      <c r="F1381">
        <v>23.976677411635837</v>
      </c>
      <c r="G1381" s="6">
        <v>45208.315309641206</v>
      </c>
    </row>
    <row r="1382" spans="2:7" x14ac:dyDescent="0.25">
      <c r="B1382">
        <v>1990</v>
      </c>
      <c r="C1382">
        <v>53</v>
      </c>
      <c r="D1382">
        <v>1</v>
      </c>
      <c r="E1382">
        <v>8740.0710283299559</v>
      </c>
      <c r="F1382">
        <v>18.548423577889281</v>
      </c>
      <c r="G1382" s="6">
        <v>45208.315309641206</v>
      </c>
    </row>
    <row r="1383" spans="2:7" x14ac:dyDescent="0.25">
      <c r="B1383">
        <v>1990</v>
      </c>
      <c r="C1383">
        <v>53</v>
      </c>
      <c r="D1383">
        <v>2</v>
      </c>
      <c r="E1383">
        <v>9093.8707138752598</v>
      </c>
      <c r="F1383">
        <v>23.126654273598227</v>
      </c>
      <c r="G1383" s="6">
        <v>45208.315309641206</v>
      </c>
    </row>
    <row r="1384" spans="2:7" x14ac:dyDescent="0.25">
      <c r="B1384">
        <v>1990</v>
      </c>
      <c r="C1384">
        <v>54</v>
      </c>
      <c r="D1384">
        <v>1</v>
      </c>
      <c r="E1384">
        <v>8619.7695264079666</v>
      </c>
      <c r="F1384">
        <v>17.800315749378598</v>
      </c>
      <c r="G1384" s="6">
        <v>45208.315309641206</v>
      </c>
    </row>
    <row r="1385" spans="2:7" x14ac:dyDescent="0.25">
      <c r="B1385">
        <v>1990</v>
      </c>
      <c r="C1385">
        <v>54</v>
      </c>
      <c r="D1385">
        <v>2</v>
      </c>
      <c r="E1385">
        <v>9014.5174002326166</v>
      </c>
      <c r="F1385">
        <v>22.325832988723914</v>
      </c>
      <c r="G1385" s="6">
        <v>45208.315309641206</v>
      </c>
    </row>
    <row r="1386" spans="2:7" x14ac:dyDescent="0.25">
      <c r="B1386">
        <v>1990</v>
      </c>
      <c r="C1386">
        <v>55</v>
      </c>
      <c r="D1386">
        <v>1</v>
      </c>
      <c r="E1386">
        <v>8517.8527428120196</v>
      </c>
      <c r="F1386">
        <v>17.00731539936185</v>
      </c>
      <c r="G1386" s="6">
        <v>45208.315309641206</v>
      </c>
    </row>
    <row r="1387" spans="2:7" x14ac:dyDescent="0.25">
      <c r="B1387">
        <v>1990</v>
      </c>
      <c r="C1387">
        <v>55</v>
      </c>
      <c r="D1387">
        <v>2</v>
      </c>
      <c r="E1387">
        <v>8907.0796863441483</v>
      </c>
      <c r="F1387">
        <v>21.589097457280886</v>
      </c>
      <c r="G1387" s="6">
        <v>45208.315309641206</v>
      </c>
    </row>
    <row r="1388" spans="2:7" x14ac:dyDescent="0.25">
      <c r="B1388">
        <v>1990</v>
      </c>
      <c r="C1388">
        <v>56</v>
      </c>
      <c r="D1388">
        <v>1</v>
      </c>
      <c r="E1388">
        <v>8439.3066594036227</v>
      </c>
      <c r="F1388">
        <v>16.160951832369324</v>
      </c>
      <c r="G1388" s="6">
        <v>45208.315309641206</v>
      </c>
    </row>
    <row r="1389" spans="2:7" x14ac:dyDescent="0.25">
      <c r="B1389">
        <v>1990</v>
      </c>
      <c r="C1389">
        <v>56</v>
      </c>
      <c r="D1389">
        <v>2</v>
      </c>
      <c r="E1389">
        <v>8766.175246043942</v>
      </c>
      <c r="F1389">
        <v>20.928076246804366</v>
      </c>
      <c r="G1389" s="6">
        <v>45208.315309641206</v>
      </c>
    </row>
    <row r="1390" spans="2:7" x14ac:dyDescent="0.25">
      <c r="B1390">
        <v>1990</v>
      </c>
      <c r="C1390">
        <v>57</v>
      </c>
      <c r="D1390">
        <v>1</v>
      </c>
      <c r="E1390">
        <v>8199.1966213019823</v>
      </c>
      <c r="F1390">
        <v>15.619576245815949</v>
      </c>
      <c r="G1390" s="6">
        <v>45208.315309641206</v>
      </c>
    </row>
    <row r="1391" spans="2:7" x14ac:dyDescent="0.25">
      <c r="B1391">
        <v>1990</v>
      </c>
      <c r="C1391">
        <v>57</v>
      </c>
      <c r="D1391">
        <v>2</v>
      </c>
      <c r="E1391">
        <v>8613.5235737653802</v>
      </c>
      <c r="F1391">
        <v>20.290109272406859</v>
      </c>
      <c r="G1391" s="6">
        <v>45208.315309641206</v>
      </c>
    </row>
    <row r="1392" spans="2:7" x14ac:dyDescent="0.25">
      <c r="B1392">
        <v>1990</v>
      </c>
      <c r="C1392">
        <v>58</v>
      </c>
      <c r="D1392">
        <v>1</v>
      </c>
      <c r="E1392">
        <v>8008.0217440671831</v>
      </c>
      <c r="F1392">
        <v>14.980524707872448</v>
      </c>
      <c r="G1392" s="6">
        <v>45208.315309641206</v>
      </c>
    </row>
    <row r="1393" spans="2:7" x14ac:dyDescent="0.25">
      <c r="B1393">
        <v>1990</v>
      </c>
      <c r="C1393">
        <v>58</v>
      </c>
      <c r="D1393">
        <v>2</v>
      </c>
      <c r="E1393">
        <v>8515.381130698157</v>
      </c>
      <c r="F1393">
        <v>19.518196499831063</v>
      </c>
      <c r="G1393" s="6">
        <v>45208.315309641206</v>
      </c>
    </row>
    <row r="1394" spans="2:7" x14ac:dyDescent="0.25">
      <c r="B1394">
        <v>1990</v>
      </c>
      <c r="C1394">
        <v>59</v>
      </c>
      <c r="D1394">
        <v>1</v>
      </c>
      <c r="E1394">
        <v>7840.7566175804022</v>
      </c>
      <c r="F1394">
        <v>14.289434538261329</v>
      </c>
      <c r="G1394" s="6">
        <v>45208.315309641206</v>
      </c>
    </row>
    <row r="1395" spans="2:7" x14ac:dyDescent="0.25">
      <c r="B1395">
        <v>1990</v>
      </c>
      <c r="C1395">
        <v>59</v>
      </c>
      <c r="D1395">
        <v>2</v>
      </c>
      <c r="E1395">
        <v>8458.5138215862298</v>
      </c>
      <c r="F1395">
        <v>18.64605745530379</v>
      </c>
      <c r="G1395" s="6">
        <v>45208.315309641206</v>
      </c>
    </row>
    <row r="1396" spans="2:7" x14ac:dyDescent="0.25">
      <c r="B1396">
        <v>1990</v>
      </c>
      <c r="C1396">
        <v>60</v>
      </c>
      <c r="D1396">
        <v>1</v>
      </c>
      <c r="E1396">
        <v>7621.643412397555</v>
      </c>
      <c r="F1396">
        <v>13.685864420355095</v>
      </c>
      <c r="G1396" s="6">
        <v>45208.315309641206</v>
      </c>
    </row>
    <row r="1397" spans="2:7" x14ac:dyDescent="0.25">
      <c r="B1397">
        <v>1990</v>
      </c>
      <c r="C1397">
        <v>60</v>
      </c>
      <c r="D1397">
        <v>2</v>
      </c>
      <c r="E1397">
        <v>8352.4747149720915</v>
      </c>
      <c r="F1397">
        <v>17.8764313009953</v>
      </c>
      <c r="G1397" s="6">
        <v>45208.315309641206</v>
      </c>
    </row>
    <row r="1398" spans="2:7" x14ac:dyDescent="0.25">
      <c r="B1398">
        <v>1990</v>
      </c>
      <c r="C1398">
        <v>61</v>
      </c>
      <c r="D1398">
        <v>1</v>
      </c>
      <c r="E1398">
        <v>7347.4227507846354</v>
      </c>
      <c r="F1398">
        <v>13.177987520921466</v>
      </c>
      <c r="G1398" s="6">
        <v>45208.315309641206</v>
      </c>
    </row>
    <row r="1399" spans="2:7" x14ac:dyDescent="0.25">
      <c r="B1399">
        <v>1990</v>
      </c>
      <c r="C1399">
        <v>61</v>
      </c>
      <c r="D1399">
        <v>2</v>
      </c>
      <c r="E1399">
        <v>8112.5837572186074</v>
      </c>
      <c r="F1399">
        <v>17.39025635006481</v>
      </c>
      <c r="G1399" s="6">
        <v>45208.315309641206</v>
      </c>
    </row>
    <row r="1400" spans="2:7" x14ac:dyDescent="0.25">
      <c r="B1400">
        <v>1990</v>
      </c>
      <c r="C1400">
        <v>62</v>
      </c>
      <c r="D1400">
        <v>1</v>
      </c>
      <c r="E1400">
        <v>7114.8967294645809</v>
      </c>
      <c r="F1400">
        <v>12.592324103542113</v>
      </c>
      <c r="G1400" s="6">
        <v>45208.315309641206</v>
      </c>
    </row>
    <row r="1401" spans="2:7" x14ac:dyDescent="0.25">
      <c r="B1401">
        <v>1990</v>
      </c>
      <c r="C1401">
        <v>62</v>
      </c>
      <c r="D1401">
        <v>2</v>
      </c>
      <c r="E1401">
        <v>7978.4148570532361</v>
      </c>
      <c r="F1401">
        <v>16.674291106166269</v>
      </c>
      <c r="G1401" s="6">
        <v>45208.315309641206</v>
      </c>
    </row>
    <row r="1402" spans="2:7" x14ac:dyDescent="0.25">
      <c r="B1402">
        <v>1990</v>
      </c>
      <c r="C1402">
        <v>63</v>
      </c>
      <c r="D1402">
        <v>1</v>
      </c>
      <c r="E1402">
        <v>6794.7745153174938</v>
      </c>
      <c r="F1402">
        <v>12.162029773315796</v>
      </c>
      <c r="G1402" s="6">
        <v>45208.315309641206</v>
      </c>
    </row>
    <row r="1403" spans="2:7" x14ac:dyDescent="0.25">
      <c r="B1403">
        <v>1990</v>
      </c>
      <c r="C1403">
        <v>63</v>
      </c>
      <c r="D1403">
        <v>2</v>
      </c>
      <c r="E1403">
        <v>7863.9470376256077</v>
      </c>
      <c r="F1403">
        <v>15.909724511916874</v>
      </c>
      <c r="G1403" s="6">
        <v>45208.315309641206</v>
      </c>
    </row>
    <row r="1404" spans="2:7" x14ac:dyDescent="0.25">
      <c r="B1404">
        <v>1990</v>
      </c>
      <c r="C1404">
        <v>64</v>
      </c>
      <c r="D1404">
        <v>1</v>
      </c>
      <c r="E1404">
        <v>6488.9847511973585</v>
      </c>
      <c r="F1404">
        <v>11.711596380462806</v>
      </c>
      <c r="G1404" s="6">
        <v>45208.315309641206</v>
      </c>
    </row>
    <row r="1405" spans="2:7" x14ac:dyDescent="0.25">
      <c r="B1405">
        <v>1990</v>
      </c>
      <c r="C1405">
        <v>64</v>
      </c>
      <c r="D1405">
        <v>2</v>
      </c>
      <c r="E1405">
        <v>7707.3847450025451</v>
      </c>
      <c r="F1405">
        <v>15.222746617092017</v>
      </c>
      <c r="G1405" s="6">
        <v>45208.315309641206</v>
      </c>
    </row>
    <row r="1406" spans="2:7" x14ac:dyDescent="0.25">
      <c r="B1406">
        <v>1990</v>
      </c>
      <c r="C1406">
        <v>65</v>
      </c>
      <c r="D1406">
        <v>1</v>
      </c>
      <c r="E1406">
        <v>6195.244752496219</v>
      </c>
      <c r="F1406">
        <v>11.24318059348488</v>
      </c>
      <c r="G1406" s="6">
        <v>45208.315309641206</v>
      </c>
    </row>
    <row r="1407" spans="2:7" x14ac:dyDescent="0.25">
      <c r="B1407">
        <v>1990</v>
      </c>
      <c r="C1407">
        <v>65</v>
      </c>
      <c r="D1407">
        <v>2</v>
      </c>
      <c r="E1407">
        <v>7481.4660802522285</v>
      </c>
      <c r="F1407">
        <v>14.667331036978679</v>
      </c>
      <c r="G1407" s="6">
        <v>45208.315309641206</v>
      </c>
    </row>
    <row r="1408" spans="2:7" x14ac:dyDescent="0.25">
      <c r="B1408">
        <v>1990</v>
      </c>
      <c r="C1408">
        <v>66</v>
      </c>
      <c r="D1408">
        <v>1</v>
      </c>
      <c r="E1408">
        <v>6024.251537483734</v>
      </c>
      <c r="F1408">
        <v>10.548116563988366</v>
      </c>
      <c r="G1408" s="6">
        <v>45208.315309641206</v>
      </c>
    </row>
    <row r="1409" spans="2:7" x14ac:dyDescent="0.25">
      <c r="B1409">
        <v>1990</v>
      </c>
      <c r="C1409">
        <v>66</v>
      </c>
      <c r="D1409">
        <v>2</v>
      </c>
      <c r="E1409">
        <v>7255.7671841468919</v>
      </c>
      <c r="F1409">
        <v>14.10802199282843</v>
      </c>
      <c r="G1409" s="6">
        <v>45208.315309641206</v>
      </c>
    </row>
    <row r="1410" spans="2:7" x14ac:dyDescent="0.25">
      <c r="B1410">
        <v>1990</v>
      </c>
      <c r="C1410">
        <v>67</v>
      </c>
      <c r="D1410">
        <v>1</v>
      </c>
      <c r="E1410">
        <v>5701.7250300570986</v>
      </c>
      <c r="F1410">
        <v>10.116503135510989</v>
      </c>
      <c r="G1410" s="6">
        <v>45208.315309641206</v>
      </c>
    </row>
    <row r="1411" spans="2:7" x14ac:dyDescent="0.25">
      <c r="B1411">
        <v>1990</v>
      </c>
      <c r="C1411">
        <v>67</v>
      </c>
      <c r="D1411">
        <v>2</v>
      </c>
      <c r="E1411">
        <v>7070.8188382499311</v>
      </c>
      <c r="F1411">
        <v>13.463961130299811</v>
      </c>
      <c r="G1411" s="6">
        <v>45208.315309641206</v>
      </c>
    </row>
    <row r="1412" spans="2:7" x14ac:dyDescent="0.25">
      <c r="B1412">
        <v>1990</v>
      </c>
      <c r="C1412">
        <v>68</v>
      </c>
      <c r="D1412">
        <v>1</v>
      </c>
      <c r="E1412">
        <v>5305.9930366860108</v>
      </c>
      <c r="F1412">
        <v>9.8337219348503755</v>
      </c>
      <c r="G1412" s="6">
        <v>45208.315309641206</v>
      </c>
    </row>
    <row r="1413" spans="2:7" x14ac:dyDescent="0.25">
      <c r="B1413">
        <v>1990</v>
      </c>
      <c r="C1413">
        <v>68</v>
      </c>
      <c r="D1413">
        <v>2</v>
      </c>
      <c r="E1413">
        <v>6779.7378378411158</v>
      </c>
      <c r="F1413">
        <v>13.020555332808133</v>
      </c>
      <c r="G1413" s="6">
        <v>45208.315309641206</v>
      </c>
    </row>
    <row r="1414" spans="2:7" x14ac:dyDescent="0.25">
      <c r="B1414">
        <v>1990</v>
      </c>
      <c r="C1414">
        <v>69</v>
      </c>
      <c r="D1414">
        <v>1</v>
      </c>
      <c r="E1414">
        <v>5052.4877482025831</v>
      </c>
      <c r="F1414">
        <v>9.3020353657063115</v>
      </c>
      <c r="G1414" s="6">
        <v>45208.315309641206</v>
      </c>
    </row>
    <row r="1415" spans="2:7" x14ac:dyDescent="0.25">
      <c r="B1415">
        <v>1990</v>
      </c>
      <c r="C1415">
        <v>69</v>
      </c>
      <c r="D1415">
        <v>2</v>
      </c>
      <c r="E1415">
        <v>6648.7500893735778</v>
      </c>
      <c r="F1415">
        <v>12.267224154851691</v>
      </c>
      <c r="G1415" s="6">
        <v>45208.315309641206</v>
      </c>
    </row>
    <row r="1416" spans="2:7" x14ac:dyDescent="0.25">
      <c r="B1416">
        <v>1990</v>
      </c>
      <c r="C1416">
        <v>70</v>
      </c>
      <c r="D1416">
        <v>1</v>
      </c>
      <c r="E1416">
        <v>4636.8185606437373</v>
      </c>
      <c r="F1416">
        <v>9.0910968399640897</v>
      </c>
      <c r="G1416" s="6">
        <v>45208.315309641206</v>
      </c>
    </row>
    <row r="1417" spans="2:7" x14ac:dyDescent="0.25">
      <c r="B1417">
        <v>1990</v>
      </c>
      <c r="C1417">
        <v>70</v>
      </c>
      <c r="D1417">
        <v>2</v>
      </c>
      <c r="E1417">
        <v>6427.0595817480635</v>
      </c>
      <c r="F1417">
        <v>11.673114572242651</v>
      </c>
      <c r="G1417" s="6">
        <v>45208.315309641206</v>
      </c>
    </row>
    <row r="1418" spans="2:7" x14ac:dyDescent="0.25">
      <c r="B1418">
        <v>1990</v>
      </c>
      <c r="C1418">
        <v>71</v>
      </c>
      <c r="D1418">
        <v>1</v>
      </c>
      <c r="E1418">
        <v>4334.907312524635</v>
      </c>
      <c r="F1418">
        <v>8.6894369156957314</v>
      </c>
      <c r="G1418" s="6">
        <v>45208.315309641206</v>
      </c>
    </row>
    <row r="1419" spans="2:7" x14ac:dyDescent="0.25">
      <c r="B1419">
        <v>1990</v>
      </c>
      <c r="C1419">
        <v>71</v>
      </c>
      <c r="D1419">
        <v>2</v>
      </c>
      <c r="E1419">
        <v>6244.2629101888879</v>
      </c>
      <c r="F1419">
        <v>11.000200120069703</v>
      </c>
      <c r="G1419" s="6">
        <v>45208.315309641206</v>
      </c>
    </row>
    <row r="1420" spans="2:7" x14ac:dyDescent="0.25">
      <c r="B1420">
        <v>1990</v>
      </c>
      <c r="C1420">
        <v>72</v>
      </c>
      <c r="D1420">
        <v>1</v>
      </c>
      <c r="E1420">
        <v>4144.6875618837175</v>
      </c>
      <c r="F1420">
        <v>8.0652897694353669</v>
      </c>
      <c r="G1420" s="6">
        <v>45208.315309641206</v>
      </c>
    </row>
    <row r="1421" spans="2:7" x14ac:dyDescent="0.25">
      <c r="B1421">
        <v>1990</v>
      </c>
      <c r="C1421">
        <v>72</v>
      </c>
      <c r="D1421">
        <v>2</v>
      </c>
      <c r="E1421">
        <v>6114.3815119361871</v>
      </c>
      <c r="F1421">
        <v>10.22324486643784</v>
      </c>
      <c r="G1421" s="6">
        <v>45208.315309641206</v>
      </c>
    </row>
    <row r="1422" spans="2:7" x14ac:dyDescent="0.25">
      <c r="B1422">
        <v>1990</v>
      </c>
      <c r="C1422">
        <v>73</v>
      </c>
      <c r="D1422">
        <v>1</v>
      </c>
      <c r="E1422">
        <v>3875.6662021300049</v>
      </c>
      <c r="F1422">
        <v>7.590418723932487</v>
      </c>
      <c r="G1422" s="6">
        <v>45208.315309641206</v>
      </c>
    </row>
    <row r="1423" spans="2:7" x14ac:dyDescent="0.25">
      <c r="B1423">
        <v>1990</v>
      </c>
      <c r="C1423">
        <v>73</v>
      </c>
      <c r="D1423">
        <v>2</v>
      </c>
      <c r="E1423">
        <v>5856.6562464272201</v>
      </c>
      <c r="F1423">
        <v>9.6511214156787322</v>
      </c>
      <c r="G1423" s="6">
        <v>45208.315309641206</v>
      </c>
    </row>
    <row r="1424" spans="2:7" x14ac:dyDescent="0.25">
      <c r="B1424">
        <v>1990</v>
      </c>
      <c r="C1424">
        <v>74</v>
      </c>
      <c r="D1424">
        <v>1</v>
      </c>
      <c r="E1424">
        <v>3672.3603294646423</v>
      </c>
      <c r="F1424">
        <v>6.9829520368174087</v>
      </c>
      <c r="G1424" s="6">
        <v>45208.315309641206</v>
      </c>
    </row>
    <row r="1425" spans="2:7" x14ac:dyDescent="0.25">
      <c r="B1425">
        <v>1990</v>
      </c>
      <c r="C1425">
        <v>74</v>
      </c>
      <c r="D1425">
        <v>2</v>
      </c>
      <c r="E1425">
        <v>5563.4442373486572</v>
      </c>
      <c r="F1425">
        <v>9.1334159406422373</v>
      </c>
      <c r="G1425" s="6">
        <v>45208.315309641206</v>
      </c>
    </row>
    <row r="1426" spans="2:7" x14ac:dyDescent="0.25">
      <c r="B1426">
        <v>1990</v>
      </c>
      <c r="C1426">
        <v>75</v>
      </c>
      <c r="D1426">
        <v>1</v>
      </c>
      <c r="E1426">
        <v>3325.5540913899331</v>
      </c>
      <c r="F1426">
        <v>6.6590283073337959</v>
      </c>
      <c r="G1426" s="6">
        <v>45208.315309641206</v>
      </c>
    </row>
    <row r="1427" spans="2:7" x14ac:dyDescent="0.25">
      <c r="B1427">
        <v>1990</v>
      </c>
      <c r="C1427">
        <v>75</v>
      </c>
      <c r="D1427">
        <v>2</v>
      </c>
      <c r="E1427">
        <v>5431.0016699710368</v>
      </c>
      <c r="F1427">
        <v>8.3439538564635036</v>
      </c>
      <c r="G1427" s="6">
        <v>45208.315309641206</v>
      </c>
    </row>
    <row r="1428" spans="2:7" x14ac:dyDescent="0.25">
      <c r="B1428">
        <v>1990</v>
      </c>
      <c r="C1428">
        <v>76</v>
      </c>
      <c r="D1428">
        <v>1</v>
      </c>
      <c r="E1428">
        <v>3138.2589641597342</v>
      </c>
      <c r="F1428">
        <v>6.0266066377426579</v>
      </c>
      <c r="G1428" s="6">
        <v>45208.315309641206</v>
      </c>
    </row>
    <row r="1429" spans="2:7" x14ac:dyDescent="0.25">
      <c r="B1429">
        <v>1990</v>
      </c>
      <c r="C1429">
        <v>76</v>
      </c>
      <c r="D1429">
        <v>2</v>
      </c>
      <c r="E1429">
        <v>5047.969878889422</v>
      </c>
      <c r="F1429">
        <v>7.9391403902357212</v>
      </c>
      <c r="G1429" s="6">
        <v>45208.315309641206</v>
      </c>
    </row>
    <row r="1430" spans="2:7" x14ac:dyDescent="0.25">
      <c r="B1430">
        <v>1990</v>
      </c>
      <c r="C1430">
        <v>77</v>
      </c>
      <c r="D1430">
        <v>1</v>
      </c>
      <c r="E1430">
        <v>2770.6386306182098</v>
      </c>
      <c r="F1430">
        <v>5.7599007429599913</v>
      </c>
      <c r="G1430" s="6">
        <v>45208.315309641206</v>
      </c>
    </row>
    <row r="1431" spans="2:7" x14ac:dyDescent="0.25">
      <c r="B1431">
        <v>1990</v>
      </c>
      <c r="C1431">
        <v>77</v>
      </c>
      <c r="D1431">
        <v>2</v>
      </c>
      <c r="E1431">
        <v>4651.6534751159306</v>
      </c>
      <c r="F1431">
        <v>7.5729479991636151</v>
      </c>
      <c r="G1431" s="6">
        <v>45208.315309641206</v>
      </c>
    </row>
    <row r="1432" spans="2:7" x14ac:dyDescent="0.25">
      <c r="B1432">
        <v>1990</v>
      </c>
      <c r="C1432">
        <v>78</v>
      </c>
      <c r="D1432">
        <v>1</v>
      </c>
      <c r="E1432">
        <v>2484.7911682613149</v>
      </c>
      <c r="F1432">
        <v>5.3649935567260378</v>
      </c>
      <c r="G1432" s="6">
        <v>45208.315309641206</v>
      </c>
    </row>
    <row r="1433" spans="2:7" x14ac:dyDescent="0.25">
      <c r="B1433">
        <v>1990</v>
      </c>
      <c r="C1433">
        <v>78</v>
      </c>
      <c r="D1433">
        <v>2</v>
      </c>
      <c r="E1433">
        <v>4494.5563841295352</v>
      </c>
      <c r="F1433">
        <v>6.8201669592572367</v>
      </c>
      <c r="G1433" s="6">
        <v>45208.315309641206</v>
      </c>
    </row>
    <row r="1434" spans="2:7" x14ac:dyDescent="0.25">
      <c r="B1434">
        <v>1990</v>
      </c>
      <c r="C1434">
        <v>79</v>
      </c>
      <c r="D1434">
        <v>1</v>
      </c>
      <c r="E1434">
        <v>2091.5156138466814</v>
      </c>
      <c r="F1434">
        <v>5.2797766095411074</v>
      </c>
      <c r="G1434" s="6">
        <v>45208.315309641206</v>
      </c>
    </row>
    <row r="1435" spans="2:7" x14ac:dyDescent="0.25">
      <c r="B1435">
        <v>1990</v>
      </c>
      <c r="C1435">
        <v>79</v>
      </c>
      <c r="D1435">
        <v>2</v>
      </c>
      <c r="E1435">
        <v>4160.4408546422537</v>
      </c>
      <c r="F1435">
        <v>6.3277251733546764</v>
      </c>
      <c r="G1435" s="6">
        <v>45208.315309641206</v>
      </c>
    </row>
    <row r="1436" spans="2:7" x14ac:dyDescent="0.25">
      <c r="B1436">
        <v>1990</v>
      </c>
      <c r="C1436">
        <v>80</v>
      </c>
      <c r="D1436">
        <v>1</v>
      </c>
      <c r="E1436">
        <v>1828.7529994444405</v>
      </c>
      <c r="F1436">
        <v>4.9665542107607612</v>
      </c>
      <c r="G1436" s="6">
        <v>45208.315309641206</v>
      </c>
    </row>
    <row r="1437" spans="2:7" x14ac:dyDescent="0.25">
      <c r="B1437">
        <v>1990</v>
      </c>
      <c r="C1437">
        <v>80</v>
      </c>
      <c r="D1437">
        <v>2</v>
      </c>
      <c r="E1437">
        <v>3786.4441696868466</v>
      </c>
      <c r="F1437">
        <v>5.9033443553604901</v>
      </c>
      <c r="G1437" s="6">
        <v>45208.315309641206</v>
      </c>
    </row>
    <row r="1438" spans="2:7" x14ac:dyDescent="0.25">
      <c r="B1438">
        <v>1990</v>
      </c>
      <c r="C1438">
        <v>81</v>
      </c>
      <c r="D1438">
        <v>1</v>
      </c>
      <c r="E1438">
        <v>1577.5396571082956</v>
      </c>
      <c r="F1438">
        <v>4.6778250856036658</v>
      </c>
      <c r="G1438" s="6">
        <v>45208.315309641206</v>
      </c>
    </row>
    <row r="1439" spans="2:7" x14ac:dyDescent="0.25">
      <c r="B1439">
        <v>1990</v>
      </c>
      <c r="C1439">
        <v>81</v>
      </c>
      <c r="D1439">
        <v>2</v>
      </c>
      <c r="E1439">
        <v>3393.3079908678988</v>
      </c>
      <c r="F1439">
        <v>5.5293559518398432</v>
      </c>
      <c r="G1439" s="6">
        <v>45208.315309641206</v>
      </c>
    </row>
    <row r="1440" spans="2:7" x14ac:dyDescent="0.25">
      <c r="B1440">
        <v>1990</v>
      </c>
      <c r="C1440">
        <v>82</v>
      </c>
      <c r="D1440">
        <v>1</v>
      </c>
      <c r="E1440">
        <v>1353.9658334441237</v>
      </c>
      <c r="F1440">
        <v>4.3676891175582462</v>
      </c>
      <c r="G1440" s="6">
        <v>45208.315309641206</v>
      </c>
    </row>
    <row r="1441" spans="2:7" x14ac:dyDescent="0.25">
      <c r="B1441">
        <v>1990</v>
      </c>
      <c r="C1441">
        <v>82</v>
      </c>
      <c r="D1441">
        <v>2</v>
      </c>
      <c r="E1441">
        <v>3090.1257146332905</v>
      </c>
      <c r="F1441">
        <v>5.0228024088082872</v>
      </c>
      <c r="G1441" s="6">
        <v>45208.315309641206</v>
      </c>
    </row>
    <row r="1442" spans="2:7" x14ac:dyDescent="0.25">
      <c r="B1442">
        <v>1990</v>
      </c>
      <c r="C1442">
        <v>83</v>
      </c>
      <c r="D1442">
        <v>1</v>
      </c>
      <c r="E1442">
        <v>1227.3575182712145</v>
      </c>
      <c r="F1442">
        <v>3.7666613774718716</v>
      </c>
      <c r="G1442" s="6">
        <v>45208.315309641206</v>
      </c>
    </row>
    <row r="1443" spans="2:7" x14ac:dyDescent="0.25">
      <c r="B1443">
        <v>1990</v>
      </c>
      <c r="C1443">
        <v>83</v>
      </c>
      <c r="D1443">
        <v>2</v>
      </c>
      <c r="E1443">
        <v>2842.5786972654105</v>
      </c>
      <c r="F1443">
        <v>4.4166723296382102</v>
      </c>
      <c r="G1443" s="6">
        <v>45208.315309641206</v>
      </c>
    </row>
    <row r="1444" spans="2:7" x14ac:dyDescent="0.25">
      <c r="B1444">
        <v>1990</v>
      </c>
      <c r="C1444">
        <v>84</v>
      </c>
      <c r="D1444">
        <v>1</v>
      </c>
      <c r="E1444">
        <v>1051.2917540915407</v>
      </c>
      <c r="F1444">
        <v>3.313747597355539</v>
      </c>
      <c r="G1444" s="6">
        <v>45208.315309641206</v>
      </c>
    </row>
    <row r="1445" spans="2:7" x14ac:dyDescent="0.25">
      <c r="B1445">
        <v>1990</v>
      </c>
      <c r="C1445">
        <v>84</v>
      </c>
      <c r="D1445">
        <v>2</v>
      </c>
      <c r="E1445">
        <v>2572.4711678597705</v>
      </c>
      <c r="F1445">
        <v>3.8279199656341363</v>
      </c>
      <c r="G1445" s="6">
        <v>45208.315309641206</v>
      </c>
    </row>
    <row r="1446" spans="2:7" x14ac:dyDescent="0.25">
      <c r="B1446">
        <v>1990</v>
      </c>
      <c r="C1446">
        <v>85</v>
      </c>
      <c r="D1446">
        <v>1</v>
      </c>
      <c r="E1446">
        <v>798.07758266925532</v>
      </c>
      <c r="F1446">
        <v>3.2064938439959492</v>
      </c>
      <c r="G1446" s="6">
        <v>45208.315309641206</v>
      </c>
    </row>
    <row r="1447" spans="2:7" x14ac:dyDescent="0.25">
      <c r="B1447">
        <v>1990</v>
      </c>
      <c r="C1447">
        <v>85</v>
      </c>
      <c r="D1447">
        <v>2</v>
      </c>
      <c r="E1447">
        <v>1960.0579573795096</v>
      </c>
      <c r="F1447">
        <v>3.867716846487669</v>
      </c>
      <c r="G1447" s="6">
        <v>45208.315309641206</v>
      </c>
    </row>
    <row r="1448" spans="2:7" x14ac:dyDescent="0.25">
      <c r="B1448">
        <v>1990</v>
      </c>
      <c r="C1448">
        <v>86</v>
      </c>
      <c r="D1448">
        <v>1</v>
      </c>
      <c r="E1448">
        <v>660.73191961990494</v>
      </c>
      <c r="F1448">
        <v>2.7690899294952676</v>
      </c>
      <c r="G1448" s="6">
        <v>45208.315309641206</v>
      </c>
    </row>
    <row r="1449" spans="2:7" x14ac:dyDescent="0.25">
      <c r="B1449">
        <v>1990</v>
      </c>
      <c r="C1449">
        <v>86</v>
      </c>
      <c r="D1449">
        <v>2</v>
      </c>
      <c r="E1449">
        <v>1638.2146104936016</v>
      </c>
      <c r="F1449">
        <v>3.5293378906993729</v>
      </c>
      <c r="G1449" s="6">
        <v>45208.315309641206</v>
      </c>
    </row>
    <row r="1450" spans="2:7" x14ac:dyDescent="0.25">
      <c r="B1450">
        <v>1990</v>
      </c>
      <c r="C1450">
        <v>87</v>
      </c>
      <c r="D1450">
        <v>1</v>
      </c>
      <c r="E1450">
        <v>660.73191961990494</v>
      </c>
      <c r="F1450">
        <v>1.7690899294952676</v>
      </c>
      <c r="G1450" s="6">
        <v>45208.315309641206</v>
      </c>
    </row>
    <row r="1451" spans="2:7" x14ac:dyDescent="0.25">
      <c r="B1451">
        <v>1990</v>
      </c>
      <c r="C1451">
        <v>87</v>
      </c>
      <c r="D1451">
        <v>2</v>
      </c>
      <c r="E1451">
        <v>1550.8842518539604</v>
      </c>
      <c r="F1451">
        <v>2.6999200370582503</v>
      </c>
      <c r="G1451" s="6">
        <v>45208.315309641206</v>
      </c>
    </row>
    <row r="1452" spans="2:7" x14ac:dyDescent="0.25">
      <c r="B1452">
        <v>1990</v>
      </c>
      <c r="C1452">
        <v>88</v>
      </c>
      <c r="D1452">
        <v>1</v>
      </c>
      <c r="E1452">
        <v>412.38715651468806</v>
      </c>
      <c r="F1452">
        <v>1.5333519413469703</v>
      </c>
      <c r="G1452" s="6">
        <v>45208.315309641206</v>
      </c>
    </row>
    <row r="1453" spans="2:7" x14ac:dyDescent="0.25">
      <c r="B1453">
        <v>1990</v>
      </c>
      <c r="C1453">
        <v>88</v>
      </c>
      <c r="D1453">
        <v>2</v>
      </c>
      <c r="E1453">
        <v>1337.0811553671783</v>
      </c>
      <c r="F1453">
        <v>2.0516935356662738</v>
      </c>
      <c r="G1453" s="6">
        <v>45208.315309641206</v>
      </c>
    </row>
    <row r="1454" spans="2:7" x14ac:dyDescent="0.25">
      <c r="B1454">
        <v>1990</v>
      </c>
      <c r="C1454">
        <v>89</v>
      </c>
      <c r="D1454">
        <v>1</v>
      </c>
      <c r="E1454">
        <v>238.68050990947282</v>
      </c>
      <c r="F1454">
        <v>1.2854037136615695</v>
      </c>
      <c r="G1454" s="6">
        <v>45208.315309641206</v>
      </c>
    </row>
    <row r="1455" spans="2:7" x14ac:dyDescent="0.25">
      <c r="B1455">
        <v>1990</v>
      </c>
      <c r="C1455">
        <v>89</v>
      </c>
      <c r="D1455">
        <v>2</v>
      </c>
      <c r="E1455">
        <v>1207.7440920060599</v>
      </c>
      <c r="F1455">
        <v>1.2178640733388353</v>
      </c>
      <c r="G1455" s="6">
        <v>45208.315309641206</v>
      </c>
    </row>
    <row r="1456" spans="2:7" x14ac:dyDescent="0.25">
      <c r="B1456">
        <v>1990</v>
      </c>
      <c r="C1456">
        <v>90</v>
      </c>
      <c r="D1456">
        <v>1</v>
      </c>
      <c r="E1456">
        <v>187.46055886153698</v>
      </c>
      <c r="F1456">
        <v>0.5</v>
      </c>
      <c r="G1456" s="6">
        <v>45208.315309641206</v>
      </c>
    </row>
    <row r="1457" spans="2:7" x14ac:dyDescent="0.25">
      <c r="B1457">
        <v>1990</v>
      </c>
      <c r="C1457">
        <v>90</v>
      </c>
      <c r="D1457">
        <v>2</v>
      </c>
      <c r="E1457">
        <v>866.99609343838324</v>
      </c>
      <c r="F1457">
        <v>0.5</v>
      </c>
      <c r="G1457" s="6">
        <v>45208.315309641206</v>
      </c>
    </row>
    <row r="1458" spans="2:7" x14ac:dyDescent="0.25">
      <c r="B1458">
        <v>1991</v>
      </c>
      <c r="C1458">
        <v>0</v>
      </c>
      <c r="D1458">
        <v>1</v>
      </c>
      <c r="E1458">
        <v>10000</v>
      </c>
      <c r="F1458">
        <v>68.070957202537713</v>
      </c>
      <c r="G1458" s="6">
        <v>45208.315309641206</v>
      </c>
    </row>
    <row r="1459" spans="2:7" x14ac:dyDescent="0.25">
      <c r="B1459">
        <v>1991</v>
      </c>
      <c r="C1459">
        <v>0</v>
      </c>
      <c r="D1459">
        <v>2</v>
      </c>
      <c r="E1459">
        <v>10000</v>
      </c>
      <c r="F1459">
        <v>70.952840745434088</v>
      </c>
      <c r="G1459" s="6">
        <v>45208.315309641206</v>
      </c>
    </row>
    <row r="1460" spans="2:7" x14ac:dyDescent="0.25">
      <c r="B1460">
        <v>1991</v>
      </c>
      <c r="C1460">
        <v>1</v>
      </c>
      <c r="D1460">
        <v>1</v>
      </c>
      <c r="E1460">
        <v>9930.0294061069053</v>
      </c>
      <c r="F1460">
        <v>67.550031138076918</v>
      </c>
      <c r="G1460" s="6">
        <v>45208.315309641206</v>
      </c>
    </row>
    <row r="1461" spans="2:7" x14ac:dyDescent="0.25">
      <c r="B1461">
        <v>1991</v>
      </c>
      <c r="C1461">
        <v>1</v>
      </c>
      <c r="D1461">
        <v>2</v>
      </c>
      <c r="E1461">
        <v>9976.9671750682101</v>
      </c>
      <c r="F1461">
        <v>70.116168419716615</v>
      </c>
      <c r="G1461" s="6">
        <v>45208.315309641206</v>
      </c>
    </row>
    <row r="1462" spans="2:7" x14ac:dyDescent="0.25">
      <c r="B1462">
        <v>1991</v>
      </c>
      <c r="C1462">
        <v>2</v>
      </c>
      <c r="D1462">
        <v>1</v>
      </c>
      <c r="E1462">
        <v>9915.7403895873758</v>
      </c>
      <c r="F1462">
        <v>66.646653171825704</v>
      </c>
      <c r="G1462" s="6">
        <v>45208.315309641206</v>
      </c>
    </row>
    <row r="1463" spans="2:7" x14ac:dyDescent="0.25">
      <c r="B1463">
        <v>1991</v>
      </c>
      <c r="C1463">
        <v>2</v>
      </c>
      <c r="D1463">
        <v>2</v>
      </c>
      <c r="E1463">
        <v>9969.2140726919188</v>
      </c>
      <c r="F1463">
        <v>69.170309225287397</v>
      </c>
      <c r="G1463" s="6">
        <v>45208.315309641206</v>
      </c>
    </row>
    <row r="1464" spans="2:7" x14ac:dyDescent="0.25">
      <c r="B1464">
        <v>1991</v>
      </c>
      <c r="C1464">
        <v>3</v>
      </c>
      <c r="D1464">
        <v>1</v>
      </c>
      <c r="E1464">
        <v>9901.1716785060489</v>
      </c>
      <c r="F1464">
        <v>65.74398220624181</v>
      </c>
      <c r="G1464" s="6">
        <v>45208.315309641206</v>
      </c>
    </row>
    <row r="1465" spans="2:7" x14ac:dyDescent="0.25">
      <c r="B1465">
        <v>1991</v>
      </c>
      <c r="C1465">
        <v>3</v>
      </c>
      <c r="D1465">
        <v>2</v>
      </c>
      <c r="E1465">
        <v>9958.0984504345779</v>
      </c>
      <c r="F1465">
        <v>68.246961732936555</v>
      </c>
      <c r="G1465" s="6">
        <v>45208.315309641206</v>
      </c>
    </row>
    <row r="1466" spans="2:7" x14ac:dyDescent="0.25">
      <c r="B1466">
        <v>1991</v>
      </c>
      <c r="C1466">
        <v>4</v>
      </c>
      <c r="D1466">
        <v>1</v>
      </c>
      <c r="E1466">
        <v>9897.3405372970064</v>
      </c>
      <c r="F1466">
        <v>64.769237365234318</v>
      </c>
      <c r="G1466" s="6">
        <v>45208.315309641206</v>
      </c>
    </row>
    <row r="1467" spans="2:7" x14ac:dyDescent="0.25">
      <c r="B1467">
        <v>1991</v>
      </c>
      <c r="C1467">
        <v>4</v>
      </c>
      <c r="D1467">
        <v>2</v>
      </c>
      <c r="E1467">
        <v>9958.0984504345779</v>
      </c>
      <c r="F1467">
        <v>67.246961732936555</v>
      </c>
      <c r="G1467" s="6">
        <v>45208.315309641206</v>
      </c>
    </row>
    <row r="1468" spans="2:7" x14ac:dyDescent="0.25">
      <c r="B1468">
        <v>1991</v>
      </c>
      <c r="C1468">
        <v>5</v>
      </c>
      <c r="D1468">
        <v>1</v>
      </c>
      <c r="E1468">
        <v>9893.4256635958263</v>
      </c>
      <c r="F1468">
        <v>63.79466899586577</v>
      </c>
      <c r="G1468" s="6">
        <v>45208.315309641206</v>
      </c>
    </row>
    <row r="1469" spans="2:7" x14ac:dyDescent="0.25">
      <c r="B1469">
        <v>1991</v>
      </c>
      <c r="C1469">
        <v>5</v>
      </c>
      <c r="D1469">
        <v>2</v>
      </c>
      <c r="E1469">
        <v>9958.0984504345779</v>
      </c>
      <c r="F1469">
        <v>66.246961732936541</v>
      </c>
      <c r="G1469" s="6">
        <v>45208.315309641206</v>
      </c>
    </row>
    <row r="1470" spans="2:7" x14ac:dyDescent="0.25">
      <c r="B1470">
        <v>1991</v>
      </c>
      <c r="C1470">
        <v>6</v>
      </c>
      <c r="D1470">
        <v>1</v>
      </c>
      <c r="E1470">
        <v>9881.8354541693807</v>
      </c>
      <c r="F1470">
        <v>62.86890606170661</v>
      </c>
      <c r="G1470" s="6">
        <v>45208.315309641206</v>
      </c>
    </row>
    <row r="1471" spans="2:7" x14ac:dyDescent="0.25">
      <c r="B1471">
        <v>1991</v>
      </c>
      <c r="C1471">
        <v>6</v>
      </c>
      <c r="D1471">
        <v>2</v>
      </c>
      <c r="E1471">
        <v>9949.9132942486885</v>
      </c>
      <c r="F1471">
        <v>65.301047546010196</v>
      </c>
      <c r="G1471" s="6">
        <v>45208.315309641206</v>
      </c>
    </row>
    <row r="1472" spans="2:7" x14ac:dyDescent="0.25">
      <c r="B1472">
        <v>1991</v>
      </c>
      <c r="C1472">
        <v>7</v>
      </c>
      <c r="D1472">
        <v>1</v>
      </c>
      <c r="E1472">
        <v>9877.85755908586</v>
      </c>
      <c r="F1472">
        <v>61.894022536944625</v>
      </c>
      <c r="G1472" s="6">
        <v>45208.315309641206</v>
      </c>
    </row>
    <row r="1473" spans="2:7" x14ac:dyDescent="0.25">
      <c r="B1473">
        <v>1991</v>
      </c>
      <c r="C1473">
        <v>7</v>
      </c>
      <c r="D1473">
        <v>2</v>
      </c>
      <c r="E1473">
        <v>9937.2853661295212</v>
      </c>
      <c r="F1473">
        <v>64.383394277567973</v>
      </c>
      <c r="G1473" s="6">
        <v>45208.315309641206</v>
      </c>
    </row>
    <row r="1474" spans="2:7" x14ac:dyDescent="0.25">
      <c r="B1474">
        <v>1991</v>
      </c>
      <c r="C1474">
        <v>8</v>
      </c>
      <c r="D1474">
        <v>1</v>
      </c>
      <c r="E1474">
        <v>9877.85755908586</v>
      </c>
      <c r="F1474">
        <v>60.894022536944632</v>
      </c>
      <c r="G1474" s="6">
        <v>45208.315309641206</v>
      </c>
    </row>
    <row r="1475" spans="2:7" x14ac:dyDescent="0.25">
      <c r="B1475">
        <v>1991</v>
      </c>
      <c r="C1475">
        <v>8</v>
      </c>
      <c r="D1475">
        <v>2</v>
      </c>
      <c r="E1475">
        <v>9933.0000541682221</v>
      </c>
      <c r="F1475">
        <v>63.410954961362712</v>
      </c>
      <c r="G1475" s="6">
        <v>45208.315309641206</v>
      </c>
    </row>
    <row r="1476" spans="2:7" x14ac:dyDescent="0.25">
      <c r="B1476">
        <v>1991</v>
      </c>
      <c r="C1476">
        <v>9</v>
      </c>
      <c r="D1476">
        <v>1</v>
      </c>
      <c r="E1476">
        <v>9873.654576330453</v>
      </c>
      <c r="F1476">
        <v>59.91973085328182</v>
      </c>
      <c r="G1476" s="6">
        <v>45208.315309641206</v>
      </c>
    </row>
    <row r="1477" spans="2:7" x14ac:dyDescent="0.25">
      <c r="B1477">
        <v>1991</v>
      </c>
      <c r="C1477">
        <v>9</v>
      </c>
      <c r="D1477">
        <v>2</v>
      </c>
      <c r="E1477">
        <v>9933.0000541682221</v>
      </c>
      <c r="F1477">
        <v>62.410954961362712</v>
      </c>
      <c r="G1477" s="6">
        <v>45208.315309641206</v>
      </c>
    </row>
    <row r="1478" spans="2:7" x14ac:dyDescent="0.25">
      <c r="B1478">
        <v>1991</v>
      </c>
      <c r="C1478">
        <v>10</v>
      </c>
      <c r="D1478">
        <v>1</v>
      </c>
      <c r="E1478">
        <v>9869.3947070642353</v>
      </c>
      <c r="F1478">
        <v>58.945377845096587</v>
      </c>
      <c r="G1478" s="6">
        <v>45208.315309641206</v>
      </c>
    </row>
    <row r="1479" spans="2:7" x14ac:dyDescent="0.25">
      <c r="B1479">
        <v>1991</v>
      </c>
      <c r="C1479">
        <v>10</v>
      </c>
      <c r="D1479">
        <v>2</v>
      </c>
      <c r="E1479">
        <v>9928.3470004347619</v>
      </c>
      <c r="F1479">
        <v>61.439970365448858</v>
      </c>
      <c r="G1479" s="6">
        <v>45208.315309641206</v>
      </c>
    </row>
    <row r="1480" spans="2:7" x14ac:dyDescent="0.25">
      <c r="B1480">
        <v>1991</v>
      </c>
      <c r="C1480">
        <v>11</v>
      </c>
      <c r="D1480">
        <v>1</v>
      </c>
      <c r="E1480">
        <v>9860.6976517295479</v>
      </c>
      <c r="F1480">
        <v>57.996926194222411</v>
      </c>
      <c r="G1480" s="6">
        <v>45208.315309641206</v>
      </c>
    </row>
    <row r="1481" spans="2:7" x14ac:dyDescent="0.25">
      <c r="B1481">
        <v>1991</v>
      </c>
      <c r="C1481">
        <v>11</v>
      </c>
      <c r="D1481">
        <v>2</v>
      </c>
      <c r="E1481">
        <v>9923.6124347189671</v>
      </c>
      <c r="F1481">
        <v>60.469044888089861</v>
      </c>
      <c r="G1481" s="6">
        <v>45208.315309641206</v>
      </c>
    </row>
    <row r="1482" spans="2:7" x14ac:dyDescent="0.25">
      <c r="B1482">
        <v>1991</v>
      </c>
      <c r="C1482">
        <v>12</v>
      </c>
      <c r="D1482">
        <v>1</v>
      </c>
      <c r="E1482">
        <v>9850.956703666976</v>
      </c>
      <c r="F1482">
        <v>57.053781034687503</v>
      </c>
      <c r="G1482" s="6">
        <v>45208.315309641206</v>
      </c>
    </row>
    <row r="1483" spans="2:7" x14ac:dyDescent="0.25">
      <c r="B1483">
        <v>1991</v>
      </c>
      <c r="C1483">
        <v>12</v>
      </c>
      <c r="D1483">
        <v>2</v>
      </c>
      <c r="E1483">
        <v>9918.8065633057486</v>
      </c>
      <c r="F1483">
        <v>59.498101157779786</v>
      </c>
      <c r="G1483" s="6">
        <v>45208.315309641206</v>
      </c>
    </row>
    <row r="1484" spans="2:7" x14ac:dyDescent="0.25">
      <c r="B1484">
        <v>1991</v>
      </c>
      <c r="C1484">
        <v>13</v>
      </c>
      <c r="D1484">
        <v>1</v>
      </c>
      <c r="E1484">
        <v>9846.2232356324748</v>
      </c>
      <c r="F1484">
        <v>56.080968668803813</v>
      </c>
      <c r="G1484" s="6">
        <v>45208.315309641206</v>
      </c>
    </row>
    <row r="1485" spans="2:7" x14ac:dyDescent="0.25">
      <c r="B1485">
        <v>1991</v>
      </c>
      <c r="C1485">
        <v>13</v>
      </c>
      <c r="D1485">
        <v>2</v>
      </c>
      <c r="E1485">
        <v>9918.8065633057486</v>
      </c>
      <c r="F1485">
        <v>58.498101157779793</v>
      </c>
      <c r="G1485" s="6">
        <v>45208.315309641206</v>
      </c>
    </row>
    <row r="1486" spans="2:7" x14ac:dyDescent="0.25">
      <c r="B1486">
        <v>1991</v>
      </c>
      <c r="C1486">
        <v>14</v>
      </c>
      <c r="D1486">
        <v>1</v>
      </c>
      <c r="E1486">
        <v>9841.63091358161</v>
      </c>
      <c r="F1486">
        <v>55.106903974676129</v>
      </c>
      <c r="G1486" s="6">
        <v>45208.315309641206</v>
      </c>
    </row>
    <row r="1487" spans="2:7" x14ac:dyDescent="0.25">
      <c r="B1487">
        <v>1991</v>
      </c>
      <c r="C1487">
        <v>14</v>
      </c>
      <c r="D1487">
        <v>2</v>
      </c>
      <c r="E1487">
        <v>9913.7382654127014</v>
      </c>
      <c r="F1487">
        <v>57.527752097317325</v>
      </c>
      <c r="G1487" s="6">
        <v>45208.315309641206</v>
      </c>
    </row>
    <row r="1488" spans="2:7" x14ac:dyDescent="0.25">
      <c r="B1488">
        <v>1991</v>
      </c>
      <c r="C1488">
        <v>15</v>
      </c>
      <c r="D1488">
        <v>1</v>
      </c>
      <c r="E1488">
        <v>9841.63091358161</v>
      </c>
      <c r="F1488">
        <v>54.106903974676143</v>
      </c>
      <c r="G1488" s="6">
        <v>45208.315309641206</v>
      </c>
    </row>
    <row r="1489" spans="2:7" x14ac:dyDescent="0.25">
      <c r="B1489">
        <v>1991</v>
      </c>
      <c r="C1489">
        <v>15</v>
      </c>
      <c r="D1489">
        <v>2</v>
      </c>
      <c r="E1489">
        <v>9913.7382654127014</v>
      </c>
      <c r="F1489">
        <v>56.527752097317325</v>
      </c>
      <c r="G1489" s="6">
        <v>45208.315309641206</v>
      </c>
    </row>
    <row r="1490" spans="2:7" x14ac:dyDescent="0.25">
      <c r="B1490">
        <v>1991</v>
      </c>
      <c r="C1490">
        <v>16</v>
      </c>
      <c r="D1490">
        <v>1</v>
      </c>
      <c r="E1490">
        <v>9827.5306725446844</v>
      </c>
      <c r="F1490">
        <v>53.183817524220977</v>
      </c>
      <c r="G1490" s="6">
        <v>45208.315309641206</v>
      </c>
    </row>
    <row r="1491" spans="2:7" x14ac:dyDescent="0.25">
      <c r="B1491">
        <v>1991</v>
      </c>
      <c r="C1491">
        <v>16</v>
      </c>
      <c r="D1491">
        <v>2</v>
      </c>
      <c r="E1491">
        <v>9909.0156622322629</v>
      </c>
      <c r="F1491">
        <v>55.554454733509147</v>
      </c>
      <c r="G1491" s="6">
        <v>45208.315309641206</v>
      </c>
    </row>
    <row r="1492" spans="2:7" x14ac:dyDescent="0.25">
      <c r="B1492">
        <v>1991</v>
      </c>
      <c r="C1492">
        <v>17</v>
      </c>
      <c r="D1492">
        <v>1</v>
      </c>
      <c r="E1492">
        <v>9808.5865355327987</v>
      </c>
      <c r="F1492">
        <v>52.285570152275234</v>
      </c>
      <c r="G1492" s="6">
        <v>45208.315309641206</v>
      </c>
    </row>
    <row r="1493" spans="2:7" x14ac:dyDescent="0.25">
      <c r="B1493">
        <v>1991</v>
      </c>
      <c r="C1493">
        <v>17</v>
      </c>
      <c r="D1493">
        <v>2</v>
      </c>
      <c r="E1493">
        <v>9904.2279735328084</v>
      </c>
      <c r="F1493">
        <v>54.581067972974814</v>
      </c>
      <c r="G1493" s="6">
        <v>45208.315309641206</v>
      </c>
    </row>
    <row r="1494" spans="2:7" x14ac:dyDescent="0.25">
      <c r="B1494">
        <v>1991</v>
      </c>
      <c r="C1494">
        <v>18</v>
      </c>
      <c r="D1494">
        <v>1</v>
      </c>
      <c r="E1494">
        <v>9775.4193619425496</v>
      </c>
      <c r="F1494">
        <v>51.461274225022983</v>
      </c>
      <c r="G1494" s="6">
        <v>45208.315309641206</v>
      </c>
    </row>
    <row r="1495" spans="2:7" x14ac:dyDescent="0.25">
      <c r="B1495">
        <v>1991</v>
      </c>
      <c r="C1495">
        <v>18</v>
      </c>
      <c r="D1495">
        <v>2</v>
      </c>
      <c r="E1495">
        <v>9888.9648932279833</v>
      </c>
      <c r="F1495">
        <v>53.664539164586344</v>
      </c>
      <c r="G1495" s="6">
        <v>45208.315309641206</v>
      </c>
    </row>
    <row r="1496" spans="2:7" x14ac:dyDescent="0.25">
      <c r="B1496">
        <v>1991</v>
      </c>
      <c r="C1496">
        <v>19</v>
      </c>
      <c r="D1496">
        <v>1</v>
      </c>
      <c r="E1496">
        <v>9747.4508235690646</v>
      </c>
      <c r="F1496">
        <v>50.607498338334523</v>
      </c>
      <c r="G1496" s="6">
        <v>45208.315309641206</v>
      </c>
    </row>
    <row r="1497" spans="2:7" x14ac:dyDescent="0.25">
      <c r="B1497">
        <v>1991</v>
      </c>
      <c r="C1497">
        <v>19</v>
      </c>
      <c r="D1497">
        <v>2</v>
      </c>
      <c r="E1497">
        <v>9874.6459681799861</v>
      </c>
      <c r="F1497">
        <v>52.741631452650353</v>
      </c>
      <c r="G1497" s="6">
        <v>45208.315309641206</v>
      </c>
    </row>
    <row r="1498" spans="2:7" x14ac:dyDescent="0.25">
      <c r="B1498">
        <v>1991</v>
      </c>
      <c r="C1498">
        <v>20</v>
      </c>
      <c r="D1498">
        <v>1</v>
      </c>
      <c r="E1498">
        <v>9728.1092957976798</v>
      </c>
      <c r="F1498">
        <v>49.707122586088829</v>
      </c>
      <c r="G1498" s="6">
        <v>45208.315309641206</v>
      </c>
    </row>
    <row r="1499" spans="2:7" x14ac:dyDescent="0.25">
      <c r="B1499">
        <v>1991</v>
      </c>
      <c r="C1499">
        <v>20</v>
      </c>
      <c r="D1499">
        <v>2</v>
      </c>
      <c r="E1499">
        <v>9859.678284554022</v>
      </c>
      <c r="F1499">
        <v>51.820937915713394</v>
      </c>
      <c r="G1499" s="6">
        <v>45208.315309641206</v>
      </c>
    </row>
    <row r="1500" spans="2:7" x14ac:dyDescent="0.25">
      <c r="B1500">
        <v>1991</v>
      </c>
      <c r="C1500">
        <v>21</v>
      </c>
      <c r="D1500">
        <v>1</v>
      </c>
      <c r="E1500">
        <v>9713.5153907346139</v>
      </c>
      <c r="F1500">
        <v>48.781052985801082</v>
      </c>
      <c r="G1500" s="6">
        <v>45208.315309641206</v>
      </c>
    </row>
    <row r="1501" spans="2:7" x14ac:dyDescent="0.25">
      <c r="B1501">
        <v>1991</v>
      </c>
      <c r="C1501">
        <v>21</v>
      </c>
      <c r="D1501">
        <v>2</v>
      </c>
      <c r="E1501">
        <v>9854.3181125703995</v>
      </c>
      <c r="F1501">
        <v>50.848853500581534</v>
      </c>
      <c r="G1501" s="6">
        <v>45208.315309641206</v>
      </c>
    </row>
    <row r="1502" spans="2:7" x14ac:dyDescent="0.25">
      <c r="B1502">
        <v>1991</v>
      </c>
      <c r="C1502">
        <v>22</v>
      </c>
      <c r="D1502">
        <v>1</v>
      </c>
      <c r="E1502">
        <v>9685.9803367738859</v>
      </c>
      <c r="F1502">
        <v>47.918305112382164</v>
      </c>
      <c r="G1502" s="6">
        <v>45208.315309641206</v>
      </c>
    </row>
    <row r="1503" spans="2:7" x14ac:dyDescent="0.25">
      <c r="B1503">
        <v>1991</v>
      </c>
      <c r="C1503">
        <v>22</v>
      </c>
      <c r="D1503">
        <v>2</v>
      </c>
      <c r="E1503">
        <v>9838.0913241392373</v>
      </c>
      <c r="F1503">
        <v>49.931898083782428</v>
      </c>
      <c r="G1503" s="6">
        <v>45208.315309641206</v>
      </c>
    </row>
    <row r="1504" spans="2:7" x14ac:dyDescent="0.25">
      <c r="B1504">
        <v>1991</v>
      </c>
      <c r="C1504">
        <v>23</v>
      </c>
      <c r="D1504">
        <v>1</v>
      </c>
      <c r="E1504">
        <v>9668.280265748519</v>
      </c>
      <c r="F1504">
        <v>47.005115521816109</v>
      </c>
      <c r="G1504" s="6">
        <v>45208.315309641206</v>
      </c>
    </row>
    <row r="1505" spans="2:7" x14ac:dyDescent="0.25">
      <c r="B1505">
        <v>1991</v>
      </c>
      <c r="C1505">
        <v>23</v>
      </c>
      <c r="D1505">
        <v>2</v>
      </c>
      <c r="E1505">
        <v>9827.3819206646804</v>
      </c>
      <c r="F1505">
        <v>48.985766565272819</v>
      </c>
      <c r="G1505" s="6">
        <v>45208.315309641206</v>
      </c>
    </row>
    <row r="1506" spans="2:7" x14ac:dyDescent="0.25">
      <c r="B1506">
        <v>1991</v>
      </c>
      <c r="C1506">
        <v>24</v>
      </c>
      <c r="D1506">
        <v>1</v>
      </c>
      <c r="E1506">
        <v>9627.7495832877667</v>
      </c>
      <c r="F1506">
        <v>46.200891705410164</v>
      </c>
      <c r="G1506" s="6">
        <v>45208.315309641206</v>
      </c>
    </row>
    <row r="1507" spans="2:7" x14ac:dyDescent="0.25">
      <c r="B1507">
        <v>1991</v>
      </c>
      <c r="C1507">
        <v>24</v>
      </c>
      <c r="D1507">
        <v>2</v>
      </c>
      <c r="E1507">
        <v>9822.3107309563566</v>
      </c>
      <c r="F1507">
        <v>48.010799424356691</v>
      </c>
      <c r="G1507" s="6">
        <v>45208.315309641206</v>
      </c>
    </row>
    <row r="1508" spans="2:7" x14ac:dyDescent="0.25">
      <c r="B1508">
        <v>1991</v>
      </c>
      <c r="C1508">
        <v>25</v>
      </c>
      <c r="D1508">
        <v>1</v>
      </c>
      <c r="E1508">
        <v>9622.6634790809239</v>
      </c>
      <c r="F1508">
        <v>45.225047127457771</v>
      </c>
      <c r="G1508" s="6">
        <v>45208.315309641206</v>
      </c>
    </row>
    <row r="1509" spans="2:7" x14ac:dyDescent="0.25">
      <c r="B1509">
        <v>1991</v>
      </c>
      <c r="C1509">
        <v>25</v>
      </c>
      <c r="D1509">
        <v>2</v>
      </c>
      <c r="E1509">
        <v>9810.047743290992</v>
      </c>
      <c r="F1509">
        <v>47.070189996406761</v>
      </c>
      <c r="G1509" s="6">
        <v>45208.315309641206</v>
      </c>
    </row>
    <row r="1510" spans="2:7" x14ac:dyDescent="0.25">
      <c r="B1510">
        <v>1991</v>
      </c>
      <c r="C1510">
        <v>26</v>
      </c>
      <c r="D1510">
        <v>1</v>
      </c>
      <c r="E1510">
        <v>9607.4986006219169</v>
      </c>
      <c r="F1510">
        <v>44.295643016352031</v>
      </c>
      <c r="G1510" s="6">
        <v>45208.315309641206</v>
      </c>
    </row>
    <row r="1511" spans="2:7" x14ac:dyDescent="0.25">
      <c r="B1511">
        <v>1991</v>
      </c>
      <c r="C1511">
        <v>26</v>
      </c>
      <c r="D1511">
        <v>2</v>
      </c>
      <c r="E1511">
        <v>9799.0116207032042</v>
      </c>
      <c r="F1511">
        <v>46.122639605166384</v>
      </c>
      <c r="G1511" s="6">
        <v>45208.315309641206</v>
      </c>
    </row>
    <row r="1512" spans="2:7" x14ac:dyDescent="0.25">
      <c r="B1512">
        <v>1991</v>
      </c>
      <c r="C1512">
        <v>27</v>
      </c>
      <c r="D1512">
        <v>1</v>
      </c>
      <c r="E1512">
        <v>9592.6854710960233</v>
      </c>
      <c r="F1512">
        <v>43.363272725949599</v>
      </c>
      <c r="G1512" s="6">
        <v>45208.315309641206</v>
      </c>
    </row>
    <row r="1513" spans="2:7" x14ac:dyDescent="0.25">
      <c r="B1513">
        <v>1991</v>
      </c>
      <c r="C1513">
        <v>27</v>
      </c>
      <c r="D1513">
        <v>2</v>
      </c>
      <c r="E1513">
        <v>9799.0116207032042</v>
      </c>
      <c r="F1513">
        <v>45.122639605166384</v>
      </c>
      <c r="G1513" s="6">
        <v>45208.315309641206</v>
      </c>
    </row>
    <row r="1514" spans="2:7" x14ac:dyDescent="0.25">
      <c r="B1514">
        <v>1991</v>
      </c>
      <c r="C1514">
        <v>28</v>
      </c>
      <c r="D1514">
        <v>1</v>
      </c>
      <c r="E1514">
        <v>9577.1846992842311</v>
      </c>
      <c r="F1514">
        <v>42.432647373144327</v>
      </c>
      <c r="G1514" s="6">
        <v>45208.315309641206</v>
      </c>
    </row>
    <row r="1515" spans="2:7" x14ac:dyDescent="0.25">
      <c r="B1515">
        <v>1991</v>
      </c>
      <c r="C1515">
        <v>28</v>
      </c>
      <c r="D1515">
        <v>2</v>
      </c>
      <c r="E1515">
        <v>9799.0116207032042</v>
      </c>
      <c r="F1515">
        <v>44.122639605166384</v>
      </c>
      <c r="G1515" s="6">
        <v>45208.315309641206</v>
      </c>
    </row>
    <row r="1516" spans="2:7" x14ac:dyDescent="0.25">
      <c r="B1516">
        <v>1991</v>
      </c>
      <c r="C1516">
        <v>29</v>
      </c>
      <c r="D1516">
        <v>1</v>
      </c>
      <c r="E1516">
        <v>9571.919811829679</v>
      </c>
      <c r="F1516">
        <v>41.455711781688386</v>
      </c>
      <c r="G1516" s="6">
        <v>45208.315309641206</v>
      </c>
    </row>
    <row r="1517" spans="2:7" x14ac:dyDescent="0.25">
      <c r="B1517">
        <v>1991</v>
      </c>
      <c r="C1517">
        <v>29</v>
      </c>
      <c r="D1517">
        <v>2</v>
      </c>
      <c r="E1517">
        <v>9799.0116207032042</v>
      </c>
      <c r="F1517">
        <v>43.122639605166384</v>
      </c>
      <c r="G1517" s="6">
        <v>45208.315309641206</v>
      </c>
    </row>
    <row r="1518" spans="2:7" x14ac:dyDescent="0.25">
      <c r="B1518">
        <v>1991</v>
      </c>
      <c r="C1518">
        <v>30</v>
      </c>
      <c r="D1518">
        <v>1</v>
      </c>
      <c r="E1518">
        <v>9548.601695947802</v>
      </c>
      <c r="F1518">
        <v>40.555727476526243</v>
      </c>
      <c r="G1518" s="6">
        <v>45208.315309641206</v>
      </c>
    </row>
    <row r="1519" spans="2:7" x14ac:dyDescent="0.25">
      <c r="B1519">
        <v>1991</v>
      </c>
      <c r="C1519">
        <v>30</v>
      </c>
      <c r="D1519">
        <v>2</v>
      </c>
      <c r="E1519">
        <v>9779.6689398450217</v>
      </c>
      <c r="F1519">
        <v>42.206940630107738</v>
      </c>
      <c r="G1519" s="6">
        <v>45208.315309641206</v>
      </c>
    </row>
    <row r="1520" spans="2:7" x14ac:dyDescent="0.25">
      <c r="B1520">
        <v>1991</v>
      </c>
      <c r="C1520">
        <v>31</v>
      </c>
      <c r="D1520">
        <v>1</v>
      </c>
      <c r="E1520">
        <v>9548.601695947802</v>
      </c>
      <c r="F1520">
        <v>39.555727476526243</v>
      </c>
      <c r="G1520" s="6">
        <v>45208.315309641206</v>
      </c>
    </row>
    <row r="1521" spans="2:7" x14ac:dyDescent="0.25">
      <c r="B1521">
        <v>1991</v>
      </c>
      <c r="C1521">
        <v>31</v>
      </c>
      <c r="D1521">
        <v>2</v>
      </c>
      <c r="E1521">
        <v>9773.4396195921399</v>
      </c>
      <c r="F1521">
        <v>41.233523481188335</v>
      </c>
      <c r="G1521" s="6">
        <v>45208.315309641206</v>
      </c>
    </row>
    <row r="1522" spans="2:7" x14ac:dyDescent="0.25">
      <c r="B1522">
        <v>1991</v>
      </c>
      <c r="C1522">
        <v>32</v>
      </c>
      <c r="D1522">
        <v>1</v>
      </c>
      <c r="E1522">
        <v>9543.0632234565946</v>
      </c>
      <c r="F1522">
        <v>38.578394105384064</v>
      </c>
      <c r="G1522" s="6">
        <v>45208.315309641206</v>
      </c>
    </row>
    <row r="1523" spans="2:7" x14ac:dyDescent="0.25">
      <c r="B1523">
        <v>1991</v>
      </c>
      <c r="C1523">
        <v>32</v>
      </c>
      <c r="D1523">
        <v>2</v>
      </c>
      <c r="E1523">
        <v>9760.4331439758189</v>
      </c>
      <c r="F1523">
        <v>40.287803816098673</v>
      </c>
      <c r="G1523" s="6">
        <v>45208.315309641206</v>
      </c>
    </row>
    <row r="1524" spans="2:7" x14ac:dyDescent="0.25">
      <c r="B1524">
        <v>1991</v>
      </c>
      <c r="C1524">
        <v>33</v>
      </c>
      <c r="D1524">
        <v>1</v>
      </c>
      <c r="E1524">
        <v>9518.6433311547898</v>
      </c>
      <c r="F1524">
        <v>37.676083476729218</v>
      </c>
      <c r="G1524" s="6">
        <v>45208.315309641206</v>
      </c>
    </row>
    <row r="1525" spans="2:7" x14ac:dyDescent="0.25">
      <c r="B1525">
        <v>1991</v>
      </c>
      <c r="C1525">
        <v>33</v>
      </c>
      <c r="D1525">
        <v>2</v>
      </c>
      <c r="E1525">
        <v>9746.6234212323434</v>
      </c>
      <c r="F1525">
        <v>39.344178061365511</v>
      </c>
      <c r="G1525" s="6">
        <v>45208.315309641206</v>
      </c>
    </row>
    <row r="1526" spans="2:7" x14ac:dyDescent="0.25">
      <c r="B1526">
        <v>1991</v>
      </c>
      <c r="C1526">
        <v>34</v>
      </c>
      <c r="D1526">
        <v>1</v>
      </c>
      <c r="E1526">
        <v>9506.6560321268425</v>
      </c>
      <c r="F1526">
        <v>36.722960194243498</v>
      </c>
      <c r="G1526" s="6">
        <v>45208.315309641206</v>
      </c>
    </row>
    <row r="1527" spans="2:7" x14ac:dyDescent="0.25">
      <c r="B1527">
        <v>1991</v>
      </c>
      <c r="C1527">
        <v>34</v>
      </c>
      <c r="D1527">
        <v>2</v>
      </c>
      <c r="E1527">
        <v>9718.6244685788733</v>
      </c>
      <c r="F1527">
        <v>38.456086521860044</v>
      </c>
      <c r="G1527" s="6">
        <v>45208.315309641206</v>
      </c>
    </row>
    <row r="1528" spans="2:7" x14ac:dyDescent="0.25">
      <c r="B1528">
        <v>1991</v>
      </c>
      <c r="C1528">
        <v>35</v>
      </c>
      <c r="D1528">
        <v>1</v>
      </c>
      <c r="E1528">
        <v>9489.4333267973616</v>
      </c>
      <c r="F1528">
        <v>35.788702515002036</v>
      </c>
      <c r="G1528" s="6">
        <v>45208.315309641206</v>
      </c>
    </row>
    <row r="1529" spans="2:7" x14ac:dyDescent="0.25">
      <c r="B1529">
        <v>1991</v>
      </c>
      <c r="C1529">
        <v>35</v>
      </c>
      <c r="D1529">
        <v>2</v>
      </c>
      <c r="E1529">
        <v>9712.1111910788914</v>
      </c>
      <c r="F1529">
        <v>37.481541185574898</v>
      </c>
      <c r="G1529" s="6">
        <v>45208.315309641206</v>
      </c>
    </row>
    <row r="1530" spans="2:7" x14ac:dyDescent="0.25">
      <c r="B1530">
        <v>1991</v>
      </c>
      <c r="C1530">
        <v>36</v>
      </c>
      <c r="D1530">
        <v>1</v>
      </c>
      <c r="E1530">
        <v>9458.0801121690129</v>
      </c>
      <c r="F1530">
        <v>34.905683366378547</v>
      </c>
      <c r="G1530" s="6">
        <v>45208.315309641206</v>
      </c>
    </row>
    <row r="1531" spans="2:7" x14ac:dyDescent="0.25">
      <c r="B1531">
        <v>1991</v>
      </c>
      <c r="C1531">
        <v>36</v>
      </c>
      <c r="D1531">
        <v>2</v>
      </c>
      <c r="E1531">
        <v>9697.8644848199201</v>
      </c>
      <c r="F1531">
        <v>36.535869141497521</v>
      </c>
      <c r="G1531" s="6">
        <v>45208.315309641206</v>
      </c>
    </row>
    <row r="1532" spans="2:7" x14ac:dyDescent="0.25">
      <c r="B1532">
        <v>1991</v>
      </c>
      <c r="C1532">
        <v>37</v>
      </c>
      <c r="D1532">
        <v>1</v>
      </c>
      <c r="E1532">
        <v>9445.1033440337505</v>
      </c>
      <c r="F1532">
        <v>33.952953847104709</v>
      </c>
      <c r="G1532" s="6">
        <v>45208.315309641206</v>
      </c>
    </row>
    <row r="1533" spans="2:7" x14ac:dyDescent="0.25">
      <c r="B1533">
        <v>1991</v>
      </c>
      <c r="C1533">
        <v>37</v>
      </c>
      <c r="D1533">
        <v>2</v>
      </c>
      <c r="E1533">
        <v>9675.7807373387859</v>
      </c>
      <c r="F1533">
        <v>35.618116461479985</v>
      </c>
      <c r="G1533" s="6">
        <v>45208.315309641206</v>
      </c>
    </row>
    <row r="1534" spans="2:7" x14ac:dyDescent="0.25">
      <c r="B1534">
        <v>1991</v>
      </c>
      <c r="C1534">
        <v>38</v>
      </c>
      <c r="D1534">
        <v>1</v>
      </c>
      <c r="E1534">
        <v>9417.3622891653231</v>
      </c>
      <c r="F1534">
        <v>33.051497388245863</v>
      </c>
      <c r="G1534" s="6">
        <v>45208.315309641206</v>
      </c>
    </row>
    <row r="1535" spans="2:7" x14ac:dyDescent="0.25">
      <c r="B1535">
        <v>1991</v>
      </c>
      <c r="C1535">
        <v>38</v>
      </c>
      <c r="D1535">
        <v>2</v>
      </c>
      <c r="E1535">
        <v>9660.383574916701</v>
      </c>
      <c r="F1535">
        <v>34.674089326213753</v>
      </c>
      <c r="G1535" s="6">
        <v>45208.315309641206</v>
      </c>
    </row>
    <row r="1536" spans="2:7" x14ac:dyDescent="0.25">
      <c r="B1536">
        <v>1991</v>
      </c>
      <c r="C1536">
        <v>39</v>
      </c>
      <c r="D1536">
        <v>1</v>
      </c>
      <c r="E1536">
        <v>9377.0982436769318</v>
      </c>
      <c r="F1536">
        <v>32.191269302488024</v>
      </c>
      <c r="G1536" s="6">
        <v>45208.315309641206</v>
      </c>
    </row>
    <row r="1537" spans="2:7" x14ac:dyDescent="0.25">
      <c r="B1537">
        <v>1991</v>
      </c>
      <c r="C1537">
        <v>39</v>
      </c>
      <c r="D1537">
        <v>2</v>
      </c>
      <c r="E1537">
        <v>9637.9496936467549</v>
      </c>
      <c r="F1537">
        <v>33.75363502699264</v>
      </c>
      <c r="G1537" s="6">
        <v>45208.315309641206</v>
      </c>
    </row>
    <row r="1538" spans="2:7" x14ac:dyDescent="0.25">
      <c r="B1538">
        <v>1991</v>
      </c>
      <c r="C1538">
        <v>40</v>
      </c>
      <c r="D1538">
        <v>1</v>
      </c>
      <c r="E1538">
        <v>9314.7917201814362</v>
      </c>
      <c r="F1538">
        <v>31.40325180029518</v>
      </c>
      <c r="G1538" s="6">
        <v>45208.315309641206</v>
      </c>
    </row>
    <row r="1539" spans="2:7" x14ac:dyDescent="0.25">
      <c r="B1539">
        <v>1991</v>
      </c>
      <c r="C1539">
        <v>40</v>
      </c>
      <c r="D1539">
        <v>2</v>
      </c>
      <c r="E1539">
        <v>9627.8707622168622</v>
      </c>
      <c r="F1539">
        <v>32.788446577283388</v>
      </c>
      <c r="G1539" s="6">
        <v>45208.315309641206</v>
      </c>
    </row>
    <row r="1540" spans="2:7" x14ac:dyDescent="0.25">
      <c r="B1540">
        <v>1991</v>
      </c>
      <c r="C1540">
        <v>41</v>
      </c>
      <c r="D1540">
        <v>1</v>
      </c>
      <c r="E1540">
        <v>9283.397483854209</v>
      </c>
      <c r="F1540">
        <v>30.507759227881429</v>
      </c>
      <c r="G1540" s="6">
        <v>45208.315309641206</v>
      </c>
    </row>
    <row r="1541" spans="2:7" x14ac:dyDescent="0.25">
      <c r="B1541">
        <v>1991</v>
      </c>
      <c r="C1541">
        <v>41</v>
      </c>
      <c r="D1541">
        <v>2</v>
      </c>
      <c r="E1541">
        <v>9598.9837753284537</v>
      </c>
      <c r="F1541">
        <v>31.885614772871172</v>
      </c>
      <c r="G1541" s="6">
        <v>45208.315309641206</v>
      </c>
    </row>
    <row r="1542" spans="2:7" x14ac:dyDescent="0.25">
      <c r="B1542">
        <v>1991</v>
      </c>
      <c r="C1542">
        <v>42</v>
      </c>
      <c r="D1542">
        <v>1</v>
      </c>
      <c r="E1542">
        <v>9252.024782738863</v>
      </c>
      <c r="F1542">
        <v>29.609512571987679</v>
      </c>
      <c r="G1542" s="6">
        <v>45208.315309641206</v>
      </c>
    </row>
    <row r="1543" spans="2:7" x14ac:dyDescent="0.25">
      <c r="B1543">
        <v>1991</v>
      </c>
      <c r="C1543">
        <v>42</v>
      </c>
      <c r="D1543">
        <v>2</v>
      </c>
      <c r="E1543">
        <v>9580.0371699700227</v>
      </c>
      <c r="F1543">
        <v>30.947686646547961</v>
      </c>
      <c r="G1543" s="6">
        <v>45208.315309641206</v>
      </c>
    </row>
    <row r="1544" spans="2:7" x14ac:dyDescent="0.25">
      <c r="B1544">
        <v>1991</v>
      </c>
      <c r="C1544">
        <v>43</v>
      </c>
      <c r="D1544">
        <v>1</v>
      </c>
      <c r="E1544">
        <v>9226.9812823903667</v>
      </c>
      <c r="F1544">
        <v>28.688520436632686</v>
      </c>
      <c r="G1544" s="6">
        <v>45208.315309641206</v>
      </c>
    </row>
    <row r="1545" spans="2:7" x14ac:dyDescent="0.25">
      <c r="B1545">
        <v>1991</v>
      </c>
      <c r="C1545">
        <v>43</v>
      </c>
      <c r="D1545">
        <v>2</v>
      </c>
      <c r="E1545">
        <v>9518.9321129055916</v>
      </c>
      <c r="F1545">
        <v>30.143140044886085</v>
      </c>
      <c r="G1545" s="6">
        <v>45208.315309641206</v>
      </c>
    </row>
    <row r="1546" spans="2:7" x14ac:dyDescent="0.25">
      <c r="B1546">
        <v>1991</v>
      </c>
      <c r="C1546">
        <v>44</v>
      </c>
      <c r="D1546">
        <v>1</v>
      </c>
      <c r="E1546">
        <v>9181.9281979275838</v>
      </c>
      <c r="F1546">
        <v>27.826833410197349</v>
      </c>
      <c r="G1546" s="6">
        <v>45208.315309641206</v>
      </c>
    </row>
    <row r="1547" spans="2:7" x14ac:dyDescent="0.25">
      <c r="B1547">
        <v>1991</v>
      </c>
      <c r="C1547">
        <v>44</v>
      </c>
      <c r="D1547">
        <v>2</v>
      </c>
      <c r="E1547">
        <v>9507.7874899382423</v>
      </c>
      <c r="F1547">
        <v>29.177886469300617</v>
      </c>
      <c r="G1547" s="6">
        <v>45208.315309641206</v>
      </c>
    </row>
    <row r="1548" spans="2:7" x14ac:dyDescent="0.25">
      <c r="B1548">
        <v>1991</v>
      </c>
      <c r="C1548">
        <v>45</v>
      </c>
      <c r="D1548">
        <v>1</v>
      </c>
      <c r="E1548">
        <v>9155.7286816271244</v>
      </c>
      <c r="F1548">
        <v>26.905030333923044</v>
      </c>
      <c r="G1548" s="6">
        <v>45208.315309641206</v>
      </c>
    </row>
    <row r="1549" spans="2:7" x14ac:dyDescent="0.25">
      <c r="B1549">
        <v>1991</v>
      </c>
      <c r="C1549">
        <v>45</v>
      </c>
      <c r="D1549">
        <v>2</v>
      </c>
      <c r="E1549">
        <v>9445.1175140930009</v>
      </c>
      <c r="F1549">
        <v>28.368169168233901</v>
      </c>
      <c r="G1549" s="6">
        <v>45208.315309641206</v>
      </c>
    </row>
    <row r="1550" spans="2:7" x14ac:dyDescent="0.25">
      <c r="B1550">
        <v>1991</v>
      </c>
      <c r="C1550">
        <v>46</v>
      </c>
      <c r="D1550">
        <v>1</v>
      </c>
      <c r="E1550">
        <v>9127.0661071538379</v>
      </c>
      <c r="F1550">
        <v>25.987952506232308</v>
      </c>
      <c r="G1550" s="6">
        <v>45208.315309641206</v>
      </c>
    </row>
    <row r="1551" spans="2:7" x14ac:dyDescent="0.25">
      <c r="B1551">
        <v>1991</v>
      </c>
      <c r="C1551">
        <v>46</v>
      </c>
      <c r="D1551">
        <v>2</v>
      </c>
      <c r="E1551">
        <v>9376.8885994675911</v>
      </c>
      <c r="F1551">
        <v>27.570945911796137</v>
      </c>
      <c r="G1551" s="6">
        <v>45208.315309641206</v>
      </c>
    </row>
    <row r="1552" spans="2:7" x14ac:dyDescent="0.25">
      <c r="B1552">
        <v>1991</v>
      </c>
      <c r="C1552">
        <v>47</v>
      </c>
      <c r="D1552">
        <v>1</v>
      </c>
      <c r="E1552">
        <v>9100.4140734142347</v>
      </c>
      <c r="F1552">
        <v>25.062598095396655</v>
      </c>
      <c r="G1552" s="6">
        <v>45208.315309641206</v>
      </c>
    </row>
    <row r="1553" spans="2:7" x14ac:dyDescent="0.25">
      <c r="B1553">
        <v>1991</v>
      </c>
      <c r="C1553">
        <v>47</v>
      </c>
      <c r="D1553">
        <v>2</v>
      </c>
      <c r="E1553">
        <v>9330.4546563907516</v>
      </c>
      <c r="F1553">
        <v>26.705667188282227</v>
      </c>
      <c r="G1553" s="6">
        <v>45208.315309641206</v>
      </c>
    </row>
    <row r="1554" spans="2:7" x14ac:dyDescent="0.25">
      <c r="B1554">
        <v>1991</v>
      </c>
      <c r="C1554">
        <v>48</v>
      </c>
      <c r="D1554">
        <v>1</v>
      </c>
      <c r="E1554">
        <v>9032.6992021672741</v>
      </c>
      <c r="F1554">
        <v>24.246734988510681</v>
      </c>
      <c r="G1554" s="6">
        <v>45208.315309641206</v>
      </c>
    </row>
    <row r="1555" spans="2:7" x14ac:dyDescent="0.25">
      <c r="B1555">
        <v>1991</v>
      </c>
      <c r="C1555">
        <v>48</v>
      </c>
      <c r="D1555">
        <v>2</v>
      </c>
      <c r="E1555">
        <v>9250.2257726926109</v>
      </c>
      <c r="F1555">
        <v>25.932953686660188</v>
      </c>
      <c r="G1555" s="6">
        <v>45208.315309641206</v>
      </c>
    </row>
    <row r="1556" spans="2:7" x14ac:dyDescent="0.25">
      <c r="B1556">
        <v>1991</v>
      </c>
      <c r="C1556">
        <v>49</v>
      </c>
      <c r="D1556">
        <v>1</v>
      </c>
      <c r="E1556">
        <v>8961.6775350063053</v>
      </c>
      <c r="F1556">
        <v>23.434928850868008</v>
      </c>
      <c r="G1556" s="6">
        <v>45208.315309641206</v>
      </c>
    </row>
    <row r="1557" spans="2:7" x14ac:dyDescent="0.25">
      <c r="B1557">
        <v>1991</v>
      </c>
      <c r="C1557">
        <v>49</v>
      </c>
      <c r="D1557">
        <v>2</v>
      </c>
      <c r="E1557">
        <v>9203.2973651415468</v>
      </c>
      <c r="F1557">
        <v>25.062638512487453</v>
      </c>
      <c r="G1557" s="6">
        <v>45208.315309641206</v>
      </c>
    </row>
    <row r="1558" spans="2:7" x14ac:dyDescent="0.25">
      <c r="B1558">
        <v>1991</v>
      </c>
      <c r="C1558">
        <v>50</v>
      </c>
      <c r="D1558">
        <v>1</v>
      </c>
      <c r="E1558">
        <v>8880.9591711663525</v>
      </c>
      <c r="F1558">
        <v>22.643382678427344</v>
      </c>
      <c r="G1558" s="6">
        <v>45208.315309641206</v>
      </c>
    </row>
    <row r="1559" spans="2:7" x14ac:dyDescent="0.25">
      <c r="B1559">
        <v>1991</v>
      </c>
      <c r="C1559">
        <v>50</v>
      </c>
      <c r="D1559">
        <v>2</v>
      </c>
      <c r="E1559">
        <v>9164.6011173695661</v>
      </c>
      <c r="F1559">
        <v>24.166350821800226</v>
      </c>
      <c r="G1559" s="6">
        <v>45208.315309641206</v>
      </c>
    </row>
    <row r="1560" spans="2:7" x14ac:dyDescent="0.25">
      <c r="B1560">
        <v>1991</v>
      </c>
      <c r="C1560">
        <v>51</v>
      </c>
      <c r="D1560">
        <v>1</v>
      </c>
      <c r="E1560">
        <v>8768.4366572787476</v>
      </c>
      <c r="F1560">
        <v>21.927541552162673</v>
      </c>
      <c r="G1560" s="6">
        <v>45208.315309641206</v>
      </c>
    </row>
    <row r="1561" spans="2:7" x14ac:dyDescent="0.25">
      <c r="B1561">
        <v>1991</v>
      </c>
      <c r="C1561">
        <v>51</v>
      </c>
      <c r="D1561">
        <v>2</v>
      </c>
      <c r="E1561">
        <v>9053.2795189974695</v>
      </c>
      <c r="F1561">
        <v>23.457358737284242</v>
      </c>
      <c r="G1561" s="6">
        <v>45208.315309641206</v>
      </c>
    </row>
    <row r="1562" spans="2:7" x14ac:dyDescent="0.25">
      <c r="B1562">
        <v>1991</v>
      </c>
      <c r="C1562">
        <v>52</v>
      </c>
      <c r="D1562">
        <v>1</v>
      </c>
      <c r="E1562">
        <v>8673.3019898423208</v>
      </c>
      <c r="F1562">
        <v>21.162573382246826</v>
      </c>
      <c r="G1562" s="6">
        <v>45208.315309641206</v>
      </c>
    </row>
    <row r="1563" spans="2:7" x14ac:dyDescent="0.25">
      <c r="B1563">
        <v>1991</v>
      </c>
      <c r="C1563">
        <v>52</v>
      </c>
      <c r="D1563">
        <v>2</v>
      </c>
      <c r="E1563">
        <v>9012.1294339132564</v>
      </c>
      <c r="F1563">
        <v>22.562183825769221</v>
      </c>
      <c r="G1563" s="6">
        <v>45208.315309641206</v>
      </c>
    </row>
    <row r="1564" spans="2:7" x14ac:dyDescent="0.25">
      <c r="B1564">
        <v>1991</v>
      </c>
      <c r="C1564">
        <v>53</v>
      </c>
      <c r="D1564">
        <v>1</v>
      </c>
      <c r="E1564">
        <v>8588.0249769659786</v>
      </c>
      <c r="F1564">
        <v>20.367747743185717</v>
      </c>
      <c r="G1564" s="6">
        <v>45208.315309641206</v>
      </c>
    </row>
    <row r="1565" spans="2:7" x14ac:dyDescent="0.25">
      <c r="B1565">
        <v>1991</v>
      </c>
      <c r="C1565">
        <v>53</v>
      </c>
      <c r="D1565">
        <v>2</v>
      </c>
      <c r="E1565">
        <v>8914.2688278178011</v>
      </c>
      <c r="F1565">
        <v>21.8043818930119</v>
      </c>
      <c r="G1565" s="6">
        <v>45208.315309641206</v>
      </c>
    </row>
    <row r="1566" spans="2:7" x14ac:dyDescent="0.25">
      <c r="B1566">
        <v>1991</v>
      </c>
      <c r="C1566">
        <v>54</v>
      </c>
      <c r="D1566">
        <v>1</v>
      </c>
      <c r="E1566">
        <v>8478.7317626824879</v>
      </c>
      <c r="F1566">
        <v>19.623848546018447</v>
      </c>
      <c r="G1566" s="6">
        <v>45208.315309641206</v>
      </c>
    </row>
    <row r="1567" spans="2:7" x14ac:dyDescent="0.25">
      <c r="B1567">
        <v>1991</v>
      </c>
      <c r="C1567">
        <v>54</v>
      </c>
      <c r="D1567">
        <v>2</v>
      </c>
      <c r="E1567">
        <v>8799.036427685056</v>
      </c>
      <c r="F1567">
        <v>21.083384608712919</v>
      </c>
      <c r="G1567" s="6">
        <v>45208.315309641206</v>
      </c>
    </row>
    <row r="1568" spans="2:7" x14ac:dyDescent="0.25">
      <c r="B1568">
        <v>1991</v>
      </c>
      <c r="C1568">
        <v>55</v>
      </c>
      <c r="D1568">
        <v>1</v>
      </c>
      <c r="E1568">
        <v>8407.0033458520356</v>
      </c>
      <c r="F1568">
        <v>18.787012913092006</v>
      </c>
      <c r="G1568" s="6">
        <v>45208.315309641206</v>
      </c>
    </row>
    <row r="1569" spans="2:7" x14ac:dyDescent="0.25">
      <c r="B1569">
        <v>1991</v>
      </c>
      <c r="C1569">
        <v>55</v>
      </c>
      <c r="D1569">
        <v>2</v>
      </c>
      <c r="E1569">
        <v>8690.9104999810825</v>
      </c>
      <c r="F1569">
        <v>20.339467968000729</v>
      </c>
      <c r="G1569" s="6">
        <v>45208.315309641206</v>
      </c>
    </row>
    <row r="1570" spans="2:7" x14ac:dyDescent="0.25">
      <c r="B1570">
        <v>1991</v>
      </c>
      <c r="C1570">
        <v>56</v>
      </c>
      <c r="D1570">
        <v>1</v>
      </c>
      <c r="E1570">
        <v>8305.9671543352961</v>
      </c>
      <c r="F1570">
        <v>18.009461437703838</v>
      </c>
      <c r="G1570" s="6">
        <v>45208.315309641206</v>
      </c>
    </row>
    <row r="1571" spans="2:7" x14ac:dyDescent="0.25">
      <c r="B1571">
        <v>1991</v>
      </c>
      <c r="C1571">
        <v>56</v>
      </c>
      <c r="D1571">
        <v>2</v>
      </c>
      <c r="E1571">
        <v>8615.7438475382696</v>
      </c>
      <c r="F1571">
        <v>19.51255417155901</v>
      </c>
      <c r="G1571" s="6">
        <v>45208.315309641206</v>
      </c>
    </row>
    <row r="1572" spans="2:7" x14ac:dyDescent="0.25">
      <c r="B1572">
        <v>1991</v>
      </c>
      <c r="C1572">
        <v>57</v>
      </c>
      <c r="D1572">
        <v>1</v>
      </c>
      <c r="E1572">
        <v>8150.2379809596114</v>
      </c>
      <c r="F1572">
        <v>17.344020252098854</v>
      </c>
      <c r="G1572" s="6">
        <v>45208.315309641206</v>
      </c>
    </row>
    <row r="1573" spans="2:7" x14ac:dyDescent="0.25">
      <c r="B1573">
        <v>1991</v>
      </c>
      <c r="C1573">
        <v>57</v>
      </c>
      <c r="D1573">
        <v>2</v>
      </c>
      <c r="E1573">
        <v>8475.1634523325483</v>
      </c>
      <c r="F1573">
        <v>18.827921821320658</v>
      </c>
      <c r="G1573" s="6">
        <v>45208.315309641206</v>
      </c>
    </row>
    <row r="1574" spans="2:7" x14ac:dyDescent="0.25">
      <c r="B1574">
        <v>1991</v>
      </c>
      <c r="C1574">
        <v>58</v>
      </c>
      <c r="D1574">
        <v>1</v>
      </c>
      <c r="E1574">
        <v>8056.5260611894555</v>
      </c>
      <c r="F1574">
        <v>16.539946568538838</v>
      </c>
      <c r="G1574" s="6">
        <v>45208.315309641206</v>
      </c>
    </row>
    <row r="1575" spans="2:7" x14ac:dyDescent="0.25">
      <c r="B1575">
        <v>1991</v>
      </c>
      <c r="C1575">
        <v>58</v>
      </c>
      <c r="D1575">
        <v>2</v>
      </c>
      <c r="E1575">
        <v>8358.185009697725</v>
      </c>
      <c r="F1575">
        <v>18.084433462173699</v>
      </c>
      <c r="G1575" s="6">
        <v>45208.315309641206</v>
      </c>
    </row>
    <row r="1576" spans="2:7" x14ac:dyDescent="0.25">
      <c r="B1576">
        <v>1991</v>
      </c>
      <c r="C1576">
        <v>59</v>
      </c>
      <c r="D1576">
        <v>1</v>
      </c>
      <c r="E1576">
        <v>7804.2725686415461</v>
      </c>
      <c r="F1576">
        <v>16.058397520451202</v>
      </c>
      <c r="G1576" s="6">
        <v>45208.315309641206</v>
      </c>
    </row>
    <row r="1577" spans="2:7" x14ac:dyDescent="0.25">
      <c r="B1577">
        <v>1991</v>
      </c>
      <c r="C1577">
        <v>59</v>
      </c>
      <c r="D1577">
        <v>2</v>
      </c>
      <c r="E1577">
        <v>8229.2964871510485</v>
      </c>
      <c r="F1577">
        <v>17.359843596235425</v>
      </c>
      <c r="G1577" s="6">
        <v>45208.315309641206</v>
      </c>
    </row>
    <row r="1578" spans="2:7" x14ac:dyDescent="0.25">
      <c r="B1578">
        <v>1991</v>
      </c>
      <c r="C1578">
        <v>60</v>
      </c>
      <c r="D1578">
        <v>1</v>
      </c>
      <c r="E1578">
        <v>7606.7128527430141</v>
      </c>
      <c r="F1578">
        <v>15.462476477220076</v>
      </c>
      <c r="G1578" s="6">
        <v>45208.315309641206</v>
      </c>
    </row>
    <row r="1579" spans="2:7" x14ac:dyDescent="0.25">
      <c r="B1579">
        <v>1991</v>
      </c>
      <c r="C1579">
        <v>60</v>
      </c>
      <c r="D1579">
        <v>2</v>
      </c>
      <c r="E1579">
        <v>8136.3323977060982</v>
      </c>
      <c r="F1579">
        <v>16.552480761421812</v>
      </c>
      <c r="G1579" s="6">
        <v>45208.315309641206</v>
      </c>
    </row>
    <row r="1580" spans="2:7" x14ac:dyDescent="0.25">
      <c r="B1580">
        <v>1991</v>
      </c>
      <c r="C1580">
        <v>61</v>
      </c>
      <c r="D1580">
        <v>1</v>
      </c>
      <c r="E1580">
        <v>7453.7178708593692</v>
      </c>
      <c r="F1580">
        <v>14.769596206894361</v>
      </c>
      <c r="G1580" s="6">
        <v>45208.315309641206</v>
      </c>
    </row>
    <row r="1581" spans="2:7" x14ac:dyDescent="0.25">
      <c r="B1581">
        <v>1991</v>
      </c>
      <c r="C1581">
        <v>61</v>
      </c>
      <c r="D1581">
        <v>2</v>
      </c>
      <c r="E1581">
        <v>8049.3340612314023</v>
      </c>
      <c r="F1581">
        <v>15.725978234866481</v>
      </c>
      <c r="G1581" s="6">
        <v>45208.315309641206</v>
      </c>
    </row>
    <row r="1582" spans="2:7" x14ac:dyDescent="0.25">
      <c r="B1582">
        <v>1991</v>
      </c>
      <c r="C1582">
        <v>62</v>
      </c>
      <c r="D1582">
        <v>1</v>
      </c>
      <c r="E1582">
        <v>7323.3270564485138</v>
      </c>
      <c r="F1582">
        <v>14.02366437241384</v>
      </c>
      <c r="G1582" s="6">
        <v>45208.315309641206</v>
      </c>
    </row>
    <row r="1583" spans="2:7" x14ac:dyDescent="0.25">
      <c r="B1583">
        <v>1991</v>
      </c>
      <c r="C1583">
        <v>62</v>
      </c>
      <c r="D1583">
        <v>2</v>
      </c>
      <c r="E1583">
        <v>7861.2406479735901</v>
      </c>
      <c r="F1583">
        <v>15.090285390012967</v>
      </c>
      <c r="G1583" s="6">
        <v>45208.315309641206</v>
      </c>
    </row>
    <row r="1584" spans="2:7" x14ac:dyDescent="0.25">
      <c r="B1584">
        <v>1991</v>
      </c>
      <c r="C1584">
        <v>63</v>
      </c>
      <c r="D1584">
        <v>1</v>
      </c>
      <c r="E1584">
        <v>7230.2667018964121</v>
      </c>
      <c r="F1584">
        <v>13.19772669310394</v>
      </c>
      <c r="G1584" s="6">
        <v>45208.315309641206</v>
      </c>
    </row>
    <row r="1585" spans="2:7" x14ac:dyDescent="0.25">
      <c r="B1585">
        <v>1991</v>
      </c>
      <c r="C1585">
        <v>63</v>
      </c>
      <c r="D1585">
        <v>2</v>
      </c>
      <c r="E1585">
        <v>7644.0047799830618</v>
      </c>
      <c r="F1585">
        <v>14.504928421010131</v>
      </c>
      <c r="G1585" s="6">
        <v>45208.315309641206</v>
      </c>
    </row>
    <row r="1586" spans="2:7" x14ac:dyDescent="0.25">
      <c r="B1586">
        <v>1991</v>
      </c>
      <c r="C1586">
        <v>64</v>
      </c>
      <c r="D1586">
        <v>1</v>
      </c>
      <c r="E1586">
        <v>7016.1336640086529</v>
      </c>
      <c r="F1586">
        <v>12.585262467259833</v>
      </c>
      <c r="G1586" s="6">
        <v>45208.315309641206</v>
      </c>
    </row>
    <row r="1587" spans="2:7" x14ac:dyDescent="0.25">
      <c r="B1587">
        <v>1991</v>
      </c>
      <c r="C1587">
        <v>64</v>
      </c>
      <c r="D1587">
        <v>2</v>
      </c>
      <c r="E1587">
        <v>7554.267226978578</v>
      </c>
      <c r="F1587">
        <v>13.671293730674595</v>
      </c>
      <c r="G1587" s="6">
        <v>45208.315309641206</v>
      </c>
    </row>
    <row r="1588" spans="2:7" x14ac:dyDescent="0.25">
      <c r="B1588">
        <v>1991</v>
      </c>
      <c r="C1588">
        <v>65</v>
      </c>
      <c r="D1588">
        <v>1</v>
      </c>
      <c r="E1588">
        <v>6785.2794811739432</v>
      </c>
      <c r="F1588">
        <v>11.996436892567303</v>
      </c>
      <c r="G1588" s="6">
        <v>45208.315309641206</v>
      </c>
    </row>
    <row r="1589" spans="2:7" x14ac:dyDescent="0.25">
      <c r="B1589">
        <v>1991</v>
      </c>
      <c r="C1589">
        <v>65</v>
      </c>
      <c r="D1589">
        <v>2</v>
      </c>
      <c r="E1589">
        <v>7267.4950412249073</v>
      </c>
      <c r="F1589">
        <v>13.191027238702219</v>
      </c>
      <c r="G1589" s="6">
        <v>45208.315309641206</v>
      </c>
    </row>
    <row r="1590" spans="2:7" x14ac:dyDescent="0.25">
      <c r="B1590">
        <v>1991</v>
      </c>
      <c r="C1590">
        <v>66</v>
      </c>
      <c r="D1590">
        <v>1</v>
      </c>
      <c r="E1590">
        <v>6599.4253138557187</v>
      </c>
      <c r="F1590">
        <v>11.320201554515766</v>
      </c>
      <c r="G1590" s="6">
        <v>45208.315309641206</v>
      </c>
    </row>
    <row r="1591" spans="2:7" x14ac:dyDescent="0.25">
      <c r="B1591">
        <v>1991</v>
      </c>
      <c r="C1591">
        <v>66</v>
      </c>
      <c r="D1591">
        <v>2</v>
      </c>
      <c r="E1591">
        <v>6917.936156429726</v>
      </c>
      <c r="F1591">
        <v>12.832296719679265</v>
      </c>
      <c r="G1591" s="6">
        <v>45208.315309641206</v>
      </c>
    </row>
    <row r="1592" spans="2:7" x14ac:dyDescent="0.25">
      <c r="B1592">
        <v>1991</v>
      </c>
      <c r="C1592">
        <v>67</v>
      </c>
      <c r="D1592">
        <v>1</v>
      </c>
      <c r="E1592">
        <v>6346.0540458645264</v>
      </c>
      <c r="F1592">
        <v>10.752206729380998</v>
      </c>
      <c r="G1592" s="6">
        <v>45208.315309641206</v>
      </c>
    </row>
    <row r="1593" spans="2:7" x14ac:dyDescent="0.25">
      <c r="B1593">
        <v>1991</v>
      </c>
      <c r="C1593">
        <v>67</v>
      </c>
      <c r="D1593">
        <v>2</v>
      </c>
      <c r="E1593">
        <v>6679.0727147869675</v>
      </c>
      <c r="F1593">
        <v>12.273336211778316</v>
      </c>
      <c r="G1593" s="6">
        <v>45208.315309641206</v>
      </c>
    </row>
    <row r="1594" spans="2:7" x14ac:dyDescent="0.25">
      <c r="B1594">
        <v>1991</v>
      </c>
      <c r="C1594">
        <v>68</v>
      </c>
      <c r="D1594">
        <v>1</v>
      </c>
      <c r="E1594">
        <v>6217.1665811327912</v>
      </c>
      <c r="F1594">
        <v>9.9647442118517979</v>
      </c>
      <c r="G1594" s="6">
        <v>45208.315309641206</v>
      </c>
    </row>
    <row r="1595" spans="2:7" x14ac:dyDescent="0.25">
      <c r="B1595">
        <v>1991</v>
      </c>
      <c r="C1595">
        <v>68</v>
      </c>
      <c r="D1595">
        <v>2</v>
      </c>
      <c r="E1595">
        <v>6331.8114770977536</v>
      </c>
      <c r="F1595">
        <v>11.919031889772089</v>
      </c>
      <c r="G1595" s="6">
        <v>45208.315309641206</v>
      </c>
    </row>
    <row r="1596" spans="2:7" x14ac:dyDescent="0.25">
      <c r="B1596">
        <v>1991</v>
      </c>
      <c r="C1596">
        <v>69</v>
      </c>
      <c r="D1596">
        <v>1</v>
      </c>
      <c r="E1596">
        <v>5917.7702394627986</v>
      </c>
      <c r="F1596">
        <v>9.4435917637513302</v>
      </c>
      <c r="G1596" s="6">
        <v>45208.315309641206</v>
      </c>
    </row>
    <row r="1597" spans="2:7" x14ac:dyDescent="0.25">
      <c r="B1597">
        <v>1991</v>
      </c>
      <c r="C1597">
        <v>69</v>
      </c>
      <c r="D1597">
        <v>2</v>
      </c>
      <c r="E1597">
        <v>6233.4663900046999</v>
      </c>
      <c r="F1597">
        <v>11.099189384086765</v>
      </c>
      <c r="G1597" s="6">
        <v>45208.315309641206</v>
      </c>
    </row>
    <row r="1598" spans="2:7" x14ac:dyDescent="0.25">
      <c r="B1598">
        <v>1991</v>
      </c>
      <c r="C1598">
        <v>70</v>
      </c>
      <c r="D1598">
        <v>1</v>
      </c>
      <c r="E1598">
        <v>5594.8153048009508</v>
      </c>
      <c r="F1598">
        <v>8.9598513606009398</v>
      </c>
      <c r="G1598" s="6">
        <v>45208.315309641206</v>
      </c>
    </row>
    <row r="1599" spans="2:7" x14ac:dyDescent="0.25">
      <c r="B1599">
        <v>1991</v>
      </c>
      <c r="C1599">
        <v>70</v>
      </c>
      <c r="D1599">
        <v>2</v>
      </c>
      <c r="E1599">
        <v>5957.7736909692512</v>
      </c>
      <c r="F1599">
        <v>10.589661040188115</v>
      </c>
      <c r="G1599" s="6">
        <v>45208.315309641206</v>
      </c>
    </row>
    <row r="1600" spans="2:7" x14ac:dyDescent="0.25">
      <c r="B1600">
        <v>1991</v>
      </c>
      <c r="C1600">
        <v>71</v>
      </c>
      <c r="D1600">
        <v>1</v>
      </c>
      <c r="E1600">
        <v>5272.1832917230849</v>
      </c>
      <c r="F1600">
        <v>8.4775531785736149</v>
      </c>
      <c r="G1600" s="6">
        <v>45208.315309641206</v>
      </c>
    </row>
    <row r="1601" spans="2:7" x14ac:dyDescent="0.25">
      <c r="B1601">
        <v>1991</v>
      </c>
      <c r="C1601">
        <v>71</v>
      </c>
      <c r="D1601">
        <v>2</v>
      </c>
      <c r="E1601">
        <v>5646.0665039256219</v>
      </c>
      <c r="F1601">
        <v>10.146689523447048</v>
      </c>
      <c r="G1601" s="6">
        <v>45208.315309641206</v>
      </c>
    </row>
    <row r="1602" spans="2:7" x14ac:dyDescent="0.25">
      <c r="B1602">
        <v>1991</v>
      </c>
      <c r="C1602">
        <v>72</v>
      </c>
      <c r="D1602">
        <v>1</v>
      </c>
      <c r="E1602">
        <v>4903.7276855083128</v>
      </c>
      <c r="F1602">
        <v>8.0769694555435763</v>
      </c>
      <c r="G1602" s="6">
        <v>45208.315309641206</v>
      </c>
    </row>
    <row r="1603" spans="2:7" x14ac:dyDescent="0.25">
      <c r="B1603">
        <v>1991</v>
      </c>
      <c r="C1603">
        <v>72</v>
      </c>
      <c r="D1603">
        <v>2</v>
      </c>
      <c r="E1603">
        <v>5345.9323225137987</v>
      </c>
      <c r="F1603">
        <v>9.6882791075988237</v>
      </c>
      <c r="G1603" s="6">
        <v>45208.315309641206</v>
      </c>
    </row>
    <row r="1604" spans="2:7" x14ac:dyDescent="0.25">
      <c r="B1604">
        <v>1991</v>
      </c>
      <c r="C1604">
        <v>73</v>
      </c>
      <c r="D1604">
        <v>1</v>
      </c>
      <c r="E1604">
        <v>4650.586464096793</v>
      </c>
      <c r="F1604">
        <v>7.4893998699400512</v>
      </c>
      <c r="G1604" s="6">
        <v>45208.315309641206</v>
      </c>
    </row>
    <row r="1605" spans="2:7" x14ac:dyDescent="0.25">
      <c r="B1605">
        <v>1991</v>
      </c>
      <c r="C1605">
        <v>73</v>
      </c>
      <c r="D1605">
        <v>2</v>
      </c>
      <c r="E1605">
        <v>4977.2634153562494</v>
      </c>
      <c r="F1605">
        <v>9.3688604902931409</v>
      </c>
      <c r="G1605" s="6">
        <v>45208.315309641206</v>
      </c>
    </row>
    <row r="1606" spans="2:7" x14ac:dyDescent="0.25">
      <c r="B1606">
        <v>1991</v>
      </c>
      <c r="C1606">
        <v>74</v>
      </c>
      <c r="D1606">
        <v>1</v>
      </c>
      <c r="E1606">
        <v>4417.337226589395</v>
      </c>
      <c r="F1606">
        <v>6.8584620688785165</v>
      </c>
      <c r="G1606" s="6">
        <v>45208.315309641206</v>
      </c>
    </row>
    <row r="1607" spans="2:7" x14ac:dyDescent="0.25">
      <c r="B1607">
        <v>1991</v>
      </c>
      <c r="C1607">
        <v>74</v>
      </c>
      <c r="D1607">
        <v>2</v>
      </c>
      <c r="E1607">
        <v>4791.795267464453</v>
      </c>
      <c r="F1607">
        <v>8.7121329043326057</v>
      </c>
      <c r="G1607" s="6">
        <v>45208.315309641206</v>
      </c>
    </row>
    <row r="1608" spans="2:7" x14ac:dyDescent="0.25">
      <c r="B1608">
        <v>1991</v>
      </c>
      <c r="C1608">
        <v>75</v>
      </c>
      <c r="D1608">
        <v>1</v>
      </c>
      <c r="E1608">
        <v>3862.9940372793631</v>
      </c>
      <c r="F1608">
        <v>6.7709072107435073</v>
      </c>
      <c r="G1608" s="6">
        <v>45208.315309641206</v>
      </c>
    </row>
    <row r="1609" spans="2:7" x14ac:dyDescent="0.25">
      <c r="B1609">
        <v>1991</v>
      </c>
      <c r="C1609">
        <v>75</v>
      </c>
      <c r="D1609">
        <v>2</v>
      </c>
      <c r="E1609">
        <v>4542.6389090339881</v>
      </c>
      <c r="F1609">
        <v>8.1625550422932953</v>
      </c>
      <c r="G1609" s="6">
        <v>45208.315309641206</v>
      </c>
    </row>
    <row r="1610" spans="2:7" x14ac:dyDescent="0.25">
      <c r="B1610">
        <v>1991</v>
      </c>
      <c r="C1610">
        <v>76</v>
      </c>
      <c r="D1610">
        <v>1</v>
      </c>
      <c r="E1610">
        <v>3460.6433354250353</v>
      </c>
      <c r="F1610">
        <v>6.4999924336204646</v>
      </c>
      <c r="G1610" s="6">
        <v>45208.315309641206</v>
      </c>
    </row>
    <row r="1611" spans="2:7" x14ac:dyDescent="0.25">
      <c r="B1611">
        <v>1991</v>
      </c>
      <c r="C1611">
        <v>76</v>
      </c>
      <c r="D1611">
        <v>2</v>
      </c>
      <c r="E1611">
        <v>4154.0388764693171</v>
      </c>
      <c r="F1611">
        <v>7.8793680590974597</v>
      </c>
      <c r="G1611" s="6">
        <v>45208.315309641206</v>
      </c>
    </row>
    <row r="1612" spans="2:7" x14ac:dyDescent="0.25">
      <c r="B1612">
        <v>1991</v>
      </c>
      <c r="C1612">
        <v>77</v>
      </c>
      <c r="D1612">
        <v>1</v>
      </c>
      <c r="E1612">
        <v>3103.4237947756656</v>
      </c>
      <c r="F1612">
        <v>6.1906214558782917</v>
      </c>
      <c r="G1612" s="6">
        <v>45208.315309641206</v>
      </c>
    </row>
    <row r="1613" spans="2:7" x14ac:dyDescent="0.25">
      <c r="B1613">
        <v>1991</v>
      </c>
      <c r="C1613">
        <v>77</v>
      </c>
      <c r="D1613">
        <v>2</v>
      </c>
      <c r="E1613">
        <v>3866.6810197398354</v>
      </c>
      <c r="F1613">
        <v>7.4277762103400251</v>
      </c>
      <c r="G1613" s="6">
        <v>45208.315309641206</v>
      </c>
    </row>
    <row r="1614" spans="2:7" x14ac:dyDescent="0.25">
      <c r="B1614">
        <v>1991</v>
      </c>
      <c r="C1614">
        <v>78</v>
      </c>
      <c r="D1614">
        <v>1</v>
      </c>
      <c r="E1614">
        <v>2797.5425473430837</v>
      </c>
      <c r="F1614">
        <v>5.8128298263081968</v>
      </c>
      <c r="G1614" s="6">
        <v>45208.315309641206</v>
      </c>
    </row>
    <row r="1615" spans="2:7" x14ac:dyDescent="0.25">
      <c r="B1615">
        <v>1991</v>
      </c>
      <c r="C1615">
        <v>78</v>
      </c>
      <c r="D1615">
        <v>2</v>
      </c>
      <c r="E1615">
        <v>3700.3759568957598</v>
      </c>
      <c r="F1615">
        <v>6.7391295083429679</v>
      </c>
      <c r="G1615" s="6">
        <v>45208.315309641206</v>
      </c>
    </row>
    <row r="1616" spans="2:7" x14ac:dyDescent="0.25">
      <c r="B1616">
        <v>1991</v>
      </c>
      <c r="C1616">
        <v>79</v>
      </c>
      <c r="D1616">
        <v>1</v>
      </c>
      <c r="E1616">
        <v>2559.4802340665869</v>
      </c>
      <c r="F1616">
        <v>5.3069866248882605</v>
      </c>
      <c r="G1616" s="6">
        <v>45208.315309641206</v>
      </c>
    </row>
    <row r="1617" spans="2:7" x14ac:dyDescent="0.25">
      <c r="B1617">
        <v>1991</v>
      </c>
      <c r="C1617">
        <v>79</v>
      </c>
      <c r="D1617">
        <v>2</v>
      </c>
      <c r="E1617">
        <v>3353.0103270262803</v>
      </c>
      <c r="F1617">
        <v>6.3854917142789436</v>
      </c>
      <c r="G1617" s="6">
        <v>45208.315309641206</v>
      </c>
    </row>
    <row r="1618" spans="2:7" x14ac:dyDescent="0.25">
      <c r="B1618">
        <v>1991</v>
      </c>
      <c r="C1618">
        <v>80</v>
      </c>
      <c r="D1618">
        <v>1</v>
      </c>
      <c r="E1618">
        <v>2225.3056413888789</v>
      </c>
      <c r="F1618">
        <v>5.0288527665552722</v>
      </c>
      <c r="G1618" s="6">
        <v>45208.315309641206</v>
      </c>
    </row>
    <row r="1619" spans="2:7" x14ac:dyDescent="0.25">
      <c r="B1619">
        <v>1991</v>
      </c>
      <c r="C1619">
        <v>80</v>
      </c>
      <c r="D1619">
        <v>2</v>
      </c>
      <c r="E1619">
        <v>3182.5806212278944</v>
      </c>
      <c r="F1619">
        <v>5.7006644438094831</v>
      </c>
      <c r="G1619" s="6">
        <v>45208.315309641206</v>
      </c>
    </row>
    <row r="1620" spans="2:7" x14ac:dyDescent="0.25">
      <c r="B1620">
        <v>1991</v>
      </c>
      <c r="C1620">
        <v>81</v>
      </c>
      <c r="D1620">
        <v>1</v>
      </c>
      <c r="E1620">
        <v>2080.3670991219528</v>
      </c>
      <c r="F1620">
        <v>4.3443765596411668</v>
      </c>
      <c r="G1620" s="6">
        <v>45208.315309641206</v>
      </c>
    </row>
    <row r="1621" spans="2:7" x14ac:dyDescent="0.25">
      <c r="B1621">
        <v>1991</v>
      </c>
      <c r="C1621">
        <v>81</v>
      </c>
      <c r="D1621">
        <v>2</v>
      </c>
      <c r="E1621">
        <v>2902.0917156122669</v>
      </c>
      <c r="F1621">
        <v>5.2033117827859749</v>
      </c>
      <c r="G1621" s="6">
        <v>45208.315309641206</v>
      </c>
    </row>
    <row r="1622" spans="2:7" x14ac:dyDescent="0.25">
      <c r="B1622">
        <v>1991</v>
      </c>
      <c r="C1622">
        <v>82</v>
      </c>
      <c r="D1622">
        <v>1</v>
      </c>
      <c r="E1622">
        <v>1823.2694422763975</v>
      </c>
      <c r="F1622">
        <v>3.8864687938430982</v>
      </c>
      <c r="G1622" s="6">
        <v>45208.315309641206</v>
      </c>
    </row>
    <row r="1623" spans="2:7" x14ac:dyDescent="0.25">
      <c r="B1623">
        <v>1991</v>
      </c>
      <c r="C1623">
        <v>82</v>
      </c>
      <c r="D1623">
        <v>2</v>
      </c>
      <c r="E1623">
        <v>2623.9199105670195</v>
      </c>
      <c r="F1623">
        <v>4.7019278888032616</v>
      </c>
      <c r="G1623" s="6">
        <v>45208.315309641206</v>
      </c>
    </row>
    <row r="1624" spans="2:7" x14ac:dyDescent="0.25">
      <c r="B1624">
        <v>1991</v>
      </c>
      <c r="C1624">
        <v>83</v>
      </c>
      <c r="D1624">
        <v>1</v>
      </c>
      <c r="E1624">
        <v>1477.1741576011107</v>
      </c>
      <c r="F1624">
        <v>3.6799032546465988</v>
      </c>
      <c r="G1624" s="6">
        <v>45208.315309641206</v>
      </c>
    </row>
    <row r="1625" spans="2:7" x14ac:dyDescent="0.25">
      <c r="B1625">
        <v>1991</v>
      </c>
      <c r="C1625">
        <v>83</v>
      </c>
      <c r="D1625">
        <v>2</v>
      </c>
      <c r="E1625">
        <v>2370.5982635132532</v>
      </c>
      <c r="F1625">
        <v>4.1509450461917456</v>
      </c>
      <c r="G1625" s="6">
        <v>45208.315309641206</v>
      </c>
    </row>
    <row r="1626" spans="2:7" x14ac:dyDescent="0.25">
      <c r="B1626">
        <v>1991</v>
      </c>
      <c r="C1626">
        <v>84</v>
      </c>
      <c r="D1626">
        <v>1</v>
      </c>
      <c r="E1626">
        <v>1015.4380468713418</v>
      </c>
      <c r="F1626">
        <v>4.1258567185938562</v>
      </c>
      <c r="G1626" s="6">
        <v>45208.315309641206</v>
      </c>
    </row>
    <row r="1627" spans="2:7" x14ac:dyDescent="0.25">
      <c r="B1627">
        <v>1991</v>
      </c>
      <c r="C1627">
        <v>84</v>
      </c>
      <c r="D1627">
        <v>2</v>
      </c>
      <c r="E1627">
        <v>2056.8173178031589</v>
      </c>
      <c r="F1627">
        <v>3.7079206119912489</v>
      </c>
      <c r="G1627" s="6">
        <v>45208.315309641206</v>
      </c>
    </row>
    <row r="1628" spans="2:7" x14ac:dyDescent="0.25">
      <c r="B1628">
        <v>1991</v>
      </c>
      <c r="C1628">
        <v>85</v>
      </c>
      <c r="D1628">
        <v>1</v>
      </c>
      <c r="E1628">
        <v>846.55034231492198</v>
      </c>
      <c r="F1628">
        <v>3.8492190369874226</v>
      </c>
      <c r="G1628" s="6">
        <v>45208.315309641206</v>
      </c>
    </row>
    <row r="1629" spans="2:7" x14ac:dyDescent="0.25">
      <c r="B1629">
        <v>1991</v>
      </c>
      <c r="C1629">
        <v>85</v>
      </c>
      <c r="D1629">
        <v>2</v>
      </c>
      <c r="E1629">
        <v>1651.1365658529596</v>
      </c>
      <c r="F1629">
        <v>3.4960999019319745</v>
      </c>
      <c r="G1629" s="6">
        <v>45208.315309641206</v>
      </c>
    </row>
    <row r="1630" spans="2:7" x14ac:dyDescent="0.25">
      <c r="B1630">
        <v>1991</v>
      </c>
      <c r="C1630">
        <v>86</v>
      </c>
      <c r="D1630">
        <v>1</v>
      </c>
      <c r="E1630">
        <v>758.55516927819895</v>
      </c>
      <c r="F1630">
        <v>3.2377406905647494</v>
      </c>
      <c r="G1630" s="6">
        <v>45208.315309641206</v>
      </c>
    </row>
    <row r="1631" spans="2:7" x14ac:dyDescent="0.25">
      <c r="B1631">
        <v>1991</v>
      </c>
      <c r="C1631">
        <v>86</v>
      </c>
      <c r="D1631">
        <v>2</v>
      </c>
      <c r="E1631">
        <v>1292.8121882367825</v>
      </c>
      <c r="F1631">
        <v>3.3265187689600406</v>
      </c>
      <c r="G1631" s="6">
        <v>45208.315309641206</v>
      </c>
    </row>
    <row r="1632" spans="2:7" x14ac:dyDescent="0.25">
      <c r="B1632">
        <v>1991</v>
      </c>
      <c r="C1632">
        <v>87</v>
      </c>
      <c r="D1632">
        <v>1</v>
      </c>
      <c r="E1632">
        <v>694.71390471611028</v>
      </c>
      <c r="F1632">
        <v>2.4893274610932052</v>
      </c>
      <c r="G1632" s="6">
        <v>45208.315309641206</v>
      </c>
    </row>
    <row r="1633" spans="2:7" x14ac:dyDescent="0.25">
      <c r="B1633">
        <v>1991</v>
      </c>
      <c r="C1633">
        <v>87</v>
      </c>
      <c r="D1633">
        <v>2</v>
      </c>
      <c r="E1633">
        <v>1158.743371508438</v>
      </c>
      <c r="F1633">
        <v>2.6535523780685173</v>
      </c>
      <c r="G1633" s="6">
        <v>45208.315309641206</v>
      </c>
    </row>
    <row r="1634" spans="2:7" x14ac:dyDescent="0.25">
      <c r="B1634">
        <v>1991</v>
      </c>
      <c r="C1634">
        <v>88</v>
      </c>
      <c r="D1634">
        <v>1</v>
      </c>
      <c r="E1634">
        <v>607.28593554781457</v>
      </c>
      <c r="F1634">
        <v>1.7757211510396225</v>
      </c>
      <c r="G1634" s="6">
        <v>45208.315309641206</v>
      </c>
    </row>
    <row r="1635" spans="2:7" x14ac:dyDescent="0.25">
      <c r="B1635">
        <v>1991</v>
      </c>
      <c r="C1635">
        <v>88</v>
      </c>
      <c r="D1635">
        <v>2</v>
      </c>
      <c r="E1635">
        <v>958.80611439683753</v>
      </c>
      <c r="F1635">
        <v>2.1026268562679489</v>
      </c>
      <c r="G1635" s="6">
        <v>45208.315309641206</v>
      </c>
    </row>
    <row r="1636" spans="2:7" x14ac:dyDescent="0.25">
      <c r="B1636">
        <v>1991</v>
      </c>
      <c r="C1636">
        <v>89</v>
      </c>
      <c r="D1636">
        <v>1</v>
      </c>
      <c r="E1636">
        <v>414.79297802103957</v>
      </c>
      <c r="F1636">
        <v>1.367745004757374</v>
      </c>
      <c r="G1636" s="6">
        <v>45208.315309641206</v>
      </c>
    </row>
    <row r="1637" spans="2:7" x14ac:dyDescent="0.25">
      <c r="B1637">
        <v>1991</v>
      </c>
      <c r="C1637">
        <v>89</v>
      </c>
      <c r="D1637">
        <v>2</v>
      </c>
      <c r="E1637">
        <v>846.17335797595217</v>
      </c>
      <c r="F1637">
        <v>1.3159499048302115</v>
      </c>
      <c r="G1637" s="6">
        <v>45208.315309641206</v>
      </c>
    </row>
    <row r="1638" spans="2:7" x14ac:dyDescent="0.25">
      <c r="B1638">
        <v>1991</v>
      </c>
      <c r="C1638">
        <v>90</v>
      </c>
      <c r="D1638">
        <v>1</v>
      </c>
      <c r="E1638">
        <v>359.93453468619231</v>
      </c>
      <c r="F1638">
        <v>0.5</v>
      </c>
      <c r="G1638" s="6">
        <v>45208.315309641206</v>
      </c>
    </row>
    <row r="1639" spans="2:7" x14ac:dyDescent="0.25">
      <c r="B1639">
        <v>1991</v>
      </c>
      <c r="C1639">
        <v>90</v>
      </c>
      <c r="D1639">
        <v>2</v>
      </c>
      <c r="E1639">
        <v>690.43507091033871</v>
      </c>
      <c r="F1639">
        <v>0.5</v>
      </c>
      <c r="G1639" s="6">
        <v>45208.315309641206</v>
      </c>
    </row>
    <row r="1640" spans="2:7" x14ac:dyDescent="0.25">
      <c r="B1640">
        <v>1992</v>
      </c>
      <c r="C1640">
        <v>0</v>
      </c>
      <c r="D1640">
        <v>1</v>
      </c>
      <c r="E1640">
        <v>10000</v>
      </c>
      <c r="F1640" s="7">
        <v>67.896860915458689</v>
      </c>
      <c r="G1640" s="6">
        <v>45208.315309641206</v>
      </c>
    </row>
    <row r="1641" spans="2:7" x14ac:dyDescent="0.25">
      <c r="B1641">
        <v>1992</v>
      </c>
      <c r="C1641">
        <v>0</v>
      </c>
      <c r="D1641">
        <v>2</v>
      </c>
      <c r="E1641">
        <v>10000</v>
      </c>
      <c r="F1641" s="7">
        <v>71.136684945858562</v>
      </c>
      <c r="G1641" s="6">
        <v>45208.315309641206</v>
      </c>
    </row>
    <row r="1642" spans="2:7" x14ac:dyDescent="0.25">
      <c r="B1642">
        <v>1992</v>
      </c>
      <c r="C1642">
        <v>1</v>
      </c>
      <c r="D1642">
        <v>1</v>
      </c>
      <c r="E1642">
        <v>9933.5302175828401</v>
      </c>
      <c r="F1642">
        <v>67.350731783355258</v>
      </c>
      <c r="G1642" s="6">
        <v>45208.315309641206</v>
      </c>
    </row>
    <row r="1643" spans="2:7" x14ac:dyDescent="0.25">
      <c r="B1643">
        <v>1992</v>
      </c>
      <c r="C1643">
        <v>1</v>
      </c>
      <c r="D1643">
        <v>2</v>
      </c>
      <c r="E1643">
        <v>9964.6340238702505</v>
      </c>
      <c r="F1643">
        <v>70.388673827389525</v>
      </c>
      <c r="G1643" s="6">
        <v>45208.315309641206</v>
      </c>
    </row>
    <row r="1644" spans="2:7" x14ac:dyDescent="0.25">
      <c r="B1644">
        <v>1992</v>
      </c>
      <c r="C1644">
        <v>2</v>
      </c>
      <c r="D1644">
        <v>1</v>
      </c>
      <c r="E1644">
        <v>9926.4641192624349</v>
      </c>
      <c r="F1644">
        <v>66.398319105275434</v>
      </c>
      <c r="G1644" s="6">
        <v>45208.315309641206</v>
      </c>
    </row>
    <row r="1645" spans="2:7" x14ac:dyDescent="0.25">
      <c r="B1645">
        <v>1992</v>
      </c>
      <c r="C1645">
        <v>2</v>
      </c>
      <c r="D1645">
        <v>2</v>
      </c>
      <c r="E1645">
        <v>9960.768415446928</v>
      </c>
      <c r="F1645">
        <v>69.415796458392876</v>
      </c>
      <c r="G1645" s="6">
        <v>45208.315309641206</v>
      </c>
    </row>
    <row r="1646" spans="2:7" x14ac:dyDescent="0.25">
      <c r="B1646">
        <v>1992</v>
      </c>
      <c r="C1646">
        <v>3</v>
      </c>
      <c r="D1646">
        <v>1</v>
      </c>
      <c r="E1646">
        <v>9912.1202307087133</v>
      </c>
      <c r="F1646">
        <v>65.49368095754545</v>
      </c>
      <c r="G1646" s="6">
        <v>45208.315309641206</v>
      </c>
    </row>
    <row r="1647" spans="2:7" x14ac:dyDescent="0.25">
      <c r="B1647">
        <v>1992</v>
      </c>
      <c r="C1647">
        <v>3</v>
      </c>
      <c r="D1647">
        <v>2</v>
      </c>
      <c r="E1647">
        <v>9952.989619849428</v>
      </c>
      <c r="F1647">
        <v>68.469657852261889</v>
      </c>
      <c r="G1647" s="6">
        <v>45208.315309641206</v>
      </c>
    </row>
    <row r="1648" spans="2:7" x14ac:dyDescent="0.25">
      <c r="B1648">
        <v>1992</v>
      </c>
      <c r="C1648">
        <v>4</v>
      </c>
      <c r="D1648">
        <v>1</v>
      </c>
      <c r="E1648">
        <v>9904.8166170970162</v>
      </c>
      <c r="F1648">
        <v>64.541605997580675</v>
      </c>
      <c r="G1648" s="6">
        <v>45208.315309641206</v>
      </c>
    </row>
    <row r="1649" spans="2:7" x14ac:dyDescent="0.25">
      <c r="B1649">
        <v>1992</v>
      </c>
      <c r="C1649">
        <v>4</v>
      </c>
      <c r="D1649">
        <v>2</v>
      </c>
      <c r="E1649">
        <v>9949.2666666084115</v>
      </c>
      <c r="F1649">
        <v>67.495091672308249</v>
      </c>
      <c r="G1649" s="6">
        <v>45208.315309641206</v>
      </c>
    </row>
    <row r="1650" spans="2:7" x14ac:dyDescent="0.25">
      <c r="B1650">
        <v>1992</v>
      </c>
      <c r="C1650">
        <v>5</v>
      </c>
      <c r="D1650">
        <v>1</v>
      </c>
      <c r="E1650">
        <v>9900.9727831936361</v>
      </c>
      <c r="F1650">
        <v>63.566468735995471</v>
      </c>
      <c r="G1650" s="6">
        <v>45208.315309641206</v>
      </c>
    </row>
    <row r="1651" spans="2:7" x14ac:dyDescent="0.25">
      <c r="B1651">
        <v>1992</v>
      </c>
      <c r="C1651">
        <v>5</v>
      </c>
      <c r="D1651">
        <v>2</v>
      </c>
      <c r="E1651">
        <v>9940.7868016350076</v>
      </c>
      <c r="F1651">
        <v>66.552241004911238</v>
      </c>
      <c r="G1651" s="6">
        <v>45208.315309641206</v>
      </c>
    </row>
    <row r="1652" spans="2:7" x14ac:dyDescent="0.25">
      <c r="B1652">
        <v>1992</v>
      </c>
      <c r="C1652">
        <v>6</v>
      </c>
      <c r="D1652">
        <v>1</v>
      </c>
      <c r="E1652">
        <v>9897.0419329587658</v>
      </c>
      <c r="F1652">
        <v>62.591517113593802</v>
      </c>
      <c r="G1652" s="6">
        <v>45208.315309641206</v>
      </c>
    </row>
    <row r="1653" spans="2:7" x14ac:dyDescent="0.25">
      <c r="B1653">
        <v>1992</v>
      </c>
      <c r="C1653">
        <v>6</v>
      </c>
      <c r="D1653">
        <v>2</v>
      </c>
      <c r="E1653">
        <v>9924.4233446547387</v>
      </c>
      <c r="F1653">
        <v>65.661148390922378</v>
      </c>
      <c r="G1653" s="6">
        <v>45208.315309641206</v>
      </c>
    </row>
    <row r="1654" spans="2:7" x14ac:dyDescent="0.25">
      <c r="B1654">
        <v>1992</v>
      </c>
      <c r="C1654">
        <v>7</v>
      </c>
      <c r="D1654">
        <v>1</v>
      </c>
      <c r="E1654">
        <v>9893.1344542181905</v>
      </c>
      <c r="F1654">
        <v>61.616041321185875</v>
      </c>
      <c r="G1654" s="6">
        <v>45208.315309641206</v>
      </c>
    </row>
    <row r="1655" spans="2:7" x14ac:dyDescent="0.25">
      <c r="B1655">
        <v>1992</v>
      </c>
      <c r="C1655">
        <v>7</v>
      </c>
      <c r="D1655">
        <v>2</v>
      </c>
      <c r="E1655">
        <v>9916.2988576974712</v>
      </c>
      <c r="F1655">
        <v>64.71453533577143</v>
      </c>
      <c r="G1655" s="6">
        <v>45208.315309641206</v>
      </c>
    </row>
    <row r="1656" spans="2:7" x14ac:dyDescent="0.25">
      <c r="B1656">
        <v>1992</v>
      </c>
      <c r="C1656">
        <v>8</v>
      </c>
      <c r="D1656">
        <v>1</v>
      </c>
      <c r="E1656">
        <v>9885.2604249379856</v>
      </c>
      <c r="F1656">
        <v>60.664722840758103</v>
      </c>
      <c r="G1656" s="6">
        <v>45208.315309641206</v>
      </c>
    </row>
    <row r="1657" spans="2:7" x14ac:dyDescent="0.25">
      <c r="B1657">
        <v>1992</v>
      </c>
      <c r="C1657">
        <v>8</v>
      </c>
      <c r="D1657">
        <v>2</v>
      </c>
      <c r="E1657">
        <v>9912.0813291776394</v>
      </c>
      <c r="F1657">
        <v>63.741858218339914</v>
      </c>
      <c r="G1657" s="6">
        <v>45208.315309641206</v>
      </c>
    </row>
    <row r="1658" spans="2:7" x14ac:dyDescent="0.25">
      <c r="B1658">
        <v>1992</v>
      </c>
      <c r="C1658">
        <v>9</v>
      </c>
      <c r="D1658">
        <v>1</v>
      </c>
      <c r="E1658">
        <v>9881.151853982894</v>
      </c>
      <c r="F1658">
        <v>59.689739259535742</v>
      </c>
      <c r="G1658" s="6">
        <v>45208.315309641206</v>
      </c>
    </row>
    <row r="1659" spans="2:7" x14ac:dyDescent="0.25">
      <c r="B1659">
        <v>1992</v>
      </c>
      <c r="C1659">
        <v>9</v>
      </c>
      <c r="D1659">
        <v>2</v>
      </c>
      <c r="E1659">
        <v>9912.0813291776394</v>
      </c>
      <c r="F1659">
        <v>62.741858218339914</v>
      </c>
      <c r="G1659" s="6">
        <v>45208.315309641206</v>
      </c>
    </row>
    <row r="1660" spans="2:7" x14ac:dyDescent="0.25">
      <c r="B1660">
        <v>1992</v>
      </c>
      <c r="C1660">
        <v>10</v>
      </c>
      <c r="D1660">
        <v>1</v>
      </c>
      <c r="E1660">
        <v>9868.5380827990557</v>
      </c>
      <c r="F1660">
        <v>58.765394419518586</v>
      </c>
      <c r="G1660" s="6">
        <v>45208.315309641206</v>
      </c>
    </row>
    <row r="1661" spans="2:7" x14ac:dyDescent="0.25">
      <c r="B1661">
        <v>1992</v>
      </c>
      <c r="C1661">
        <v>10</v>
      </c>
      <c r="D1661">
        <v>2</v>
      </c>
      <c r="E1661">
        <v>9907.5514852919296</v>
      </c>
      <c r="F1661">
        <v>61.770315895426343</v>
      </c>
      <c r="G1661" s="6">
        <v>45208.315309641206</v>
      </c>
    </row>
    <row r="1662" spans="2:7" x14ac:dyDescent="0.25">
      <c r="B1662">
        <v>1992</v>
      </c>
      <c r="C1662">
        <v>11</v>
      </c>
      <c r="D1662">
        <v>1</v>
      </c>
      <c r="E1662">
        <v>9851.5281807958636</v>
      </c>
      <c r="F1662">
        <v>57.865996948493262</v>
      </c>
      <c r="G1662" s="6">
        <v>45208.315309641206</v>
      </c>
    </row>
    <row r="1663" spans="2:7" x14ac:dyDescent="0.25">
      <c r="B1663">
        <v>1992</v>
      </c>
      <c r="C1663">
        <v>11</v>
      </c>
      <c r="D1663">
        <v>2</v>
      </c>
      <c r="E1663">
        <v>9907.5514852919296</v>
      </c>
      <c r="F1663">
        <v>60.770315895426343</v>
      </c>
      <c r="G1663" s="6">
        <v>45208.315309641206</v>
      </c>
    </row>
    <row r="1664" spans="2:7" x14ac:dyDescent="0.25">
      <c r="B1664">
        <v>1992</v>
      </c>
      <c r="C1664">
        <v>12</v>
      </c>
      <c r="D1664">
        <v>1</v>
      </c>
      <c r="E1664">
        <v>9851.5281807958636</v>
      </c>
      <c r="F1664">
        <v>56.865996948493262</v>
      </c>
      <c r="G1664" s="6">
        <v>45208.315309641206</v>
      </c>
    </row>
    <row r="1665" spans="2:7" x14ac:dyDescent="0.25">
      <c r="B1665">
        <v>1992</v>
      </c>
      <c r="C1665">
        <v>12</v>
      </c>
      <c r="D1665">
        <v>2</v>
      </c>
      <c r="E1665">
        <v>9907.5514852919296</v>
      </c>
      <c r="F1665">
        <v>59.770315895426336</v>
      </c>
      <c r="G1665" s="6">
        <v>45208.315309641206</v>
      </c>
    </row>
    <row r="1666" spans="2:7" x14ac:dyDescent="0.25">
      <c r="B1666">
        <v>1992</v>
      </c>
      <c r="C1666">
        <v>13</v>
      </c>
      <c r="D1666">
        <v>1</v>
      </c>
      <c r="E1666">
        <v>9846.6415059192477</v>
      </c>
      <c r="F1666">
        <v>55.893970171750958</v>
      </c>
      <c r="G1666" s="6">
        <v>45208.315309641206</v>
      </c>
    </row>
    <row r="1667" spans="2:7" x14ac:dyDescent="0.25">
      <c r="B1667">
        <v>1992</v>
      </c>
      <c r="C1667">
        <v>13</v>
      </c>
      <c r="D1667">
        <v>2</v>
      </c>
      <c r="E1667">
        <v>9902.7525066154903</v>
      </c>
      <c r="F1667">
        <v>58.79903891783227</v>
      </c>
      <c r="G1667" s="6">
        <v>45208.315309641206</v>
      </c>
    </row>
    <row r="1668" spans="2:7" x14ac:dyDescent="0.25">
      <c r="B1668">
        <v>1992</v>
      </c>
      <c r="C1668">
        <v>14</v>
      </c>
      <c r="D1668">
        <v>1</v>
      </c>
      <c r="E1668">
        <v>9841.9181875222948</v>
      </c>
      <c r="F1668">
        <v>54.920554761605025</v>
      </c>
      <c r="G1668" s="6">
        <v>45208.315309641206</v>
      </c>
    </row>
    <row r="1669" spans="2:7" x14ac:dyDescent="0.25">
      <c r="B1669">
        <v>1992</v>
      </c>
      <c r="C1669">
        <v>14</v>
      </c>
      <c r="D1669">
        <v>2</v>
      </c>
      <c r="E1669">
        <v>9897.8132492252953</v>
      </c>
      <c r="F1669">
        <v>57.828131602404675</v>
      </c>
      <c r="G1669" s="6">
        <v>45208.315309641206</v>
      </c>
    </row>
    <row r="1670" spans="2:7" x14ac:dyDescent="0.25">
      <c r="B1670">
        <v>1992</v>
      </c>
      <c r="C1670">
        <v>15</v>
      </c>
      <c r="D1670">
        <v>1</v>
      </c>
      <c r="E1670">
        <v>9837.3372496778193</v>
      </c>
      <c r="F1670">
        <v>53.945896698401278</v>
      </c>
      <c r="G1670" s="6">
        <v>45208.315309641206</v>
      </c>
    </row>
    <row r="1671" spans="2:7" x14ac:dyDescent="0.25">
      <c r="B1671">
        <v>1992</v>
      </c>
      <c r="C1671">
        <v>15</v>
      </c>
      <c r="D1671">
        <v>2</v>
      </c>
      <c r="E1671">
        <v>9897.8132492252953</v>
      </c>
      <c r="F1671">
        <v>56.828131602404675</v>
      </c>
      <c r="G1671" s="6">
        <v>45208.315309641206</v>
      </c>
    </row>
    <row r="1672" spans="2:7" x14ac:dyDescent="0.25">
      <c r="B1672">
        <v>1992</v>
      </c>
      <c r="C1672">
        <v>16</v>
      </c>
      <c r="D1672">
        <v>1</v>
      </c>
      <c r="E1672">
        <v>9818.5557500165432</v>
      </c>
      <c r="F1672">
        <v>53.048131091757554</v>
      </c>
      <c r="G1672" s="6">
        <v>45208.315309641206</v>
      </c>
    </row>
    <row r="1673" spans="2:7" x14ac:dyDescent="0.25">
      <c r="B1673">
        <v>1992</v>
      </c>
      <c r="C1673">
        <v>16</v>
      </c>
      <c r="D1673">
        <v>2</v>
      </c>
      <c r="E1673">
        <v>9897.8132492252953</v>
      </c>
      <c r="F1673">
        <v>55.82813160240466</v>
      </c>
      <c r="G1673" s="6">
        <v>45208.315309641206</v>
      </c>
    </row>
    <row r="1674" spans="2:7" x14ac:dyDescent="0.25">
      <c r="B1674">
        <v>1992</v>
      </c>
      <c r="C1674">
        <v>17</v>
      </c>
      <c r="D1674">
        <v>1</v>
      </c>
      <c r="E1674">
        <v>9813.874947500326</v>
      </c>
      <c r="F1674">
        <v>52.073194323717672</v>
      </c>
      <c r="G1674" s="6">
        <v>45208.315309641206</v>
      </c>
    </row>
    <row r="1675" spans="2:7" x14ac:dyDescent="0.25">
      <c r="B1675">
        <v>1992</v>
      </c>
      <c r="C1675">
        <v>17</v>
      </c>
      <c r="D1675">
        <v>2</v>
      </c>
      <c r="E1675">
        <v>9888.2992331448022</v>
      </c>
      <c r="F1675">
        <v>54.881365502528197</v>
      </c>
      <c r="G1675" s="6">
        <v>45208.315309641206</v>
      </c>
    </row>
    <row r="1676" spans="2:7" x14ac:dyDescent="0.25">
      <c r="B1676">
        <v>1992</v>
      </c>
      <c r="C1676">
        <v>18</v>
      </c>
      <c r="D1676">
        <v>1</v>
      </c>
      <c r="E1676">
        <v>9804.3207509667973</v>
      </c>
      <c r="F1676">
        <v>51.123451801716044</v>
      </c>
      <c r="G1676" s="6">
        <v>45208.315309641206</v>
      </c>
    </row>
    <row r="1677" spans="2:7" x14ac:dyDescent="0.25">
      <c r="B1677">
        <v>1992</v>
      </c>
      <c r="C1677">
        <v>18</v>
      </c>
      <c r="D1677">
        <v>2</v>
      </c>
      <c r="E1677">
        <v>9878.6232057001016</v>
      </c>
      <c r="F1677">
        <v>53.934631587702818</v>
      </c>
      <c r="G1677" s="6">
        <v>45208.315309641206</v>
      </c>
    </row>
    <row r="1678" spans="2:7" x14ac:dyDescent="0.25">
      <c r="B1678">
        <v>1992</v>
      </c>
      <c r="C1678">
        <v>19</v>
      </c>
      <c r="D1678">
        <v>1</v>
      </c>
      <c r="E1678">
        <v>9780.1387015248147</v>
      </c>
      <c r="F1678">
        <v>50.248621684450121</v>
      </c>
      <c r="G1678" s="6">
        <v>45208.315309641206</v>
      </c>
    </row>
    <row r="1679" spans="2:7" x14ac:dyDescent="0.25">
      <c r="B1679">
        <v>1992</v>
      </c>
      <c r="C1679">
        <v>19</v>
      </c>
      <c r="D1679">
        <v>2</v>
      </c>
      <c r="E1679">
        <v>9873.4486754453246</v>
      </c>
      <c r="F1679">
        <v>52.96263589773595</v>
      </c>
      <c r="G1679" s="6">
        <v>45208.315309641206</v>
      </c>
    </row>
    <row r="1680" spans="2:7" x14ac:dyDescent="0.25">
      <c r="B1680">
        <v>1992</v>
      </c>
      <c r="C1680">
        <v>20</v>
      </c>
      <c r="D1680">
        <v>1</v>
      </c>
      <c r="E1680">
        <v>9761.1822353030384</v>
      </c>
      <c r="F1680">
        <v>49.345234783540768</v>
      </c>
      <c r="G1680" s="6">
        <v>45208.315309641206</v>
      </c>
    </row>
    <row r="1681" spans="2:7" x14ac:dyDescent="0.25">
      <c r="B1681">
        <v>1992</v>
      </c>
      <c r="C1681">
        <v>20</v>
      </c>
      <c r="D1681">
        <v>2</v>
      </c>
      <c r="E1681">
        <v>9863.755329078951</v>
      </c>
      <c r="F1681">
        <v>52.014192174638978</v>
      </c>
      <c r="G1681" s="6">
        <v>45208.315309641206</v>
      </c>
    </row>
    <row r="1682" spans="2:7" x14ac:dyDescent="0.25">
      <c r="B1682">
        <v>1992</v>
      </c>
      <c r="C1682">
        <v>21</v>
      </c>
      <c r="D1682">
        <v>1</v>
      </c>
      <c r="E1682">
        <v>9746.5527246274542</v>
      </c>
      <c r="F1682">
        <v>48.418551155380797</v>
      </c>
      <c r="G1682" s="6">
        <v>45208.315309641206</v>
      </c>
    </row>
    <row r="1683" spans="2:7" x14ac:dyDescent="0.25">
      <c r="B1683">
        <v>1992</v>
      </c>
      <c r="C1683">
        <v>21</v>
      </c>
      <c r="D1683">
        <v>2</v>
      </c>
      <c r="E1683">
        <v>9858.6923378947649</v>
      </c>
      <c r="F1683">
        <v>51.040647600156035</v>
      </c>
      <c r="G1683" s="6">
        <v>45208.315309641206</v>
      </c>
    </row>
    <row r="1684" spans="2:7" x14ac:dyDescent="0.25">
      <c r="B1684">
        <v>1992</v>
      </c>
      <c r="C1684">
        <v>22</v>
      </c>
      <c r="D1684">
        <v>1</v>
      </c>
      <c r="E1684">
        <v>9736.8273401899187</v>
      </c>
      <c r="F1684">
        <v>47.466413391753449</v>
      </c>
      <c r="G1684" s="6">
        <v>45208.315309641206</v>
      </c>
    </row>
    <row r="1685" spans="2:7" x14ac:dyDescent="0.25">
      <c r="B1685">
        <v>1992</v>
      </c>
      <c r="C1685">
        <v>22</v>
      </c>
      <c r="D1685">
        <v>2</v>
      </c>
      <c r="E1685">
        <v>9858.6923378947649</v>
      </c>
      <c r="F1685">
        <v>50.040647600156035</v>
      </c>
      <c r="G1685" s="6">
        <v>45208.315309641206</v>
      </c>
    </row>
    <row r="1686" spans="2:7" x14ac:dyDescent="0.25">
      <c r="B1686">
        <v>1992</v>
      </c>
      <c r="C1686">
        <v>23</v>
      </c>
      <c r="D1686">
        <v>1</v>
      </c>
      <c r="E1686">
        <v>9704.4938466876793</v>
      </c>
      <c r="F1686">
        <v>46.622896382645756</v>
      </c>
      <c r="G1686" s="6">
        <v>45208.315309641206</v>
      </c>
    </row>
    <row r="1687" spans="2:7" x14ac:dyDescent="0.25">
      <c r="B1687">
        <v>1992</v>
      </c>
      <c r="C1687">
        <v>23</v>
      </c>
      <c r="D1687">
        <v>2</v>
      </c>
      <c r="E1687">
        <v>9853.2382010915499</v>
      </c>
      <c r="F1687">
        <v>49.068070206188352</v>
      </c>
      <c r="G1687" s="6">
        <v>45208.315309641206</v>
      </c>
    </row>
    <row r="1688" spans="2:7" x14ac:dyDescent="0.25">
      <c r="B1688">
        <v>1992</v>
      </c>
      <c r="C1688">
        <v>24</v>
      </c>
      <c r="D1688">
        <v>1</v>
      </c>
      <c r="E1688">
        <v>9691.1562309366764</v>
      </c>
      <c r="F1688">
        <v>45.686373789738965</v>
      </c>
      <c r="G1688" s="6">
        <v>45208.315309641206</v>
      </c>
    </row>
    <row r="1689" spans="2:7" x14ac:dyDescent="0.25">
      <c r="B1689">
        <v>1992</v>
      </c>
      <c r="C1689">
        <v>24</v>
      </c>
      <c r="D1689">
        <v>2</v>
      </c>
      <c r="E1689">
        <v>9853.2382010915499</v>
      </c>
      <c r="F1689">
        <v>48.068070206188352</v>
      </c>
      <c r="G1689" s="6">
        <v>45208.315309641206</v>
      </c>
    </row>
    <row r="1690" spans="2:7" x14ac:dyDescent="0.25">
      <c r="B1690">
        <v>1992</v>
      </c>
      <c r="C1690">
        <v>25</v>
      </c>
      <c r="D1690">
        <v>1</v>
      </c>
      <c r="E1690">
        <v>9682.1496511367077</v>
      </c>
      <c r="F1690">
        <v>44.728407294288303</v>
      </c>
      <c r="G1690" s="6">
        <v>45208.315309641206</v>
      </c>
    </row>
    <row r="1691" spans="2:7" x14ac:dyDescent="0.25">
      <c r="B1691">
        <v>1992</v>
      </c>
      <c r="C1691">
        <v>25</v>
      </c>
      <c r="D1691">
        <v>2</v>
      </c>
      <c r="E1691">
        <v>9848.1247319028444</v>
      </c>
      <c r="F1691">
        <v>47.092769107551526</v>
      </c>
      <c r="G1691" s="6">
        <v>45208.315309641206</v>
      </c>
    </row>
    <row r="1692" spans="2:7" x14ac:dyDescent="0.25">
      <c r="B1692">
        <v>1992</v>
      </c>
      <c r="C1692">
        <v>26</v>
      </c>
      <c r="D1692">
        <v>1</v>
      </c>
      <c r="E1692">
        <v>9656.6264343705134</v>
      </c>
      <c r="F1692">
        <v>43.845306424048346</v>
      </c>
      <c r="G1692" s="6">
        <v>45208.315309641206</v>
      </c>
    </row>
    <row r="1693" spans="2:7" x14ac:dyDescent="0.25">
      <c r="B1693">
        <v>1992</v>
      </c>
      <c r="C1693">
        <v>26</v>
      </c>
      <c r="D1693">
        <v>2</v>
      </c>
      <c r="E1693">
        <v>9823.9444708983283</v>
      </c>
      <c r="F1693">
        <v>46.207450671691177</v>
      </c>
      <c r="G1693" s="6">
        <v>45208.315309641206</v>
      </c>
    </row>
    <row r="1694" spans="2:7" x14ac:dyDescent="0.25">
      <c r="B1694">
        <v>1992</v>
      </c>
      <c r="C1694">
        <v>27</v>
      </c>
      <c r="D1694">
        <v>1</v>
      </c>
      <c r="E1694">
        <v>9641.2866512790915</v>
      </c>
      <c r="F1694">
        <v>42.914271036617755</v>
      </c>
      <c r="G1694" s="6">
        <v>45208.315309641206</v>
      </c>
    </row>
    <row r="1695" spans="2:7" x14ac:dyDescent="0.25">
      <c r="B1695">
        <v>1992</v>
      </c>
      <c r="C1695">
        <v>27</v>
      </c>
      <c r="D1695">
        <v>2</v>
      </c>
      <c r="E1695">
        <v>9807.5798792838596</v>
      </c>
      <c r="F1695">
        <v>45.283716557178444</v>
      </c>
      <c r="G1695" s="6">
        <v>45208.315309641206</v>
      </c>
    </row>
    <row r="1696" spans="2:7" x14ac:dyDescent="0.25">
      <c r="B1696">
        <v>1992</v>
      </c>
      <c r="C1696">
        <v>28</v>
      </c>
      <c r="D1696">
        <v>1</v>
      </c>
      <c r="E1696">
        <v>9621.2967707397547</v>
      </c>
      <c r="F1696">
        <v>42.002393898991514</v>
      </c>
      <c r="G1696" s="6">
        <v>45208.315309641206</v>
      </c>
    </row>
    <row r="1697" spans="2:7" x14ac:dyDescent="0.25">
      <c r="B1697">
        <v>1992</v>
      </c>
      <c r="C1697">
        <v>28</v>
      </c>
      <c r="D1697">
        <v>2</v>
      </c>
      <c r="E1697">
        <v>9802.0944280920212</v>
      </c>
      <c r="F1697">
        <v>44.308778434837933</v>
      </c>
      <c r="G1697" s="6">
        <v>45208.315309641206</v>
      </c>
    </row>
    <row r="1698" spans="2:7" x14ac:dyDescent="0.25">
      <c r="B1698">
        <v>1992</v>
      </c>
      <c r="C1698">
        <v>29</v>
      </c>
      <c r="D1698">
        <v>1</v>
      </c>
      <c r="E1698">
        <v>9605.9212862491295</v>
      </c>
      <c r="F1698">
        <v>41.06882369731094</v>
      </c>
      <c r="G1698" s="6">
        <v>45208.315309641206</v>
      </c>
    </row>
    <row r="1699" spans="2:7" x14ac:dyDescent="0.25">
      <c r="B1699">
        <v>1992</v>
      </c>
      <c r="C1699">
        <v>29</v>
      </c>
      <c r="D1699">
        <v>2</v>
      </c>
      <c r="E1699">
        <v>9802.0944280920212</v>
      </c>
      <c r="F1699">
        <v>43.308778434837933</v>
      </c>
      <c r="G1699" s="6">
        <v>45208.315309641206</v>
      </c>
    </row>
    <row r="1700" spans="2:7" x14ac:dyDescent="0.25">
      <c r="B1700">
        <v>1992</v>
      </c>
      <c r="C1700">
        <v>30</v>
      </c>
      <c r="D1700">
        <v>1</v>
      </c>
      <c r="E1700">
        <v>9595.5146396396467</v>
      </c>
      <c r="F1700">
        <v>40.11282190141312</v>
      </c>
      <c r="G1700" s="6">
        <v>45208.315309641206</v>
      </c>
    </row>
    <row r="1701" spans="2:7" x14ac:dyDescent="0.25">
      <c r="B1701">
        <v>1992</v>
      </c>
      <c r="C1701">
        <v>30</v>
      </c>
      <c r="D1701">
        <v>2</v>
      </c>
      <c r="E1701">
        <v>9796.5203642246488</v>
      </c>
      <c r="F1701">
        <v>42.333135947118656</v>
      </c>
      <c r="G1701" s="6">
        <v>45208.315309641206</v>
      </c>
    </row>
    <row r="1702" spans="2:7" x14ac:dyDescent="0.25">
      <c r="B1702">
        <v>1992</v>
      </c>
      <c r="C1702">
        <v>31</v>
      </c>
      <c r="D1702">
        <v>1</v>
      </c>
      <c r="E1702">
        <v>9595.5146396396467</v>
      </c>
      <c r="F1702">
        <v>39.11282190141312</v>
      </c>
      <c r="G1702" s="6">
        <v>45208.315309641206</v>
      </c>
    </row>
    <row r="1703" spans="2:7" x14ac:dyDescent="0.25">
      <c r="B1703">
        <v>1992</v>
      </c>
      <c r="C1703">
        <v>31</v>
      </c>
      <c r="D1703">
        <v>2</v>
      </c>
      <c r="E1703">
        <v>9796.5203642246488</v>
      </c>
      <c r="F1703">
        <v>41.333135947118656</v>
      </c>
      <c r="G1703" s="6">
        <v>45208.315309641206</v>
      </c>
    </row>
    <row r="1704" spans="2:7" x14ac:dyDescent="0.25">
      <c r="B1704">
        <v>1992</v>
      </c>
      <c r="C1704">
        <v>32</v>
      </c>
      <c r="D1704">
        <v>1</v>
      </c>
      <c r="E1704">
        <v>9556.4871617541539</v>
      </c>
      <c r="F1704">
        <v>38.270511754111801</v>
      </c>
      <c r="G1704" s="6">
        <v>45208.315309641206</v>
      </c>
    </row>
    <row r="1705" spans="2:7" x14ac:dyDescent="0.25">
      <c r="B1705">
        <v>1992</v>
      </c>
      <c r="C1705">
        <v>32</v>
      </c>
      <c r="D1705">
        <v>2</v>
      </c>
      <c r="E1705">
        <v>9765.4191529224154</v>
      </c>
      <c r="F1705">
        <v>40.463182591234705</v>
      </c>
      <c r="G1705" s="6">
        <v>45208.315309641206</v>
      </c>
    </row>
    <row r="1706" spans="2:7" x14ac:dyDescent="0.25">
      <c r="B1706">
        <v>1992</v>
      </c>
      <c r="C1706">
        <v>33</v>
      </c>
      <c r="D1706">
        <v>1</v>
      </c>
      <c r="E1706">
        <v>9528.9962955775227</v>
      </c>
      <c r="F1706">
        <v>37.379478538424344</v>
      </c>
      <c r="G1706" s="6">
        <v>45208.315309641206</v>
      </c>
    </row>
    <row r="1707" spans="2:7" x14ac:dyDescent="0.25">
      <c r="B1707">
        <v>1992</v>
      </c>
      <c r="C1707">
        <v>33</v>
      </c>
      <c r="D1707">
        <v>2</v>
      </c>
      <c r="E1707">
        <v>9765.4191529224154</v>
      </c>
      <c r="F1707">
        <v>39.463182591234713</v>
      </c>
      <c r="G1707" s="6">
        <v>45208.315309641206</v>
      </c>
    </row>
    <row r="1708" spans="2:7" x14ac:dyDescent="0.25">
      <c r="B1708">
        <v>1992</v>
      </c>
      <c r="C1708">
        <v>34</v>
      </c>
      <c r="D1708">
        <v>1</v>
      </c>
      <c r="E1708">
        <v>9510.929213429521</v>
      </c>
      <c r="F1708">
        <v>36.4495352650992</v>
      </c>
      <c r="G1708" s="6">
        <v>45208.315309641206</v>
      </c>
    </row>
    <row r="1709" spans="2:7" x14ac:dyDescent="0.25">
      <c r="B1709">
        <v>1992</v>
      </c>
      <c r="C1709">
        <v>34</v>
      </c>
      <c r="D1709">
        <v>2</v>
      </c>
      <c r="E1709">
        <v>9758.4828623120229</v>
      </c>
      <c r="F1709">
        <v>38.490877465670813</v>
      </c>
      <c r="G1709" s="6">
        <v>45208.315309641206</v>
      </c>
    </row>
    <row r="1710" spans="2:7" x14ac:dyDescent="0.25">
      <c r="B1710">
        <v>1992</v>
      </c>
      <c r="C1710">
        <v>35</v>
      </c>
      <c r="D1710">
        <v>1</v>
      </c>
      <c r="E1710">
        <v>9498.9462085846135</v>
      </c>
      <c r="F1710">
        <v>35.494885922508395</v>
      </c>
      <c r="G1710" s="6">
        <v>45208.315309641206</v>
      </c>
    </row>
    <row r="1711" spans="2:7" x14ac:dyDescent="0.25">
      <c r="B1711">
        <v>1992</v>
      </c>
      <c r="C1711">
        <v>35</v>
      </c>
      <c r="D1711">
        <v>2</v>
      </c>
      <c r="E1711">
        <v>9744.5993901074253</v>
      </c>
      <c r="F1711">
        <v>37.545004400007215</v>
      </c>
      <c r="G1711" s="6">
        <v>45208.315309641206</v>
      </c>
    </row>
    <row r="1712" spans="2:7" x14ac:dyDescent="0.25">
      <c r="B1712">
        <v>1992</v>
      </c>
      <c r="C1712">
        <v>36</v>
      </c>
      <c r="D1712">
        <v>1</v>
      </c>
      <c r="E1712">
        <v>9452.9624225959906</v>
      </c>
      <c r="F1712">
        <v>34.665117990829152</v>
      </c>
      <c r="G1712" s="6">
        <v>45208.315309641206</v>
      </c>
    </row>
    <row r="1713" spans="2:7" x14ac:dyDescent="0.25">
      <c r="B1713">
        <v>1992</v>
      </c>
      <c r="C1713">
        <v>36</v>
      </c>
      <c r="D1713">
        <v>2</v>
      </c>
      <c r="E1713">
        <v>9738.1363786805086</v>
      </c>
      <c r="F1713">
        <v>36.569590447833733</v>
      </c>
      <c r="G1713" s="6">
        <v>45208.315309641206</v>
      </c>
    </row>
    <row r="1714" spans="2:7" x14ac:dyDescent="0.25">
      <c r="B1714">
        <v>1992</v>
      </c>
      <c r="C1714">
        <v>37</v>
      </c>
      <c r="D1714">
        <v>1</v>
      </c>
      <c r="E1714">
        <v>9427.9776001476985</v>
      </c>
      <c r="F1714">
        <v>33.755658024241235</v>
      </c>
      <c r="G1714" s="6">
        <v>45208.315309641206</v>
      </c>
    </row>
    <row r="1715" spans="2:7" x14ac:dyDescent="0.25">
      <c r="B1715">
        <v>1992</v>
      </c>
      <c r="C1715">
        <v>37</v>
      </c>
      <c r="D1715">
        <v>2</v>
      </c>
      <c r="E1715">
        <v>9702.1821384312716</v>
      </c>
      <c r="F1715">
        <v>35.703256740854158</v>
      </c>
      <c r="G1715" s="6">
        <v>45208.315309641206</v>
      </c>
    </row>
    <row r="1716" spans="2:7" x14ac:dyDescent="0.25">
      <c r="B1716">
        <v>1992</v>
      </c>
      <c r="C1716">
        <v>38</v>
      </c>
      <c r="D1716">
        <v>1</v>
      </c>
      <c r="E1716">
        <v>9421.5141239268523</v>
      </c>
      <c r="F1716">
        <v>32.778472526456163</v>
      </c>
      <c r="G1716" s="6">
        <v>45208.315309641206</v>
      </c>
    </row>
    <row r="1717" spans="2:7" x14ac:dyDescent="0.25">
      <c r="B1717">
        <v>1992</v>
      </c>
      <c r="C1717">
        <v>38</v>
      </c>
      <c r="D1717">
        <v>2</v>
      </c>
      <c r="E1717">
        <v>9687.224187705473</v>
      </c>
      <c r="F1717">
        <v>34.75761375474319</v>
      </c>
      <c r="G1717" s="6">
        <v>45208.315309641206</v>
      </c>
    </row>
    <row r="1718" spans="2:7" x14ac:dyDescent="0.25">
      <c r="B1718">
        <v>1992</v>
      </c>
      <c r="C1718">
        <v>39</v>
      </c>
      <c r="D1718">
        <v>1</v>
      </c>
      <c r="E1718">
        <v>9386.4432694508123</v>
      </c>
      <c r="F1718">
        <v>31.899075568544372</v>
      </c>
      <c r="G1718" s="6">
        <v>45208.315309641206</v>
      </c>
    </row>
    <row r="1719" spans="2:7" x14ac:dyDescent="0.25">
      <c r="B1719">
        <v>1992</v>
      </c>
      <c r="C1719">
        <v>39</v>
      </c>
      <c r="D1719">
        <v>2</v>
      </c>
      <c r="E1719">
        <v>9664.1291646020891</v>
      </c>
      <c r="F1719">
        <v>33.839481491365603</v>
      </c>
      <c r="G1719" s="6">
        <v>45208.315309641206</v>
      </c>
    </row>
    <row r="1720" spans="2:7" x14ac:dyDescent="0.25">
      <c r="B1720">
        <v>1992</v>
      </c>
      <c r="C1720">
        <v>40</v>
      </c>
      <c r="D1720">
        <v>1</v>
      </c>
      <c r="E1720">
        <v>9359.7441717432393</v>
      </c>
      <c r="F1720">
        <v>30.988642865593253</v>
      </c>
      <c r="G1720" s="6">
        <v>45208.315309641206</v>
      </c>
    </row>
    <row r="1721" spans="2:7" x14ac:dyDescent="0.25">
      <c r="B1721">
        <v>1992</v>
      </c>
      <c r="C1721">
        <v>40</v>
      </c>
      <c r="D1721">
        <v>2</v>
      </c>
      <c r="E1721">
        <v>9664.1291646020891</v>
      </c>
      <c r="F1721">
        <v>32.839481491365596</v>
      </c>
      <c r="G1721" s="6">
        <v>45208.315309641206</v>
      </c>
    </row>
    <row r="1722" spans="2:7" x14ac:dyDescent="0.25">
      <c r="B1722">
        <v>1992</v>
      </c>
      <c r="C1722">
        <v>41</v>
      </c>
      <c r="D1722">
        <v>1</v>
      </c>
      <c r="E1722">
        <v>9333.2374018203136</v>
      </c>
      <c r="F1722">
        <v>30.075231838626653</v>
      </c>
      <c r="G1722" s="6">
        <v>45208.315309641206</v>
      </c>
    </row>
    <row r="1723" spans="2:7" x14ac:dyDescent="0.25">
      <c r="B1723">
        <v>1992</v>
      </c>
      <c r="C1723">
        <v>41</v>
      </c>
      <c r="D1723">
        <v>2</v>
      </c>
      <c r="E1723">
        <v>9653.8775184799651</v>
      </c>
      <c r="F1723">
        <v>31.873823435251641</v>
      </c>
      <c r="G1723" s="6">
        <v>45208.315309641206</v>
      </c>
    </row>
    <row r="1724" spans="2:7" x14ac:dyDescent="0.25">
      <c r="B1724">
        <v>1992</v>
      </c>
      <c r="C1724">
        <v>42</v>
      </c>
      <c r="D1724">
        <v>1</v>
      </c>
      <c r="E1724">
        <v>9325.3529984857269</v>
      </c>
      <c r="F1724">
        <v>29.100237117951465</v>
      </c>
      <c r="G1724" s="6">
        <v>45208.315309641206</v>
      </c>
    </row>
    <row r="1725" spans="2:7" x14ac:dyDescent="0.25">
      <c r="B1725">
        <v>1992</v>
      </c>
      <c r="C1725">
        <v>42</v>
      </c>
      <c r="D1725">
        <v>2</v>
      </c>
      <c r="E1725">
        <v>9615.0345394497108</v>
      </c>
      <c r="F1725">
        <v>31.000567937395076</v>
      </c>
      <c r="G1725" s="6">
        <v>45208.315309641206</v>
      </c>
    </row>
    <row r="1726" spans="2:7" x14ac:dyDescent="0.25">
      <c r="B1726">
        <v>1992</v>
      </c>
      <c r="C1726">
        <v>43</v>
      </c>
      <c r="D1726">
        <v>1</v>
      </c>
      <c r="E1726">
        <v>9309.3454680831128</v>
      </c>
      <c r="F1726">
        <v>28.149415566292138</v>
      </c>
      <c r="G1726" s="6">
        <v>45208.315309641206</v>
      </c>
    </row>
    <row r="1727" spans="2:7" x14ac:dyDescent="0.25">
      <c r="B1727">
        <v>1992</v>
      </c>
      <c r="C1727">
        <v>43</v>
      </c>
      <c r="D1727">
        <v>2</v>
      </c>
      <c r="E1727">
        <v>9586.0711114466631</v>
      </c>
      <c r="F1727">
        <v>30.092722584824298</v>
      </c>
      <c r="G1727" s="6">
        <v>45208.315309641206</v>
      </c>
    </row>
    <row r="1728" spans="2:7" x14ac:dyDescent="0.25">
      <c r="B1728">
        <v>1992</v>
      </c>
      <c r="C1728">
        <v>44</v>
      </c>
      <c r="D1728">
        <v>1</v>
      </c>
      <c r="E1728">
        <v>9275.3175783515981</v>
      </c>
      <c r="F1728">
        <v>27.250851582480582</v>
      </c>
      <c r="G1728" s="6">
        <v>45208.315309641206</v>
      </c>
    </row>
    <row r="1729" spans="2:7" x14ac:dyDescent="0.25">
      <c r="B1729">
        <v>1992</v>
      </c>
      <c r="C1729">
        <v>44</v>
      </c>
      <c r="D1729">
        <v>2</v>
      </c>
      <c r="E1729">
        <v>9555.0565030037287</v>
      </c>
      <c r="F1729">
        <v>29.188777140173098</v>
      </c>
      <c r="G1729" s="6">
        <v>45208.315309641206</v>
      </c>
    </row>
    <row r="1730" spans="2:7" x14ac:dyDescent="0.25">
      <c r="B1730">
        <v>1992</v>
      </c>
      <c r="C1730">
        <v>45</v>
      </c>
      <c r="D1730">
        <v>1</v>
      </c>
      <c r="E1730">
        <v>9248.0708267751816</v>
      </c>
      <c r="F1730">
        <v>26.329665188169585</v>
      </c>
      <c r="G1730" s="6">
        <v>45208.315309641206</v>
      </c>
    </row>
    <row r="1731" spans="2:7" x14ac:dyDescent="0.25">
      <c r="B1731">
        <v>1992</v>
      </c>
      <c r="C1731">
        <v>45</v>
      </c>
      <c r="D1731">
        <v>2</v>
      </c>
      <c r="E1731">
        <v>9521.8319558668627</v>
      </c>
      <c r="F1731">
        <v>28.2888809471727</v>
      </c>
      <c r="G1731" s="6">
        <v>45208.315309641206</v>
      </c>
    </row>
    <row r="1732" spans="2:7" x14ac:dyDescent="0.25">
      <c r="B1732">
        <v>1992</v>
      </c>
      <c r="C1732">
        <v>46</v>
      </c>
      <c r="D1732">
        <v>1</v>
      </c>
      <c r="E1732">
        <v>9168.6250762269028</v>
      </c>
      <c r="F1732">
        <v>25.553478150333955</v>
      </c>
      <c r="G1732" s="6">
        <v>45208.315309641206</v>
      </c>
    </row>
    <row r="1733" spans="2:7" x14ac:dyDescent="0.25">
      <c r="B1733">
        <v>1992</v>
      </c>
      <c r="C1733">
        <v>46</v>
      </c>
      <c r="D1733">
        <v>2</v>
      </c>
      <c r="E1733">
        <v>9468.4448744990495</v>
      </c>
      <c r="F1733">
        <v>27.445566365729952</v>
      </c>
      <c r="G1733" s="6">
        <v>45208.315309641206</v>
      </c>
    </row>
    <row r="1734" spans="2:7" x14ac:dyDescent="0.25">
      <c r="B1734">
        <v>1992</v>
      </c>
      <c r="C1734">
        <v>47</v>
      </c>
      <c r="D1734">
        <v>1</v>
      </c>
      <c r="E1734">
        <v>9139.584828310386</v>
      </c>
      <c r="F1734">
        <v>24.633083431134359</v>
      </c>
      <c r="G1734" s="6">
        <v>45208.315309641206</v>
      </c>
    </row>
    <row r="1735" spans="2:7" x14ac:dyDescent="0.25">
      <c r="B1735">
        <v>1992</v>
      </c>
      <c r="C1735">
        <v>47</v>
      </c>
      <c r="D1735">
        <v>2</v>
      </c>
      <c r="E1735">
        <v>9375.9223551517316</v>
      </c>
      <c r="F1735">
        <v>26.711467851574472</v>
      </c>
      <c r="G1735" s="6">
        <v>45208.315309641206</v>
      </c>
    </row>
    <row r="1736" spans="2:7" x14ac:dyDescent="0.25">
      <c r="B1736">
        <v>1992</v>
      </c>
      <c r="C1736">
        <v>48</v>
      </c>
      <c r="D1736">
        <v>1</v>
      </c>
      <c r="E1736">
        <v>9058.2126751120795</v>
      </c>
      <c r="F1736">
        <v>23.849876857446962</v>
      </c>
      <c r="G1736" s="6">
        <v>45208.315309641206</v>
      </c>
    </row>
    <row r="1737" spans="2:7" x14ac:dyDescent="0.25">
      <c r="B1737">
        <v>1992</v>
      </c>
      <c r="C1737">
        <v>48</v>
      </c>
      <c r="D1737">
        <v>2</v>
      </c>
      <c r="E1737">
        <v>9238.3722708189089</v>
      </c>
      <c r="F1737">
        <v>26.101730281771125</v>
      </c>
      <c r="G1737" s="6">
        <v>45208.315309641206</v>
      </c>
    </row>
    <row r="1738" spans="2:7" x14ac:dyDescent="0.25">
      <c r="B1738">
        <v>1992</v>
      </c>
      <c r="C1738">
        <v>49</v>
      </c>
      <c r="D1738">
        <v>1</v>
      </c>
      <c r="E1738">
        <v>9019.4463188557584</v>
      </c>
      <c r="F1738">
        <v>22.950236637060556</v>
      </c>
      <c r="G1738" s="6">
        <v>45208.315309641206</v>
      </c>
    </row>
    <row r="1739" spans="2:7" x14ac:dyDescent="0.25">
      <c r="B1739">
        <v>1992</v>
      </c>
      <c r="C1739">
        <v>49</v>
      </c>
      <c r="D1739">
        <v>2</v>
      </c>
      <c r="E1739">
        <v>9169.5747699871681</v>
      </c>
      <c r="F1739">
        <v>25.293814986300621</v>
      </c>
      <c r="G1739" s="6">
        <v>45208.315309641206</v>
      </c>
    </row>
    <row r="1740" spans="2:7" x14ac:dyDescent="0.25">
      <c r="B1740">
        <v>1992</v>
      </c>
      <c r="C1740">
        <v>50</v>
      </c>
      <c r="D1740">
        <v>1</v>
      </c>
      <c r="E1740">
        <v>8938.2302452993354</v>
      </c>
      <c r="F1740">
        <v>22.15422780981352</v>
      </c>
      <c r="G1740" s="6">
        <v>45208.315309641206</v>
      </c>
    </row>
    <row r="1741" spans="2:7" x14ac:dyDescent="0.25">
      <c r="B1741">
        <v>1992</v>
      </c>
      <c r="C1741">
        <v>50</v>
      </c>
      <c r="D1741">
        <v>2</v>
      </c>
      <c r="E1741">
        <v>9111.1934917154067</v>
      </c>
      <c r="F1741">
        <v>24.452684909703077</v>
      </c>
      <c r="G1741" s="6">
        <v>45208.315309641206</v>
      </c>
    </row>
    <row r="1742" spans="2:7" x14ac:dyDescent="0.25">
      <c r="B1742">
        <v>1992</v>
      </c>
      <c r="C1742">
        <v>51</v>
      </c>
      <c r="D1742">
        <v>1</v>
      </c>
      <c r="E1742">
        <v>8887.4338512878385</v>
      </c>
      <c r="F1742">
        <v>21.27799319656603</v>
      </c>
      <c r="G1742" s="6">
        <v>45208.315309641206</v>
      </c>
    </row>
    <row r="1743" spans="2:7" x14ac:dyDescent="0.25">
      <c r="B1743">
        <v>1992</v>
      </c>
      <c r="C1743">
        <v>51</v>
      </c>
      <c r="D1743">
        <v>2</v>
      </c>
      <c r="E1743">
        <v>9034.3588161689568</v>
      </c>
      <c r="F1743">
        <v>23.65639574419081</v>
      </c>
      <c r="G1743" s="6">
        <v>45208.315309641206</v>
      </c>
    </row>
    <row r="1744" spans="2:7" x14ac:dyDescent="0.25">
      <c r="B1744">
        <v>1992</v>
      </c>
      <c r="C1744">
        <v>52</v>
      </c>
      <c r="D1744">
        <v>1</v>
      </c>
      <c r="E1744">
        <v>8824.2783949926798</v>
      </c>
      <c r="F1744">
        <v>20.426701519500565</v>
      </c>
      <c r="G1744" s="6">
        <v>45208.315309641206</v>
      </c>
    </row>
    <row r="1745" spans="2:7" x14ac:dyDescent="0.25">
      <c r="B1745">
        <v>1992</v>
      </c>
      <c r="C1745">
        <v>52</v>
      </c>
      <c r="D1745">
        <v>2</v>
      </c>
      <c r="E1745">
        <v>9009.4606066755787</v>
      </c>
      <c r="F1745">
        <v>22.720389896285027</v>
      </c>
      <c r="G1745" s="6">
        <v>45208.315309641206</v>
      </c>
    </row>
    <row r="1746" spans="2:7" x14ac:dyDescent="0.25">
      <c r="B1746">
        <v>1992</v>
      </c>
      <c r="C1746">
        <v>53</v>
      </c>
      <c r="D1746">
        <v>1</v>
      </c>
      <c r="E1746">
        <v>8714.3862107431523</v>
      </c>
      <c r="F1746">
        <v>19.677985855759008</v>
      </c>
      <c r="G1746" s="6">
        <v>45208.315309641206</v>
      </c>
    </row>
    <row r="1747" spans="2:7" x14ac:dyDescent="0.25">
      <c r="B1747">
        <v>1992</v>
      </c>
      <c r="C1747">
        <v>53</v>
      </c>
      <c r="D1747">
        <v>2</v>
      </c>
      <c r="E1747">
        <v>8926.441360209441</v>
      </c>
      <c r="F1747">
        <v>21.927047841028429</v>
      </c>
      <c r="G1747" s="6">
        <v>45208.315309641206</v>
      </c>
    </row>
    <row r="1748" spans="2:7" x14ac:dyDescent="0.25">
      <c r="B1748">
        <v>1992</v>
      </c>
      <c r="C1748">
        <v>54</v>
      </c>
      <c r="D1748">
        <v>1</v>
      </c>
      <c r="E1748">
        <v>8591.8013645981591</v>
      </c>
      <c r="F1748">
        <v>18.951610715754715</v>
      </c>
      <c r="G1748" s="6">
        <v>45208.315309641206</v>
      </c>
    </row>
    <row r="1749" spans="2:7" x14ac:dyDescent="0.25">
      <c r="B1749">
        <v>1992</v>
      </c>
      <c r="C1749">
        <v>54</v>
      </c>
      <c r="D1749">
        <v>2</v>
      </c>
      <c r="E1749">
        <v>8784.4676311103649</v>
      </c>
      <c r="F1749">
        <v>21.273349747224941</v>
      </c>
      <c r="G1749" s="6">
        <v>45208.315309641206</v>
      </c>
    </row>
    <row r="1750" spans="2:7" x14ac:dyDescent="0.25">
      <c r="B1750">
        <v>1992</v>
      </c>
      <c r="C1750">
        <v>55</v>
      </c>
      <c r="D1750">
        <v>1</v>
      </c>
      <c r="E1750">
        <v>8492.1649056081442</v>
      </c>
      <c r="F1750">
        <v>18.168098875701528</v>
      </c>
      <c r="G1750" s="6">
        <v>45208.315309641206</v>
      </c>
    </row>
    <row r="1751" spans="2:7" x14ac:dyDescent="0.25">
      <c r="B1751">
        <v>1992</v>
      </c>
      <c r="C1751">
        <v>55</v>
      </c>
      <c r="D1751">
        <v>2</v>
      </c>
      <c r="E1751">
        <v>8670.0036284801554</v>
      </c>
      <c r="F1751">
        <v>20.547605775480079</v>
      </c>
      <c r="G1751" s="6">
        <v>45208.315309641206</v>
      </c>
    </row>
    <row r="1752" spans="2:7" x14ac:dyDescent="0.25">
      <c r="B1752">
        <v>1992</v>
      </c>
      <c r="C1752">
        <v>56</v>
      </c>
      <c r="D1752">
        <v>1</v>
      </c>
      <c r="E1752">
        <v>8443.6145595341859</v>
      </c>
      <c r="F1752">
        <v>17.269689528476608</v>
      </c>
      <c r="G1752" s="6">
        <v>45208.315309641206</v>
      </c>
    </row>
    <row r="1753" spans="2:7" x14ac:dyDescent="0.25">
      <c r="B1753">
        <v>1992</v>
      </c>
      <c r="C1753">
        <v>56</v>
      </c>
      <c r="D1753">
        <v>2</v>
      </c>
      <c r="E1753">
        <v>8546.4314683088978</v>
      </c>
      <c r="F1753">
        <v>19.837472483137425</v>
      </c>
      <c r="G1753" s="6">
        <v>45208.315309641206</v>
      </c>
    </row>
    <row r="1754" spans="2:7" x14ac:dyDescent="0.25">
      <c r="B1754">
        <v>1992</v>
      </c>
      <c r="C1754">
        <v>57</v>
      </c>
      <c r="D1754">
        <v>1</v>
      </c>
      <c r="E1754">
        <v>8366.0788853004997</v>
      </c>
      <c r="F1754">
        <v>16.425108716139853</v>
      </c>
      <c r="G1754" s="6">
        <v>45208.315309641206</v>
      </c>
    </row>
    <row r="1755" spans="2:7" x14ac:dyDescent="0.25">
      <c r="B1755">
        <v>1992</v>
      </c>
      <c r="C1755">
        <v>57</v>
      </c>
      <c r="D1755">
        <v>2</v>
      </c>
      <c r="E1755">
        <v>8409.6457864229596</v>
      </c>
      <c r="F1755">
        <v>19.152002895800813</v>
      </c>
      <c r="G1755" s="6">
        <v>45208.315309641206</v>
      </c>
    </row>
    <row r="1756" spans="2:7" x14ac:dyDescent="0.25">
      <c r="B1756">
        <v>1992</v>
      </c>
      <c r="C1756">
        <v>58</v>
      </c>
      <c r="D1756">
        <v>1</v>
      </c>
      <c r="E1756">
        <v>8217.8971996993441</v>
      </c>
      <c r="F1756">
        <v>15.712263616669102</v>
      </c>
      <c r="G1756" s="6">
        <v>45208.315309641206</v>
      </c>
    </row>
    <row r="1757" spans="2:7" x14ac:dyDescent="0.25">
      <c r="B1757">
        <v>1992</v>
      </c>
      <c r="C1757">
        <v>58</v>
      </c>
      <c r="D1757">
        <v>2</v>
      </c>
      <c r="E1757">
        <v>8301.1769014985584</v>
      </c>
      <c r="F1757">
        <v>18.39572278994606</v>
      </c>
      <c r="G1757" s="6">
        <v>45208.315309641206</v>
      </c>
    </row>
    <row r="1758" spans="2:7" x14ac:dyDescent="0.25">
      <c r="B1758">
        <v>1992</v>
      </c>
      <c r="C1758">
        <v>59</v>
      </c>
      <c r="D1758">
        <v>1</v>
      </c>
      <c r="E1758">
        <v>8053.8828019074235</v>
      </c>
      <c r="F1758">
        <v>15.022055839564253</v>
      </c>
      <c r="G1758" s="6">
        <v>45208.315309641206</v>
      </c>
    </row>
    <row r="1759" spans="2:7" x14ac:dyDescent="0.25">
      <c r="B1759">
        <v>1992</v>
      </c>
      <c r="C1759">
        <v>59</v>
      </c>
      <c r="D1759">
        <v>2</v>
      </c>
      <c r="E1759">
        <v>8168.1832520842408</v>
      </c>
      <c r="F1759">
        <v>17.687099392219842</v>
      </c>
      <c r="G1759" s="6">
        <v>45208.315309641206</v>
      </c>
    </row>
    <row r="1760" spans="2:7" x14ac:dyDescent="0.25">
      <c r="B1760">
        <v>1992</v>
      </c>
      <c r="C1760">
        <v>60</v>
      </c>
      <c r="D1760">
        <v>1</v>
      </c>
      <c r="E1760">
        <v>7808.2152010404261</v>
      </c>
      <c r="F1760">
        <v>14.478959053154847</v>
      </c>
      <c r="G1760" s="6">
        <v>45208.315309641206</v>
      </c>
    </row>
    <row r="1761" spans="2:7" x14ac:dyDescent="0.25">
      <c r="B1761">
        <v>1992</v>
      </c>
      <c r="C1761">
        <v>60</v>
      </c>
      <c r="D1761">
        <v>2</v>
      </c>
      <c r="E1761">
        <v>7990.8247897137335</v>
      </c>
      <c r="F1761">
        <v>17.068571593279376</v>
      </c>
      <c r="G1761" s="6">
        <v>45208.315309641206</v>
      </c>
    </row>
    <row r="1762" spans="2:7" x14ac:dyDescent="0.25">
      <c r="B1762">
        <v>1992</v>
      </c>
      <c r="C1762">
        <v>61</v>
      </c>
      <c r="D1762">
        <v>1</v>
      </c>
      <c r="E1762">
        <v>7584.6188703394655</v>
      </c>
      <c r="F1762">
        <v>13.89106202164119</v>
      </c>
      <c r="G1762" s="6">
        <v>45208.315309641206</v>
      </c>
    </row>
    <row r="1763" spans="2:7" x14ac:dyDescent="0.25">
      <c r="B1763">
        <v>1992</v>
      </c>
      <c r="C1763">
        <v>61</v>
      </c>
      <c r="D1763">
        <v>2</v>
      </c>
      <c r="E1763">
        <v>7879.8525964399205</v>
      </c>
      <c r="F1763">
        <v>16.301907268866898</v>
      </c>
      <c r="G1763" s="6">
        <v>45208.315309641206</v>
      </c>
    </row>
    <row r="1764" spans="2:7" x14ac:dyDescent="0.25">
      <c r="B1764">
        <v>1992</v>
      </c>
      <c r="C1764">
        <v>62</v>
      </c>
      <c r="D1764">
        <v>1</v>
      </c>
      <c r="E1764">
        <v>7499.4815638670352</v>
      </c>
      <c r="F1764">
        <v>13.043083056911248</v>
      </c>
      <c r="G1764" s="6">
        <v>45208.315309641206</v>
      </c>
    </row>
    <row r="1765" spans="2:7" x14ac:dyDescent="0.25">
      <c r="B1765">
        <v>1992</v>
      </c>
      <c r="C1765">
        <v>62</v>
      </c>
      <c r="D1765">
        <v>2</v>
      </c>
      <c r="E1765">
        <v>7728.6138359283577</v>
      </c>
      <c r="F1765">
        <v>15.611129714158736</v>
      </c>
      <c r="G1765" s="6">
        <v>45208.315309641206</v>
      </c>
    </row>
    <row r="1766" spans="2:7" x14ac:dyDescent="0.25">
      <c r="B1766">
        <v>1992</v>
      </c>
      <c r="C1766">
        <v>63</v>
      </c>
      <c r="D1766">
        <v>1</v>
      </c>
      <c r="E1766">
        <v>7287.7681254883901</v>
      </c>
      <c r="F1766">
        <v>12.407466115773953</v>
      </c>
      <c r="G1766" s="6">
        <v>45208.315309641206</v>
      </c>
    </row>
    <row r="1767" spans="2:7" x14ac:dyDescent="0.25">
      <c r="B1767">
        <v>1992</v>
      </c>
      <c r="C1767">
        <v>63</v>
      </c>
      <c r="D1767">
        <v>2</v>
      </c>
      <c r="E1767">
        <v>7502.7981375400614</v>
      </c>
      <c r="F1767">
        <v>15.065937406873456</v>
      </c>
      <c r="G1767" s="6">
        <v>45208.315309641206</v>
      </c>
    </row>
    <row r="1768" spans="2:7" x14ac:dyDescent="0.25">
      <c r="B1768">
        <v>1992</v>
      </c>
      <c r="C1768">
        <v>64</v>
      </c>
      <c r="D1768">
        <v>1</v>
      </c>
      <c r="E1768">
        <v>7120.2848140103124</v>
      </c>
      <c r="F1768">
        <v>11.68755348706263</v>
      </c>
      <c r="G1768" s="6">
        <v>45208.315309641206</v>
      </c>
    </row>
    <row r="1769" spans="2:7" x14ac:dyDescent="0.25">
      <c r="B1769">
        <v>1992</v>
      </c>
      <c r="C1769">
        <v>64</v>
      </c>
      <c r="D1769">
        <v>2</v>
      </c>
      <c r="E1769">
        <v>7308.676935274777</v>
      </c>
      <c r="F1769">
        <v>14.452814170832767</v>
      </c>
      <c r="G1769" s="6">
        <v>45208.315309641206</v>
      </c>
    </row>
    <row r="1770" spans="2:7" x14ac:dyDescent="0.25">
      <c r="B1770">
        <v>1992</v>
      </c>
      <c r="C1770">
        <v>65</v>
      </c>
      <c r="D1770">
        <v>1</v>
      </c>
      <c r="E1770">
        <v>6853.2441726044663</v>
      </c>
      <c r="F1770">
        <v>11.123483009447071</v>
      </c>
      <c r="G1770" s="6">
        <v>45208.315309641206</v>
      </c>
    </row>
    <row r="1771" spans="2:7" x14ac:dyDescent="0.25">
      <c r="B1771">
        <v>1992</v>
      </c>
      <c r="C1771">
        <v>65</v>
      </c>
      <c r="D1771">
        <v>2</v>
      </c>
      <c r="E1771">
        <v>7221.0198837980333</v>
      </c>
      <c r="F1771">
        <v>13.6221894903444</v>
      </c>
      <c r="G1771" s="6">
        <v>45208.315309641206</v>
      </c>
    </row>
    <row r="1772" spans="2:7" x14ac:dyDescent="0.25">
      <c r="B1772">
        <v>1992</v>
      </c>
      <c r="C1772">
        <v>66</v>
      </c>
      <c r="D1772">
        <v>1</v>
      </c>
      <c r="E1772">
        <v>6551.8432873961292</v>
      </c>
      <c r="F1772">
        <v>10.612189323470586</v>
      </c>
      <c r="G1772" s="6">
        <v>45208.315309641206</v>
      </c>
    </row>
    <row r="1773" spans="2:7" x14ac:dyDescent="0.25">
      <c r="B1773">
        <v>1992</v>
      </c>
      <c r="C1773">
        <v>66</v>
      </c>
      <c r="D1773">
        <v>2</v>
      </c>
      <c r="E1773">
        <v>7088.4038571793517</v>
      </c>
      <c r="F1773">
        <v>12.867690828277388</v>
      </c>
      <c r="G1773" s="6">
        <v>45208.315309641206</v>
      </c>
    </row>
    <row r="1774" spans="2:7" x14ac:dyDescent="0.25">
      <c r="B1774">
        <v>1992</v>
      </c>
      <c r="C1774">
        <v>67</v>
      </c>
      <c r="D1774">
        <v>1</v>
      </c>
      <c r="E1774">
        <v>6363.8211287098284</v>
      </c>
      <c r="F1774">
        <v>9.9109588248737417</v>
      </c>
      <c r="G1774" s="6">
        <v>45208.315309641206</v>
      </c>
    </row>
    <row r="1775" spans="2:7" x14ac:dyDescent="0.25">
      <c r="B1775">
        <v>1992</v>
      </c>
      <c r="C1775">
        <v>67</v>
      </c>
      <c r="D1775">
        <v>2</v>
      </c>
      <c r="E1775">
        <v>6843.7284527642068</v>
      </c>
      <c r="F1775">
        <v>12.309857664085728</v>
      </c>
      <c r="G1775" s="6">
        <v>45208.315309641206</v>
      </c>
    </row>
    <row r="1776" spans="2:7" x14ac:dyDescent="0.25">
      <c r="B1776">
        <v>1992</v>
      </c>
      <c r="C1776">
        <v>68</v>
      </c>
      <c r="D1776">
        <v>1</v>
      </c>
      <c r="E1776">
        <v>6046.0865187050622</v>
      </c>
      <c r="F1776">
        <v>9.40552457790114</v>
      </c>
      <c r="G1776" s="6">
        <v>45208.315309641206</v>
      </c>
    </row>
    <row r="1777" spans="2:7" x14ac:dyDescent="0.25">
      <c r="B1777">
        <v>1992</v>
      </c>
      <c r="C1777">
        <v>68</v>
      </c>
      <c r="D1777">
        <v>2</v>
      </c>
      <c r="E1777">
        <v>6649.8089937120194</v>
      </c>
      <c r="F1777">
        <v>11.654252700374496</v>
      </c>
      <c r="G1777" s="6">
        <v>45208.315309641206</v>
      </c>
    </row>
    <row r="1778" spans="2:7" x14ac:dyDescent="0.25">
      <c r="B1778">
        <v>1992</v>
      </c>
      <c r="C1778">
        <v>69</v>
      </c>
      <c r="D1778">
        <v>1</v>
      </c>
      <c r="E1778">
        <v>5722.1110450036304</v>
      </c>
      <c r="F1778">
        <v>8.9097391100893102</v>
      </c>
      <c r="G1778" s="6">
        <v>45208.315309641206</v>
      </c>
    </row>
    <row r="1779" spans="2:7" x14ac:dyDescent="0.25">
      <c r="B1779">
        <v>1992</v>
      </c>
      <c r="C1779">
        <v>69</v>
      </c>
      <c r="D1779">
        <v>2</v>
      </c>
      <c r="E1779">
        <v>6494.5820542663514</v>
      </c>
      <c r="F1779">
        <v>10.920850380412325</v>
      </c>
      <c r="G1779" s="6">
        <v>45208.315309641206</v>
      </c>
    </row>
    <row r="1780" spans="2:7" x14ac:dyDescent="0.25">
      <c r="B1780">
        <v>1992</v>
      </c>
      <c r="C1780">
        <v>70</v>
      </c>
      <c r="D1780">
        <v>1</v>
      </c>
      <c r="E1780">
        <v>5382.6510434641223</v>
      </c>
      <c r="F1780">
        <v>8.4401041715071745</v>
      </c>
      <c r="G1780" s="6">
        <v>45208.315309641206</v>
      </c>
    </row>
    <row r="1781" spans="2:7" x14ac:dyDescent="0.25">
      <c r="B1781">
        <v>1992</v>
      </c>
      <c r="C1781">
        <v>70</v>
      </c>
      <c r="D1781">
        <v>2</v>
      </c>
      <c r="E1781">
        <v>6059.9993787742014</v>
      </c>
      <c r="F1781">
        <v>10.66816415986341</v>
      </c>
      <c r="G1781" s="6">
        <v>45208.315309641206</v>
      </c>
    </row>
    <row r="1782" spans="2:7" x14ac:dyDescent="0.25">
      <c r="B1782">
        <v>1992</v>
      </c>
      <c r="C1782">
        <v>71</v>
      </c>
      <c r="D1782">
        <v>1</v>
      </c>
      <c r="E1782">
        <v>5100.1184533524465</v>
      </c>
      <c r="F1782">
        <v>7.8799641900245554</v>
      </c>
      <c r="G1782" s="6">
        <v>45208.315309641206</v>
      </c>
    </row>
    <row r="1783" spans="2:7" x14ac:dyDescent="0.25">
      <c r="B1783">
        <v>1992</v>
      </c>
      <c r="C1783">
        <v>71</v>
      </c>
      <c r="D1783">
        <v>2</v>
      </c>
      <c r="E1783">
        <v>5806.0724338907412</v>
      </c>
      <c r="F1783">
        <v>10.112865959502754</v>
      </c>
      <c r="G1783" s="6">
        <v>45208.315309641206</v>
      </c>
    </row>
    <row r="1784" spans="2:7" x14ac:dyDescent="0.25">
      <c r="B1784">
        <v>1992</v>
      </c>
      <c r="C1784">
        <v>72</v>
      </c>
      <c r="D1784">
        <v>1</v>
      </c>
      <c r="E1784">
        <v>4701.8309883429083</v>
      </c>
      <c r="F1784">
        <v>7.5051136767656725</v>
      </c>
      <c r="G1784" s="6">
        <v>45208.315309641206</v>
      </c>
    </row>
    <row r="1785" spans="2:7" x14ac:dyDescent="0.25">
      <c r="B1785">
        <v>1992</v>
      </c>
      <c r="C1785">
        <v>72</v>
      </c>
      <c r="D1785">
        <v>2</v>
      </c>
      <c r="E1785">
        <v>5617.3052147623921</v>
      </c>
      <c r="F1785">
        <v>9.4359023453947142</v>
      </c>
      <c r="G1785" s="6">
        <v>45208.315309641206</v>
      </c>
    </row>
    <row r="1786" spans="2:7" x14ac:dyDescent="0.25">
      <c r="B1786">
        <v>1992</v>
      </c>
      <c r="C1786">
        <v>73</v>
      </c>
      <c r="D1786">
        <v>1</v>
      </c>
      <c r="E1786">
        <v>4229.9948195464531</v>
      </c>
      <c r="F1786">
        <v>7.2865013947731283</v>
      </c>
      <c r="G1786" s="6">
        <v>45208.315309641206</v>
      </c>
    </row>
    <row r="1787" spans="2:7" x14ac:dyDescent="0.25">
      <c r="B1787">
        <v>1992</v>
      </c>
      <c r="C1787">
        <v>73</v>
      </c>
      <c r="D1787">
        <v>2</v>
      </c>
      <c r="E1787">
        <v>5407.8931295144648</v>
      </c>
      <c r="F1787">
        <v>8.7819309925786051</v>
      </c>
      <c r="G1787" s="6">
        <v>45208.315309641206</v>
      </c>
    </row>
    <row r="1788" spans="2:7" x14ac:dyDescent="0.25">
      <c r="B1788">
        <v>1992</v>
      </c>
      <c r="C1788">
        <v>74</v>
      </c>
      <c r="D1788">
        <v>1</v>
      </c>
      <c r="E1788">
        <v>3888.193221041583</v>
      </c>
      <c r="F1788">
        <v>6.8830862075946468</v>
      </c>
      <c r="G1788" s="6">
        <v>45208.315309641206</v>
      </c>
    </row>
    <row r="1789" spans="2:7" x14ac:dyDescent="0.25">
      <c r="B1789">
        <v>1992</v>
      </c>
      <c r="C1789">
        <v>74</v>
      </c>
      <c r="D1789">
        <v>2</v>
      </c>
      <c r="E1789">
        <v>5104.5366449429757</v>
      </c>
      <c r="F1789">
        <v>8.2741162086180093</v>
      </c>
      <c r="G1789" s="6">
        <v>45208.315309641206</v>
      </c>
    </row>
    <row r="1790" spans="2:7" x14ac:dyDescent="0.25">
      <c r="B1790">
        <v>1992</v>
      </c>
      <c r="C1790">
        <v>75</v>
      </c>
      <c r="D1790">
        <v>1</v>
      </c>
      <c r="E1790">
        <v>3602.3392753763551</v>
      </c>
      <c r="F1790">
        <v>6.3895988479876298</v>
      </c>
      <c r="G1790" s="6">
        <v>45208.315309641206</v>
      </c>
    </row>
    <row r="1791" spans="2:7" x14ac:dyDescent="0.25">
      <c r="B1791">
        <v>1992</v>
      </c>
      <c r="C1791">
        <v>75</v>
      </c>
      <c r="D1791">
        <v>2</v>
      </c>
      <c r="E1791">
        <v>4717.2261212684944</v>
      </c>
      <c r="F1791">
        <v>7.9124144250826545</v>
      </c>
      <c r="G1791" s="6">
        <v>45208.315309641206</v>
      </c>
    </row>
    <row r="1792" spans="2:7" x14ac:dyDescent="0.25">
      <c r="B1792">
        <v>1992</v>
      </c>
      <c r="C1792">
        <v>76</v>
      </c>
      <c r="D1792">
        <v>1</v>
      </c>
      <c r="E1792">
        <v>3286.6976311963276</v>
      </c>
      <c r="F1792">
        <v>5.9552129909786142</v>
      </c>
      <c r="G1792" s="6">
        <v>45208.315309641206</v>
      </c>
    </row>
    <row r="1793" spans="2:7" x14ac:dyDescent="0.25">
      <c r="B1793">
        <v>1992</v>
      </c>
      <c r="C1793">
        <v>76</v>
      </c>
      <c r="D1793">
        <v>2</v>
      </c>
      <c r="E1793">
        <v>4630.5890982999736</v>
      </c>
      <c r="F1793">
        <v>7.0510986195048826</v>
      </c>
      <c r="G1793" s="6">
        <v>45208.315309641206</v>
      </c>
    </row>
    <row r="1794" spans="2:7" x14ac:dyDescent="0.25">
      <c r="B1794">
        <v>1992</v>
      </c>
      <c r="C1794">
        <v>77</v>
      </c>
      <c r="D1794">
        <v>1</v>
      </c>
      <c r="E1794">
        <v>3010.6535571904815</v>
      </c>
      <c r="F1794">
        <v>5.4553964860216739</v>
      </c>
      <c r="G1794" s="6">
        <v>45208.315309641206</v>
      </c>
    </row>
    <row r="1795" spans="2:7" x14ac:dyDescent="0.25">
      <c r="B1795">
        <v>1992</v>
      </c>
      <c r="C1795">
        <v>77</v>
      </c>
      <c r="D1795">
        <v>2</v>
      </c>
      <c r="E1795">
        <v>4412.6756354496529</v>
      </c>
      <c r="F1795">
        <v>6.3746149401203649</v>
      </c>
      <c r="G1795" s="6">
        <v>45208.315309641206</v>
      </c>
    </row>
    <row r="1796" spans="2:7" x14ac:dyDescent="0.25">
      <c r="B1796">
        <v>1992</v>
      </c>
      <c r="C1796">
        <v>78</v>
      </c>
      <c r="D1796">
        <v>1</v>
      </c>
      <c r="E1796">
        <v>2667.6029966971073</v>
      </c>
      <c r="F1796">
        <v>5.092654557819249</v>
      </c>
      <c r="G1796" s="6">
        <v>45208.315309641206</v>
      </c>
    </row>
    <row r="1797" spans="2:7" x14ac:dyDescent="0.25">
      <c r="B1797">
        <v>1992</v>
      </c>
      <c r="C1797">
        <v>78</v>
      </c>
      <c r="D1797">
        <v>2</v>
      </c>
      <c r="E1797">
        <v>4047.8936770555842</v>
      </c>
      <c r="F1797">
        <v>5.9040146016813715</v>
      </c>
      <c r="G1797" s="6">
        <v>45208.315309641206</v>
      </c>
    </row>
    <row r="1798" spans="2:7" x14ac:dyDescent="0.25">
      <c r="B1798">
        <v>1992</v>
      </c>
      <c r="C1798">
        <v>79</v>
      </c>
      <c r="D1798">
        <v>1</v>
      </c>
      <c r="E1798">
        <v>2414.7130890176277</v>
      </c>
      <c r="F1798">
        <v>4.5736375749789211</v>
      </c>
      <c r="G1798" s="6">
        <v>45208.315309641206</v>
      </c>
    </row>
    <row r="1799" spans="2:7" x14ac:dyDescent="0.25">
      <c r="B1799">
        <v>1992</v>
      </c>
      <c r="C1799">
        <v>79</v>
      </c>
      <c r="D1799">
        <v>2</v>
      </c>
      <c r="E1799">
        <v>3624.5646289143438</v>
      </c>
      <c r="F1799">
        <v>5.5351735384600387</v>
      </c>
      <c r="G1799" s="6">
        <v>45208.315309641206</v>
      </c>
    </row>
    <row r="1800" spans="2:7" x14ac:dyDescent="0.25">
      <c r="B1800">
        <v>1992</v>
      </c>
      <c r="C1800">
        <v>80</v>
      </c>
      <c r="D1800">
        <v>1</v>
      </c>
      <c r="E1800">
        <v>2063.6910554598558</v>
      </c>
      <c r="F1800">
        <v>4.2665400042273802</v>
      </c>
      <c r="G1800" s="6">
        <v>45208.315309641206</v>
      </c>
    </row>
    <row r="1801" spans="2:7" x14ac:dyDescent="0.25">
      <c r="B1801">
        <v>1992</v>
      </c>
      <c r="C1801">
        <v>80</v>
      </c>
      <c r="D1801">
        <v>2</v>
      </c>
      <c r="E1801">
        <v>3209.312540338532</v>
      </c>
      <c r="F1801">
        <v>5.186673291727022</v>
      </c>
      <c r="G1801" s="6">
        <v>45208.315309641206</v>
      </c>
    </row>
    <row r="1802" spans="2:7" x14ac:dyDescent="0.25">
      <c r="B1802">
        <v>1992</v>
      </c>
      <c r="C1802">
        <v>81</v>
      </c>
      <c r="D1802">
        <v>1</v>
      </c>
      <c r="E1802">
        <v>1822.9985618744681</v>
      </c>
      <c r="F1802">
        <v>3.7638403997221697</v>
      </c>
      <c r="G1802" s="6">
        <v>45208.315309641206</v>
      </c>
    </row>
    <row r="1803" spans="2:7" x14ac:dyDescent="0.25">
      <c r="B1803">
        <v>1992</v>
      </c>
      <c r="C1803">
        <v>81</v>
      </c>
      <c r="D1803">
        <v>2</v>
      </c>
      <c r="E1803">
        <v>2961.8993247580775</v>
      </c>
      <c r="F1803">
        <v>4.578160233834998</v>
      </c>
      <c r="G1803" s="6">
        <v>45208.315309641206</v>
      </c>
    </row>
    <row r="1804" spans="2:7" x14ac:dyDescent="0.25">
      <c r="B1804">
        <v>1992</v>
      </c>
      <c r="C1804">
        <v>82</v>
      </c>
      <c r="D1804">
        <v>1</v>
      </c>
      <c r="E1804">
        <v>1746.9266337418869</v>
      </c>
      <c r="F1804">
        <v>2.9059680812906024</v>
      </c>
      <c r="G1804" s="6">
        <v>45208.315309641206</v>
      </c>
    </row>
    <row r="1805" spans="2:7" x14ac:dyDescent="0.25">
      <c r="B1805">
        <v>1992</v>
      </c>
      <c r="C1805">
        <v>82</v>
      </c>
      <c r="D1805">
        <v>2</v>
      </c>
      <c r="E1805">
        <v>2429.6428472545108</v>
      </c>
      <c r="F1805">
        <v>4.4715537641676306</v>
      </c>
      <c r="G1805" s="6">
        <v>45208.315309641206</v>
      </c>
    </row>
    <row r="1806" spans="2:7" x14ac:dyDescent="0.25">
      <c r="B1806">
        <v>1992</v>
      </c>
      <c r="C1806">
        <v>83</v>
      </c>
      <c r="D1806">
        <v>1</v>
      </c>
      <c r="E1806">
        <v>1178.906238492204</v>
      </c>
      <c r="F1806">
        <v>3.0652111965367403</v>
      </c>
      <c r="G1806" s="6">
        <v>45208.315309641206</v>
      </c>
    </row>
    <row r="1807" spans="2:7" x14ac:dyDescent="0.25">
      <c r="B1807">
        <v>1992</v>
      </c>
      <c r="C1807">
        <v>83</v>
      </c>
      <c r="D1807">
        <v>2</v>
      </c>
      <c r="E1807">
        <v>2141.2555942488161</v>
      </c>
      <c r="F1807">
        <v>4.0064480959274658</v>
      </c>
      <c r="G1807" s="6">
        <v>45208.315309641206</v>
      </c>
    </row>
    <row r="1808" spans="2:7" x14ac:dyDescent="0.25">
      <c r="B1808">
        <v>1992</v>
      </c>
      <c r="C1808">
        <v>84</v>
      </c>
      <c r="D1808">
        <v>1</v>
      </c>
      <c r="E1808">
        <v>829.39225426969745</v>
      </c>
      <c r="F1808">
        <v>3.1462162108206027</v>
      </c>
      <c r="G1808" s="6">
        <v>45208.315309641206</v>
      </c>
    </row>
    <row r="1809" spans="2:7" x14ac:dyDescent="0.25">
      <c r="B1809">
        <v>1992</v>
      </c>
      <c r="C1809">
        <v>84</v>
      </c>
      <c r="D1809">
        <v>2</v>
      </c>
      <c r="E1809">
        <v>1668.6590890420341</v>
      </c>
      <c r="F1809">
        <v>3.9995419679511666</v>
      </c>
      <c r="G1809" s="6">
        <v>45208.315309641206</v>
      </c>
    </row>
    <row r="1810" spans="2:7" x14ac:dyDescent="0.25">
      <c r="B1810">
        <v>1992</v>
      </c>
      <c r="C1810">
        <v>85</v>
      </c>
      <c r="D1810">
        <v>1</v>
      </c>
      <c r="E1810">
        <v>622.6921202078114</v>
      </c>
      <c r="F1810">
        <v>3.0246169931378946</v>
      </c>
      <c r="G1810" s="6">
        <v>45208.315309641206</v>
      </c>
    </row>
    <row r="1811" spans="2:7" x14ac:dyDescent="0.25">
      <c r="B1811">
        <v>1992</v>
      </c>
      <c r="C1811">
        <v>85</v>
      </c>
      <c r="D1811">
        <v>2</v>
      </c>
      <c r="E1811">
        <v>1461.0179626062015</v>
      </c>
      <c r="F1811">
        <v>3.4968998751316067</v>
      </c>
      <c r="G1811" s="6">
        <v>45208.315309641206</v>
      </c>
    </row>
    <row r="1812" spans="2:7" x14ac:dyDescent="0.25">
      <c r="B1812">
        <v>1992</v>
      </c>
      <c r="C1812">
        <v>86</v>
      </c>
      <c r="D1812">
        <v>1</v>
      </c>
      <c r="E1812">
        <v>477.37754517470523</v>
      </c>
      <c r="F1812">
        <v>2.7931149025754465</v>
      </c>
      <c r="G1812" s="6">
        <v>45208.315309641206</v>
      </c>
    </row>
    <row r="1813" spans="2:7" x14ac:dyDescent="0.25">
      <c r="B1813">
        <v>1992</v>
      </c>
      <c r="C1813">
        <v>86</v>
      </c>
      <c r="D1813">
        <v>2</v>
      </c>
      <c r="E1813">
        <v>1302.5595005618004</v>
      </c>
      <c r="F1813">
        <v>2.8614775738160754</v>
      </c>
      <c r="G1813" s="6">
        <v>45208.315309641206</v>
      </c>
    </row>
    <row r="1814" spans="2:7" x14ac:dyDescent="0.25">
      <c r="B1814">
        <v>1992</v>
      </c>
      <c r="C1814">
        <v>87</v>
      </c>
      <c r="D1814">
        <v>1</v>
      </c>
      <c r="E1814">
        <v>363.89048498963041</v>
      </c>
      <c r="F1814">
        <v>2.508272016307858</v>
      </c>
      <c r="G1814" s="6">
        <v>45208.315309641206</v>
      </c>
    </row>
    <row r="1815" spans="2:7" x14ac:dyDescent="0.25">
      <c r="B1815">
        <v>1992</v>
      </c>
      <c r="C1815">
        <v>87</v>
      </c>
      <c r="D1815">
        <v>2</v>
      </c>
      <c r="E1815">
        <v>992.28130410255631</v>
      </c>
      <c r="F1815">
        <v>2.5998921741448489</v>
      </c>
      <c r="G1815" s="6">
        <v>45208.315309641206</v>
      </c>
    </row>
    <row r="1816" spans="2:7" x14ac:dyDescent="0.25">
      <c r="B1816">
        <v>1992</v>
      </c>
      <c r="C1816">
        <v>88</v>
      </c>
      <c r="D1816">
        <v>1</v>
      </c>
      <c r="E1816">
        <v>291.52688589402652</v>
      </c>
      <c r="F1816">
        <v>2.0067707760958307</v>
      </c>
      <c r="G1816" s="6">
        <v>45208.315309641206</v>
      </c>
    </row>
    <row r="1817" spans="2:7" x14ac:dyDescent="0.25">
      <c r="B1817">
        <v>1992</v>
      </c>
      <c r="C1817">
        <v>88</v>
      </c>
      <c r="D1817">
        <v>2</v>
      </c>
      <c r="E1817">
        <v>729.7085589365787</v>
      </c>
      <c r="F1817">
        <v>2.3555013087304388</v>
      </c>
      <c r="G1817" s="6">
        <v>45208.315309641206</v>
      </c>
    </row>
    <row r="1818" spans="2:7" x14ac:dyDescent="0.25">
      <c r="B1818">
        <v>1992</v>
      </c>
      <c r="C1818">
        <v>89</v>
      </c>
      <c r="D1818">
        <v>1</v>
      </c>
      <c r="E1818">
        <v>226.72833421501161</v>
      </c>
      <c r="F1818">
        <v>1.4374031641531788</v>
      </c>
      <c r="G1818" s="6">
        <v>45208.315309641206</v>
      </c>
    </row>
    <row r="1819" spans="2:7" x14ac:dyDescent="0.25">
      <c r="B1819">
        <v>1992</v>
      </c>
      <c r="C1819">
        <v>89</v>
      </c>
      <c r="D1819">
        <v>2</v>
      </c>
      <c r="E1819">
        <v>729.7085589365787</v>
      </c>
      <c r="F1819">
        <v>1.3555013087304386</v>
      </c>
      <c r="G1819" s="6">
        <v>45208.315309641206</v>
      </c>
    </row>
    <row r="1820" spans="2:7" x14ac:dyDescent="0.25">
      <c r="B1820">
        <v>1992</v>
      </c>
      <c r="C1820">
        <v>90</v>
      </c>
      <c r="D1820">
        <v>1</v>
      </c>
      <c r="E1820">
        <v>212.53585789633135</v>
      </c>
      <c r="F1820">
        <v>0.5</v>
      </c>
      <c r="G1820" s="6">
        <v>45208.315309641206</v>
      </c>
    </row>
    <row r="1821" spans="2:7" x14ac:dyDescent="0.25">
      <c r="B1821">
        <v>1992</v>
      </c>
      <c r="C1821">
        <v>90</v>
      </c>
      <c r="D1821">
        <v>2</v>
      </c>
      <c r="E1821">
        <v>624.26662716204544</v>
      </c>
      <c r="F1821">
        <v>0.5</v>
      </c>
      <c r="G1821" s="6">
        <v>45208.315309641206</v>
      </c>
    </row>
    <row r="1822" spans="2:7" x14ac:dyDescent="0.25">
      <c r="B1822">
        <v>1993</v>
      </c>
      <c r="C1822">
        <v>0</v>
      </c>
      <c r="D1822">
        <v>1</v>
      </c>
      <c r="E1822">
        <v>10000</v>
      </c>
      <c r="F1822">
        <v>67.609630409886449</v>
      </c>
      <c r="G1822" s="6">
        <v>45208.315309641206</v>
      </c>
    </row>
    <row r="1823" spans="2:7" x14ac:dyDescent="0.25">
      <c r="B1823">
        <v>1993</v>
      </c>
      <c r="C1823">
        <v>0</v>
      </c>
      <c r="D1823">
        <v>2</v>
      </c>
      <c r="E1823">
        <v>10000</v>
      </c>
      <c r="F1823">
        <v>72.104811580302297</v>
      </c>
      <c r="G1823" s="6">
        <v>45208.315309641206</v>
      </c>
    </row>
    <row r="1824" spans="2:7" x14ac:dyDescent="0.25">
      <c r="B1824">
        <v>1993</v>
      </c>
      <c r="C1824">
        <v>1</v>
      </c>
      <c r="D1824">
        <v>1</v>
      </c>
      <c r="E1824">
        <v>9969.5545733165109</v>
      </c>
      <c r="F1824">
        <v>66.815823506756445</v>
      </c>
      <c r="G1824" s="6">
        <v>45208.315309641206</v>
      </c>
    </row>
    <row r="1825" spans="2:7" x14ac:dyDescent="0.25">
      <c r="B1825">
        <v>1993</v>
      </c>
      <c r="C1825">
        <v>1</v>
      </c>
      <c r="D1825">
        <v>2</v>
      </c>
      <c r="E1825">
        <v>9944.148993418381</v>
      </c>
      <c r="F1825">
        <v>71.508848038715172</v>
      </c>
      <c r="G1825" s="6">
        <v>45208.315309641206</v>
      </c>
    </row>
    <row r="1826" spans="2:7" x14ac:dyDescent="0.25">
      <c r="B1826">
        <v>1993</v>
      </c>
      <c r="C1826">
        <v>2</v>
      </c>
      <c r="D1826">
        <v>1</v>
      </c>
      <c r="E1826">
        <v>9939.5872106785064</v>
      </c>
      <c r="F1826">
        <v>66.015762426707752</v>
      </c>
      <c r="G1826" s="6">
        <v>45208.315309641206</v>
      </c>
    </row>
    <row r="1827" spans="2:7" x14ac:dyDescent="0.25">
      <c r="B1827">
        <v>1993</v>
      </c>
      <c r="C1827">
        <v>2</v>
      </c>
      <c r="D1827">
        <v>2</v>
      </c>
      <c r="E1827">
        <v>9936.2343752627476</v>
      </c>
      <c r="F1827">
        <v>70.565409498184863</v>
      </c>
      <c r="G1827" s="6">
        <v>45208.315309641206</v>
      </c>
    </row>
    <row r="1828" spans="2:7" x14ac:dyDescent="0.25">
      <c r="B1828">
        <v>1993</v>
      </c>
      <c r="C1828">
        <v>3</v>
      </c>
      <c r="D1828">
        <v>1</v>
      </c>
      <c r="E1828">
        <v>9925.4120396217368</v>
      </c>
      <c r="F1828">
        <v>65.109330042400273</v>
      </c>
      <c r="G1828" s="6">
        <v>45208.315309641206</v>
      </c>
    </row>
    <row r="1829" spans="2:7" x14ac:dyDescent="0.25">
      <c r="B1829">
        <v>1993</v>
      </c>
      <c r="C1829">
        <v>3</v>
      </c>
      <c r="D1829">
        <v>2</v>
      </c>
      <c r="E1829">
        <v>9936.2343752627476</v>
      </c>
      <c r="F1829">
        <v>69.565409498184863</v>
      </c>
      <c r="G1829" s="6">
        <v>45208.315309641206</v>
      </c>
    </row>
    <row r="1830" spans="2:7" x14ac:dyDescent="0.25">
      <c r="B1830">
        <v>1993</v>
      </c>
      <c r="C1830">
        <v>4</v>
      </c>
      <c r="D1830">
        <v>1</v>
      </c>
      <c r="E1830">
        <v>9925.4120396217368</v>
      </c>
      <c r="F1830">
        <v>64.109330042400273</v>
      </c>
      <c r="G1830" s="6">
        <v>45208.315309641206</v>
      </c>
    </row>
    <row r="1831" spans="2:7" x14ac:dyDescent="0.25">
      <c r="B1831">
        <v>1993</v>
      </c>
      <c r="C1831">
        <v>4</v>
      </c>
      <c r="D1831">
        <v>2</v>
      </c>
      <c r="E1831">
        <v>9928.4275043718735</v>
      </c>
      <c r="F1831">
        <v>68.619716661604272</v>
      </c>
      <c r="G1831" s="6">
        <v>45208.315309641206</v>
      </c>
    </row>
    <row r="1832" spans="2:7" x14ac:dyDescent="0.25">
      <c r="B1832">
        <v>1993</v>
      </c>
      <c r="C1832">
        <v>5</v>
      </c>
      <c r="D1832">
        <v>1</v>
      </c>
      <c r="E1832">
        <v>9910.7482990226763</v>
      </c>
      <c r="F1832">
        <v>63.203445106901896</v>
      </c>
      <c r="G1832" s="6">
        <v>45208.315309641206</v>
      </c>
    </row>
    <row r="1833" spans="2:7" x14ac:dyDescent="0.25">
      <c r="B1833">
        <v>1993</v>
      </c>
      <c r="C1833">
        <v>5</v>
      </c>
      <c r="D1833">
        <v>2</v>
      </c>
      <c r="E1833">
        <v>9920.9185110459584</v>
      </c>
      <c r="F1833">
        <v>67.671275445925076</v>
      </c>
      <c r="G1833" s="6">
        <v>45208.315309641206</v>
      </c>
    </row>
    <row r="1834" spans="2:7" x14ac:dyDescent="0.25">
      <c r="B1834">
        <v>1993</v>
      </c>
      <c r="C1834">
        <v>6</v>
      </c>
      <c r="D1834">
        <v>1</v>
      </c>
      <c r="E1834">
        <v>9895.3156132165186</v>
      </c>
      <c r="F1834">
        <v>62.301237093041884</v>
      </c>
      <c r="G1834" s="6">
        <v>45208.315309641206</v>
      </c>
    </row>
    <row r="1835" spans="2:7" x14ac:dyDescent="0.25">
      <c r="B1835">
        <v>1993</v>
      </c>
      <c r="C1835">
        <v>6</v>
      </c>
      <c r="D1835">
        <v>2</v>
      </c>
      <c r="E1835">
        <v>9920.9185110459584</v>
      </c>
      <c r="F1835">
        <v>66.671275445925076</v>
      </c>
      <c r="G1835" s="6">
        <v>45208.315309641206</v>
      </c>
    </row>
    <row r="1836" spans="2:7" x14ac:dyDescent="0.25">
      <c r="B1836">
        <v>1993</v>
      </c>
      <c r="C1836">
        <v>7</v>
      </c>
      <c r="D1836">
        <v>1</v>
      </c>
      <c r="E1836">
        <v>9895.3156132165186</v>
      </c>
      <c r="F1836">
        <v>61.301237093041884</v>
      </c>
      <c r="G1836" s="6">
        <v>45208.315309641206</v>
      </c>
    </row>
    <row r="1837" spans="2:7" x14ac:dyDescent="0.25">
      <c r="B1837">
        <v>1993</v>
      </c>
      <c r="C1837">
        <v>7</v>
      </c>
      <c r="D1837">
        <v>2</v>
      </c>
      <c r="E1837">
        <v>9912.8044993981912</v>
      </c>
      <c r="F1837">
        <v>65.725439179281096</v>
      </c>
      <c r="G1837" s="6">
        <v>45208.315309641206</v>
      </c>
    </row>
    <row r="1838" spans="2:7" x14ac:dyDescent="0.25">
      <c r="B1838">
        <v>1993</v>
      </c>
      <c r="C1838">
        <v>8</v>
      </c>
      <c r="D1838">
        <v>1</v>
      </c>
      <c r="E1838">
        <v>9895.3156132165186</v>
      </c>
      <c r="F1838">
        <v>60.301237093041884</v>
      </c>
      <c r="G1838" s="6">
        <v>45208.315309641206</v>
      </c>
    </row>
    <row r="1839" spans="2:7" x14ac:dyDescent="0.25">
      <c r="B1839">
        <v>1993</v>
      </c>
      <c r="C1839">
        <v>8</v>
      </c>
      <c r="D1839">
        <v>2</v>
      </c>
      <c r="E1839">
        <v>9908.7293700470054</v>
      </c>
      <c r="F1839">
        <v>64.752264223312167</v>
      </c>
      <c r="G1839" s="6">
        <v>45208.315309641206</v>
      </c>
    </row>
    <row r="1840" spans="2:7" x14ac:dyDescent="0.25">
      <c r="B1840">
        <v>1993</v>
      </c>
      <c r="C1840">
        <v>9</v>
      </c>
      <c r="D1840">
        <v>1</v>
      </c>
      <c r="E1840">
        <v>9891.4026163324179</v>
      </c>
      <c r="F1840">
        <v>59.324894208568054</v>
      </c>
      <c r="G1840" s="6">
        <v>45208.315309641206</v>
      </c>
    </row>
    <row r="1841" spans="2:7" x14ac:dyDescent="0.25">
      <c r="B1841">
        <v>1993</v>
      </c>
      <c r="C1841">
        <v>9</v>
      </c>
      <c r="D1841">
        <v>2</v>
      </c>
      <c r="E1841">
        <v>9904.5484410588269</v>
      </c>
      <c r="F1841">
        <v>63.779386525317754</v>
      </c>
      <c r="G1841" s="6">
        <v>45208.315309641206</v>
      </c>
    </row>
    <row r="1842" spans="2:7" x14ac:dyDescent="0.25">
      <c r="B1842">
        <v>1993</v>
      </c>
      <c r="C1842">
        <v>10</v>
      </c>
      <c r="D1842">
        <v>1</v>
      </c>
      <c r="E1842">
        <v>9887.2886230954955</v>
      </c>
      <c r="F1842">
        <v>58.34937060711998</v>
      </c>
      <c r="G1842" s="6">
        <v>45208.315309641206</v>
      </c>
    </row>
    <row r="1843" spans="2:7" x14ac:dyDescent="0.25">
      <c r="B1843">
        <v>1993</v>
      </c>
      <c r="C1843">
        <v>10</v>
      </c>
      <c r="D1843">
        <v>2</v>
      </c>
      <c r="E1843">
        <v>9904.5484410588269</v>
      </c>
      <c r="F1843">
        <v>62.779386525317747</v>
      </c>
      <c r="G1843" s="6">
        <v>45208.315309641206</v>
      </c>
    </row>
    <row r="1844" spans="2:7" x14ac:dyDescent="0.25">
      <c r="B1844">
        <v>1993</v>
      </c>
      <c r="C1844">
        <v>11</v>
      </c>
      <c r="D1844">
        <v>1</v>
      </c>
      <c r="E1844">
        <v>9887.2886230954955</v>
      </c>
      <c r="F1844">
        <v>57.34937060711998</v>
      </c>
      <c r="G1844" s="6">
        <v>45208.315309641206</v>
      </c>
    </row>
    <row r="1845" spans="2:7" x14ac:dyDescent="0.25">
      <c r="B1845">
        <v>1993</v>
      </c>
      <c r="C1845">
        <v>11</v>
      </c>
      <c r="D1845">
        <v>2</v>
      </c>
      <c r="E1845">
        <v>9904.5484410588269</v>
      </c>
      <c r="F1845">
        <v>61.779386525317747</v>
      </c>
      <c r="G1845" s="6">
        <v>45208.315309641206</v>
      </c>
    </row>
    <row r="1846" spans="2:7" x14ac:dyDescent="0.25">
      <c r="B1846">
        <v>1993</v>
      </c>
      <c r="C1846">
        <v>12</v>
      </c>
      <c r="D1846">
        <v>1</v>
      </c>
      <c r="E1846">
        <v>9887.2886230954955</v>
      </c>
      <c r="F1846">
        <v>56.349370607119972</v>
      </c>
      <c r="G1846" s="6">
        <v>45208.315309641206</v>
      </c>
    </row>
    <row r="1847" spans="2:7" x14ac:dyDescent="0.25">
      <c r="B1847">
        <v>1993</v>
      </c>
      <c r="C1847">
        <v>12</v>
      </c>
      <c r="D1847">
        <v>2</v>
      </c>
      <c r="E1847">
        <v>9904.5484410588269</v>
      </c>
      <c r="F1847">
        <v>60.779386525317747</v>
      </c>
      <c r="G1847" s="6">
        <v>45208.315309641206</v>
      </c>
    </row>
    <row r="1848" spans="2:7" x14ac:dyDescent="0.25">
      <c r="B1848">
        <v>1993</v>
      </c>
      <c r="C1848">
        <v>13</v>
      </c>
      <c r="D1848">
        <v>1</v>
      </c>
      <c r="E1848">
        <v>9874.0930686959709</v>
      </c>
      <c r="F1848">
        <v>55.424006667657217</v>
      </c>
      <c r="G1848" s="6">
        <v>45208.315309641206</v>
      </c>
    </row>
    <row r="1849" spans="2:7" x14ac:dyDescent="0.25">
      <c r="B1849">
        <v>1993</v>
      </c>
      <c r="C1849">
        <v>13</v>
      </c>
      <c r="D1849">
        <v>2</v>
      </c>
      <c r="E1849">
        <v>9904.5484410588269</v>
      </c>
      <c r="F1849">
        <v>59.779386525317747</v>
      </c>
      <c r="G1849" s="6">
        <v>45208.315309641206</v>
      </c>
    </row>
    <row r="1850" spans="2:7" x14ac:dyDescent="0.25">
      <c r="B1850">
        <v>1993</v>
      </c>
      <c r="C1850">
        <v>14</v>
      </c>
      <c r="D1850">
        <v>1</v>
      </c>
      <c r="E1850">
        <v>9869.2080652710811</v>
      </c>
      <c r="F1850">
        <v>54.451192634241949</v>
      </c>
      <c r="G1850" s="6">
        <v>45208.315309641206</v>
      </c>
    </row>
    <row r="1851" spans="2:7" x14ac:dyDescent="0.25">
      <c r="B1851">
        <v>1993</v>
      </c>
      <c r="C1851">
        <v>14</v>
      </c>
      <c r="D1851">
        <v>2</v>
      </c>
      <c r="E1851">
        <v>9904.5484410588269</v>
      </c>
      <c r="F1851">
        <v>58.779386525317733</v>
      </c>
      <c r="G1851" s="6">
        <v>45208.315309641206</v>
      </c>
    </row>
    <row r="1852" spans="2:7" x14ac:dyDescent="0.25">
      <c r="B1852">
        <v>1993</v>
      </c>
      <c r="C1852">
        <v>15</v>
      </c>
      <c r="D1852">
        <v>1</v>
      </c>
      <c r="E1852">
        <v>9855.0490301195769</v>
      </c>
      <c r="F1852">
        <v>53.528705879547893</v>
      </c>
      <c r="G1852" s="6">
        <v>45208.315309641206</v>
      </c>
    </row>
    <row r="1853" spans="2:7" x14ac:dyDescent="0.25">
      <c r="B1853">
        <v>1993</v>
      </c>
      <c r="C1853">
        <v>15</v>
      </c>
      <c r="D1853">
        <v>2</v>
      </c>
      <c r="E1853">
        <v>9889.8505011637517</v>
      </c>
      <c r="F1853">
        <v>57.865999252190633</v>
      </c>
      <c r="G1853" s="6">
        <v>45208.315309641206</v>
      </c>
    </row>
    <row r="1854" spans="2:7" x14ac:dyDescent="0.25">
      <c r="B1854">
        <v>1993</v>
      </c>
      <c r="C1854">
        <v>16</v>
      </c>
      <c r="D1854">
        <v>1</v>
      </c>
      <c r="E1854">
        <v>9845.8399968256817</v>
      </c>
      <c r="F1854">
        <v>52.578304808449275</v>
      </c>
      <c r="G1854" s="6">
        <v>45208.315309641206</v>
      </c>
    </row>
    <row r="1855" spans="2:7" x14ac:dyDescent="0.25">
      <c r="B1855">
        <v>1993</v>
      </c>
      <c r="C1855">
        <v>16</v>
      </c>
      <c r="D1855">
        <v>2</v>
      </c>
      <c r="E1855">
        <v>9884.8539984483468</v>
      </c>
      <c r="F1855">
        <v>56.894996076127583</v>
      </c>
      <c r="G1855" s="6">
        <v>45208.315309641206</v>
      </c>
    </row>
    <row r="1856" spans="2:7" x14ac:dyDescent="0.25">
      <c r="B1856">
        <v>1993</v>
      </c>
      <c r="C1856">
        <v>17</v>
      </c>
      <c r="D1856">
        <v>1</v>
      </c>
      <c r="E1856">
        <v>9841.1496740167022</v>
      </c>
      <c r="F1856">
        <v>51.603125491904677</v>
      </c>
      <c r="G1856" s="6">
        <v>45208.315309641206</v>
      </c>
    </row>
    <row r="1857" spans="2:7" x14ac:dyDescent="0.25">
      <c r="B1857">
        <v>1993</v>
      </c>
      <c r="C1857">
        <v>17</v>
      </c>
      <c r="D1857">
        <v>2</v>
      </c>
      <c r="E1857">
        <v>9879.6175076907821</v>
      </c>
      <c r="F1857">
        <v>55.924887099286693</v>
      </c>
      <c r="G1857" s="6">
        <v>45208.315309641206</v>
      </c>
    </row>
    <row r="1858" spans="2:7" x14ac:dyDescent="0.25">
      <c r="B1858">
        <v>1993</v>
      </c>
      <c r="C1858">
        <v>18</v>
      </c>
      <c r="D1858">
        <v>1</v>
      </c>
      <c r="E1858">
        <v>9807.9764001993681</v>
      </c>
      <c r="F1858">
        <v>50.775970317961772</v>
      </c>
      <c r="G1858" s="6">
        <v>45208.315309641206</v>
      </c>
    </row>
    <row r="1859" spans="2:7" x14ac:dyDescent="0.25">
      <c r="B1859">
        <v>1993</v>
      </c>
      <c r="C1859">
        <v>18</v>
      </c>
      <c r="D1859">
        <v>2</v>
      </c>
      <c r="E1859">
        <v>9865.1387283192144</v>
      </c>
      <c r="F1859">
        <v>55.006232606339815</v>
      </c>
      <c r="G1859" s="6">
        <v>45208.315309641206</v>
      </c>
    </row>
    <row r="1860" spans="2:7" x14ac:dyDescent="0.25">
      <c r="B1860">
        <v>1993</v>
      </c>
      <c r="C1860">
        <v>19</v>
      </c>
      <c r="D1860">
        <v>1</v>
      </c>
      <c r="E1860">
        <v>9793.3179272243269</v>
      </c>
      <c r="F1860">
        <v>49.851222541740917</v>
      </c>
      <c r="G1860" s="6">
        <v>45208.315309641206</v>
      </c>
    </row>
    <row r="1861" spans="2:7" x14ac:dyDescent="0.25">
      <c r="B1861">
        <v>1993</v>
      </c>
      <c r="C1861">
        <v>19</v>
      </c>
      <c r="D1861">
        <v>2</v>
      </c>
      <c r="E1861">
        <v>9860.2069454384164</v>
      </c>
      <c r="F1861">
        <v>54.033495006241999</v>
      </c>
      <c r="G1861" s="6">
        <v>45208.315309641206</v>
      </c>
    </row>
    <row r="1862" spans="2:7" x14ac:dyDescent="0.25">
      <c r="B1862">
        <v>1993</v>
      </c>
      <c r="C1862">
        <v>20</v>
      </c>
      <c r="D1862">
        <v>1</v>
      </c>
      <c r="E1862">
        <v>9778.558242552439</v>
      </c>
      <c r="F1862">
        <v>48.925712918013211</v>
      </c>
      <c r="G1862" s="6">
        <v>45208.315309641206</v>
      </c>
    </row>
    <row r="1863" spans="2:7" x14ac:dyDescent="0.25">
      <c r="B1863">
        <v>1993</v>
      </c>
      <c r="C1863">
        <v>20</v>
      </c>
      <c r="D1863">
        <v>2</v>
      </c>
      <c r="E1863">
        <v>9860.2069454384164</v>
      </c>
      <c r="F1863">
        <v>53.033495006241999</v>
      </c>
      <c r="G1863" s="6">
        <v>45208.315309641206</v>
      </c>
    </row>
    <row r="1864" spans="2:7" x14ac:dyDescent="0.25">
      <c r="B1864">
        <v>1993</v>
      </c>
      <c r="C1864">
        <v>21</v>
      </c>
      <c r="D1864">
        <v>1</v>
      </c>
      <c r="E1864">
        <v>9754.7149021221303</v>
      </c>
      <c r="F1864">
        <v>48.044079345968306</v>
      </c>
      <c r="G1864" s="6">
        <v>45208.315309641206</v>
      </c>
    </row>
    <row r="1865" spans="2:7" x14ac:dyDescent="0.25">
      <c r="B1865">
        <v>1993</v>
      </c>
      <c r="C1865">
        <v>21</v>
      </c>
      <c r="D1865">
        <v>2</v>
      </c>
      <c r="E1865">
        <v>9855.2891011961274</v>
      </c>
      <c r="F1865">
        <v>52.059709513324535</v>
      </c>
      <c r="G1865" s="6">
        <v>45208.315309641206</v>
      </c>
    </row>
    <row r="1866" spans="2:7" x14ac:dyDescent="0.25">
      <c r="B1866">
        <v>1993</v>
      </c>
      <c r="C1866">
        <v>22</v>
      </c>
      <c r="D1866">
        <v>1</v>
      </c>
      <c r="E1866">
        <v>9706.2342172169083</v>
      </c>
      <c r="F1866">
        <v>47.281552446070528</v>
      </c>
      <c r="G1866" s="6">
        <v>45208.315309641206</v>
      </c>
    </row>
    <row r="1867" spans="2:7" x14ac:dyDescent="0.25">
      <c r="B1867">
        <v>1993</v>
      </c>
      <c r="C1867">
        <v>22</v>
      </c>
      <c r="D1867">
        <v>2</v>
      </c>
      <c r="E1867">
        <v>9839.8583136747147</v>
      </c>
      <c r="F1867">
        <v>51.140565039573346</v>
      </c>
      <c r="G1867" s="6">
        <v>45208.315309641206</v>
      </c>
    </row>
    <row r="1868" spans="2:7" x14ac:dyDescent="0.25">
      <c r="B1868">
        <v>1993</v>
      </c>
      <c r="C1868">
        <v>23</v>
      </c>
      <c r="D1868">
        <v>1</v>
      </c>
      <c r="E1868">
        <v>9677.1448157343948</v>
      </c>
      <c r="F1868">
        <v>46.422177329441737</v>
      </c>
      <c r="G1868" s="6">
        <v>45208.315309641206</v>
      </c>
    </row>
    <row r="1869" spans="2:7" x14ac:dyDescent="0.25">
      <c r="B1869">
        <v>1993</v>
      </c>
      <c r="C1869">
        <v>23</v>
      </c>
      <c r="D1869">
        <v>2</v>
      </c>
      <c r="E1869">
        <v>9828.9302074784573</v>
      </c>
      <c r="F1869">
        <v>50.196868773642983</v>
      </c>
      <c r="G1869" s="6">
        <v>45208.315309641206</v>
      </c>
    </row>
    <row r="1870" spans="2:7" x14ac:dyDescent="0.25">
      <c r="B1870">
        <v>1993</v>
      </c>
      <c r="C1870">
        <v>24</v>
      </c>
      <c r="D1870">
        <v>1</v>
      </c>
      <c r="E1870">
        <v>9672.5360688550063</v>
      </c>
      <c r="F1870">
        <v>45.444058218792293</v>
      </c>
      <c r="G1870" s="6">
        <v>45208.315309641206</v>
      </c>
    </row>
    <row r="1871" spans="2:7" x14ac:dyDescent="0.25">
      <c r="B1871">
        <v>1993</v>
      </c>
      <c r="C1871">
        <v>24</v>
      </c>
      <c r="D1871">
        <v>2</v>
      </c>
      <c r="E1871">
        <v>9828.9302074784573</v>
      </c>
      <c r="F1871">
        <v>49.196868773642983</v>
      </c>
      <c r="G1871" s="6">
        <v>45208.315309641206</v>
      </c>
    </row>
    <row r="1872" spans="2:7" x14ac:dyDescent="0.25">
      <c r="B1872">
        <v>1993</v>
      </c>
      <c r="C1872">
        <v>25</v>
      </c>
      <c r="D1872">
        <v>1</v>
      </c>
      <c r="E1872">
        <v>9654.9422301062368</v>
      </c>
      <c r="F1872">
        <v>44.525958088741902</v>
      </c>
      <c r="G1872" s="6">
        <v>45208.315309641206</v>
      </c>
    </row>
    <row r="1873" spans="2:7" x14ac:dyDescent="0.25">
      <c r="B1873">
        <v>1993</v>
      </c>
      <c r="C1873">
        <v>25</v>
      </c>
      <c r="D1873">
        <v>2</v>
      </c>
      <c r="E1873">
        <v>9818.0266140195436</v>
      </c>
      <c r="F1873">
        <v>48.250949993902836</v>
      </c>
      <c r="G1873" s="6">
        <v>45208.315309641206</v>
      </c>
    </row>
    <row r="1874" spans="2:7" x14ac:dyDescent="0.25">
      <c r="B1874">
        <v>1993</v>
      </c>
      <c r="C1874">
        <v>26</v>
      </c>
      <c r="D1874">
        <v>1</v>
      </c>
      <c r="E1874">
        <v>9628.083930494462</v>
      </c>
      <c r="F1874">
        <v>43.648771971709593</v>
      </c>
      <c r="G1874" s="6">
        <v>45208.315309641206</v>
      </c>
    </row>
    <row r="1875" spans="2:7" x14ac:dyDescent="0.25">
      <c r="B1875">
        <v>1993</v>
      </c>
      <c r="C1875">
        <v>26</v>
      </c>
      <c r="D1875">
        <v>2</v>
      </c>
      <c r="E1875">
        <v>9798.0652813358356</v>
      </c>
      <c r="F1875">
        <v>47.348231709366303</v>
      </c>
      <c r="G1875" s="6">
        <v>45208.315309641206</v>
      </c>
    </row>
    <row r="1876" spans="2:7" x14ac:dyDescent="0.25">
      <c r="B1876">
        <v>1993</v>
      </c>
      <c r="C1876">
        <v>27</v>
      </c>
      <c r="D1876">
        <v>1</v>
      </c>
      <c r="E1876">
        <v>9602.4276126441946</v>
      </c>
      <c r="F1876">
        <v>42.764059339988961</v>
      </c>
      <c r="G1876" s="6">
        <v>45208.315309641206</v>
      </c>
    </row>
    <row r="1877" spans="2:7" x14ac:dyDescent="0.25">
      <c r="B1877">
        <v>1993</v>
      </c>
      <c r="C1877">
        <v>27</v>
      </c>
      <c r="D1877">
        <v>2</v>
      </c>
      <c r="E1877">
        <v>9792.1604420612748</v>
      </c>
      <c r="F1877">
        <v>46.376481989800119</v>
      </c>
      <c r="G1877" s="6">
        <v>45208.315309641206</v>
      </c>
    </row>
    <row r="1878" spans="2:7" x14ac:dyDescent="0.25">
      <c r="B1878">
        <v>1993</v>
      </c>
      <c r="C1878">
        <v>28</v>
      </c>
      <c r="D1878">
        <v>1</v>
      </c>
      <c r="E1878">
        <v>9592.1516642022052</v>
      </c>
      <c r="F1878">
        <v>41.809336282006853</v>
      </c>
      <c r="G1878" s="6">
        <v>45208.315309641206</v>
      </c>
    </row>
    <row r="1879" spans="2:7" x14ac:dyDescent="0.25">
      <c r="B1879">
        <v>1993</v>
      </c>
      <c r="C1879">
        <v>28</v>
      </c>
      <c r="D1879">
        <v>2</v>
      </c>
      <c r="E1879">
        <v>9775.8242448290312</v>
      </c>
      <c r="F1879">
        <v>45.453145321641763</v>
      </c>
      <c r="G1879" s="6">
        <v>45208.315309641206</v>
      </c>
    </row>
    <row r="1880" spans="2:7" x14ac:dyDescent="0.25">
      <c r="B1880">
        <v>1993</v>
      </c>
      <c r="C1880">
        <v>29</v>
      </c>
      <c r="D1880">
        <v>1</v>
      </c>
      <c r="E1880">
        <v>9572.5302586057933</v>
      </c>
      <c r="F1880">
        <v>40.894010576076504</v>
      </c>
      <c r="G1880" s="6">
        <v>45208.315309641206</v>
      </c>
    </row>
    <row r="1881" spans="2:7" x14ac:dyDescent="0.25">
      <c r="B1881">
        <v>1993</v>
      </c>
      <c r="C1881">
        <v>29</v>
      </c>
      <c r="D1881">
        <v>2</v>
      </c>
      <c r="E1881">
        <v>9764.9904848036949</v>
      </c>
      <c r="F1881">
        <v>44.503018548815575</v>
      </c>
      <c r="G1881" s="6">
        <v>45208.315309641206</v>
      </c>
    </row>
    <row r="1882" spans="2:7" x14ac:dyDescent="0.25">
      <c r="B1882">
        <v>1993</v>
      </c>
      <c r="C1882">
        <v>30</v>
      </c>
      <c r="D1882">
        <v>1</v>
      </c>
      <c r="E1882">
        <v>9532.4411940165392</v>
      </c>
      <c r="F1882">
        <v>40.063889211154773</v>
      </c>
      <c r="G1882" s="6">
        <v>45208.315309641206</v>
      </c>
    </row>
    <row r="1883" spans="2:7" x14ac:dyDescent="0.25">
      <c r="B1883">
        <v>1993</v>
      </c>
      <c r="C1883">
        <v>30</v>
      </c>
      <c r="D1883">
        <v>2</v>
      </c>
      <c r="E1883">
        <v>9748.3477268158222</v>
      </c>
      <c r="F1883">
        <v>43.578142211713789</v>
      </c>
      <c r="G1883" s="6">
        <v>45208.315309641206</v>
      </c>
    </row>
    <row r="1884" spans="2:7" x14ac:dyDescent="0.25">
      <c r="B1884">
        <v>1993</v>
      </c>
      <c r="C1884">
        <v>31</v>
      </c>
      <c r="D1884">
        <v>1</v>
      </c>
      <c r="E1884">
        <v>9527.3136695862759</v>
      </c>
      <c r="F1884">
        <v>39.085182181610236</v>
      </c>
      <c r="G1884" s="6">
        <v>45208.315309641206</v>
      </c>
    </row>
    <row r="1885" spans="2:7" x14ac:dyDescent="0.25">
      <c r="B1885">
        <v>1993</v>
      </c>
      <c r="C1885">
        <v>31</v>
      </c>
      <c r="D1885">
        <v>2</v>
      </c>
      <c r="E1885">
        <v>9737.4175504982359</v>
      </c>
      <c r="F1885">
        <v>42.626497095066206</v>
      </c>
      <c r="G1885" s="6">
        <v>45208.315309641206</v>
      </c>
    </row>
    <row r="1886" spans="2:7" x14ac:dyDescent="0.25">
      <c r="B1886">
        <v>1993</v>
      </c>
      <c r="C1886">
        <v>32</v>
      </c>
      <c r="D1886">
        <v>1</v>
      </c>
      <c r="E1886">
        <v>9515.7589475199202</v>
      </c>
      <c r="F1886">
        <v>38.132035097751462</v>
      </c>
      <c r="G1886" s="6">
        <v>45208.315309641206</v>
      </c>
    </row>
    <row r="1887" spans="2:7" x14ac:dyDescent="0.25">
      <c r="B1887">
        <v>1993</v>
      </c>
      <c r="C1887">
        <v>32</v>
      </c>
      <c r="D1887">
        <v>2</v>
      </c>
      <c r="E1887">
        <v>9731.1069710681295</v>
      </c>
      <c r="F1887">
        <v>41.653815940375466</v>
      </c>
      <c r="G1887" s="6">
        <v>45208.315309641206</v>
      </c>
    </row>
    <row r="1888" spans="2:7" x14ac:dyDescent="0.25">
      <c r="B1888">
        <v>1993</v>
      </c>
      <c r="C1888">
        <v>33</v>
      </c>
      <c r="D1888">
        <v>1</v>
      </c>
      <c r="E1888">
        <v>9477.2573862390273</v>
      </c>
      <c r="F1888">
        <v>37.284916046995768</v>
      </c>
      <c r="G1888" s="6">
        <v>45208.315309641206</v>
      </c>
    </row>
    <row r="1889" spans="2:7" x14ac:dyDescent="0.25">
      <c r="B1889">
        <v>1993</v>
      </c>
      <c r="C1889">
        <v>33</v>
      </c>
      <c r="D1889">
        <v>2</v>
      </c>
      <c r="E1889">
        <v>9706.2346475928753</v>
      </c>
      <c r="F1889">
        <v>40.759273005805461</v>
      </c>
      <c r="G1889" s="6">
        <v>45208.315309641206</v>
      </c>
    </row>
    <row r="1890" spans="2:7" x14ac:dyDescent="0.25">
      <c r="B1890">
        <v>1993</v>
      </c>
      <c r="C1890">
        <v>34</v>
      </c>
      <c r="D1890">
        <v>1</v>
      </c>
      <c r="E1890">
        <v>9461.106791412949</v>
      </c>
      <c r="F1890">
        <v>36.347709786447631</v>
      </c>
      <c r="G1890" s="6">
        <v>45208.315309641206</v>
      </c>
    </row>
    <row r="1891" spans="2:7" x14ac:dyDescent="0.25">
      <c r="B1891">
        <v>1993</v>
      </c>
      <c r="C1891">
        <v>34</v>
      </c>
      <c r="D1891">
        <v>2</v>
      </c>
      <c r="E1891">
        <v>9706.2346475928753</v>
      </c>
      <c r="F1891">
        <v>39.759273005805461</v>
      </c>
      <c r="G1891" s="6">
        <v>45208.315309641206</v>
      </c>
    </row>
    <row r="1892" spans="2:7" x14ac:dyDescent="0.25">
      <c r="B1892">
        <v>1993</v>
      </c>
      <c r="C1892">
        <v>35</v>
      </c>
      <c r="D1892">
        <v>1</v>
      </c>
      <c r="E1892">
        <v>9443.1183283994797</v>
      </c>
      <c r="F1892">
        <v>35.415997102055208</v>
      </c>
      <c r="G1892" s="6">
        <v>45208.315309641206</v>
      </c>
    </row>
    <row r="1893" spans="2:7" x14ac:dyDescent="0.25">
      <c r="B1893">
        <v>1993</v>
      </c>
      <c r="C1893">
        <v>35</v>
      </c>
      <c r="D1893">
        <v>2</v>
      </c>
      <c r="E1893">
        <v>9699.4299620839629</v>
      </c>
      <c r="F1893">
        <v>38.786815552857952</v>
      </c>
      <c r="G1893" s="6">
        <v>45208.315309641206</v>
      </c>
    </row>
    <row r="1894" spans="2:7" x14ac:dyDescent="0.25">
      <c r="B1894">
        <v>1993</v>
      </c>
      <c r="C1894">
        <v>36</v>
      </c>
      <c r="D1894">
        <v>1</v>
      </c>
      <c r="E1894">
        <v>9431.1788872573961</v>
      </c>
      <c r="F1894">
        <v>34.460199157524698</v>
      </c>
      <c r="G1894" s="6">
        <v>45208.315309641206</v>
      </c>
    </row>
    <row r="1895" spans="2:7" x14ac:dyDescent="0.25">
      <c r="B1895">
        <v>1993</v>
      </c>
      <c r="C1895">
        <v>36</v>
      </c>
      <c r="D1895">
        <v>2</v>
      </c>
      <c r="E1895">
        <v>9692.6141718041126</v>
      </c>
      <c r="F1895">
        <v>37.813738620326248</v>
      </c>
      <c r="G1895" s="6">
        <v>45208.315309641206</v>
      </c>
    </row>
    <row r="1896" spans="2:7" x14ac:dyDescent="0.25">
      <c r="B1896">
        <v>1993</v>
      </c>
      <c r="C1896">
        <v>37</v>
      </c>
      <c r="D1896">
        <v>1</v>
      </c>
      <c r="E1896">
        <v>9402.5838240296252</v>
      </c>
      <c r="F1896">
        <v>33.563478645409212</v>
      </c>
      <c r="G1896" s="6">
        <v>45208.315309641206</v>
      </c>
    </row>
    <row r="1897" spans="2:7" x14ac:dyDescent="0.25">
      <c r="B1897">
        <v>1993</v>
      </c>
      <c r="C1897">
        <v>37</v>
      </c>
      <c r="D1897">
        <v>2</v>
      </c>
      <c r="E1897">
        <v>9679.6480655532941</v>
      </c>
      <c r="F1897">
        <v>36.863721212285164</v>
      </c>
      <c r="G1897" s="6">
        <v>45208.315309641206</v>
      </c>
    </row>
    <row r="1898" spans="2:7" x14ac:dyDescent="0.25">
      <c r="B1898">
        <v>1993</v>
      </c>
      <c r="C1898">
        <v>38</v>
      </c>
      <c r="D1898">
        <v>1</v>
      </c>
      <c r="E1898">
        <v>9396.3627771438005</v>
      </c>
      <c r="F1898">
        <v>32.585368972096248</v>
      </c>
      <c r="G1898" s="6">
        <v>45208.315309641206</v>
      </c>
    </row>
    <row r="1899" spans="2:7" x14ac:dyDescent="0.25">
      <c r="B1899">
        <v>1993</v>
      </c>
      <c r="C1899">
        <v>38</v>
      </c>
      <c r="D1899">
        <v>2</v>
      </c>
      <c r="E1899">
        <v>9650.4419818131755</v>
      </c>
      <c r="F1899">
        <v>35.973772325884909</v>
      </c>
      <c r="G1899" s="6">
        <v>45208.315309641206</v>
      </c>
    </row>
    <row r="1900" spans="2:7" x14ac:dyDescent="0.25">
      <c r="B1900">
        <v>1993</v>
      </c>
      <c r="C1900">
        <v>39</v>
      </c>
      <c r="D1900">
        <v>1</v>
      </c>
      <c r="E1900">
        <v>9370.2271705412568</v>
      </c>
      <c r="F1900">
        <v>31.674862061846355</v>
      </c>
      <c r="G1900" s="6">
        <v>45208.315309641206</v>
      </c>
    </row>
    <row r="1901" spans="2:7" x14ac:dyDescent="0.25">
      <c r="B1901">
        <v>1993</v>
      </c>
      <c r="C1901">
        <v>39</v>
      </c>
      <c r="D1901">
        <v>2</v>
      </c>
      <c r="E1901">
        <v>9643.0119870277122</v>
      </c>
      <c r="F1901">
        <v>35.001105066293881</v>
      </c>
      <c r="G1901" s="6">
        <v>45208.315309641206</v>
      </c>
    </row>
    <row r="1902" spans="2:7" x14ac:dyDescent="0.25">
      <c r="B1902">
        <v>1993</v>
      </c>
      <c r="C1902">
        <v>40</v>
      </c>
      <c r="D1902">
        <v>1</v>
      </c>
      <c r="E1902">
        <v>9363.2759749242778</v>
      </c>
      <c r="F1902">
        <v>30.698005944938615</v>
      </c>
      <c r="G1902" s="6">
        <v>45208.315309641206</v>
      </c>
    </row>
    <row r="1903" spans="2:7" x14ac:dyDescent="0.25">
      <c r="B1903">
        <v>1993</v>
      </c>
      <c r="C1903">
        <v>40</v>
      </c>
      <c r="D1903">
        <v>2</v>
      </c>
      <c r="E1903">
        <v>9605.1743699492254</v>
      </c>
      <c r="F1903">
        <v>34.13701510311396</v>
      </c>
      <c r="G1903" s="6">
        <v>45208.315309641206</v>
      </c>
    </row>
    <row r="1904" spans="2:7" x14ac:dyDescent="0.25">
      <c r="B1904">
        <v>1993</v>
      </c>
      <c r="C1904">
        <v>41</v>
      </c>
      <c r="D1904">
        <v>1</v>
      </c>
      <c r="E1904">
        <v>9323.6803340302413</v>
      </c>
      <c r="F1904">
        <v>29.826250302989763</v>
      </c>
      <c r="G1904" s="6">
        <v>45208.315309641206</v>
      </c>
    </row>
    <row r="1905" spans="2:7" x14ac:dyDescent="0.25">
      <c r="B1905">
        <v>1993</v>
      </c>
      <c r="C1905">
        <v>41</v>
      </c>
      <c r="D1905">
        <v>2</v>
      </c>
      <c r="E1905">
        <v>9575.3333056056126</v>
      </c>
      <c r="F1905">
        <v>33.241843238071048</v>
      </c>
      <c r="G1905" s="6">
        <v>45208.315309641206</v>
      </c>
    </row>
    <row r="1906" spans="2:7" x14ac:dyDescent="0.25">
      <c r="B1906">
        <v>1993</v>
      </c>
      <c r="C1906">
        <v>42</v>
      </c>
      <c r="D1906">
        <v>1</v>
      </c>
      <c r="E1906">
        <v>9270.6994376356961</v>
      </c>
      <c r="F1906">
        <v>28.9938461828255</v>
      </c>
      <c r="G1906" s="6">
        <v>45208.315309641206</v>
      </c>
    </row>
    <row r="1907" spans="2:7" x14ac:dyDescent="0.25">
      <c r="B1907">
        <v>1993</v>
      </c>
      <c r="C1907">
        <v>42</v>
      </c>
      <c r="D1907">
        <v>2</v>
      </c>
      <c r="E1907">
        <v>9565.1143085158601</v>
      </c>
      <c r="F1907">
        <v>32.276823353307627</v>
      </c>
      <c r="G1907" s="6">
        <v>45208.315309641206</v>
      </c>
    </row>
    <row r="1908" spans="2:7" x14ac:dyDescent="0.25">
      <c r="B1908">
        <v>1993</v>
      </c>
      <c r="C1908">
        <v>43</v>
      </c>
      <c r="D1908">
        <v>1</v>
      </c>
      <c r="E1908">
        <v>9246.8046270632221</v>
      </c>
      <c r="F1908">
        <v>28.067477570583726</v>
      </c>
      <c r="G1908" s="6">
        <v>45208.315309641206</v>
      </c>
    </row>
    <row r="1909" spans="2:7" x14ac:dyDescent="0.25">
      <c r="B1909">
        <v>1993</v>
      </c>
      <c r="C1909">
        <v>43</v>
      </c>
      <c r="D1909">
        <v>2</v>
      </c>
      <c r="E1909">
        <v>9555.2753343325785</v>
      </c>
      <c r="F1909">
        <v>31.309543639606083</v>
      </c>
      <c r="G1909" s="6">
        <v>45208.315309641206</v>
      </c>
    </row>
    <row r="1910" spans="2:7" x14ac:dyDescent="0.25">
      <c r="B1910">
        <v>1993</v>
      </c>
      <c r="C1910">
        <v>44</v>
      </c>
      <c r="D1910">
        <v>1</v>
      </c>
      <c r="E1910">
        <v>9198.5026568683315</v>
      </c>
      <c r="F1910">
        <v>27.212236291609734</v>
      </c>
      <c r="G1910" s="6">
        <v>45208.315309641206</v>
      </c>
    </row>
    <row r="1911" spans="2:7" x14ac:dyDescent="0.25">
      <c r="B1911">
        <v>1993</v>
      </c>
      <c r="C1911">
        <v>44</v>
      </c>
      <c r="D1911">
        <v>2</v>
      </c>
      <c r="E1911">
        <v>9506.6903903454131</v>
      </c>
      <c r="F1911">
        <v>30.466999062107337</v>
      </c>
      <c r="G1911" s="6">
        <v>45208.315309641206</v>
      </c>
    </row>
    <row r="1912" spans="2:7" x14ac:dyDescent="0.25">
      <c r="B1912">
        <v>1993</v>
      </c>
      <c r="C1912">
        <v>45</v>
      </c>
      <c r="D1912">
        <v>1</v>
      </c>
      <c r="E1912">
        <v>9164.874039240236</v>
      </c>
      <c r="F1912">
        <v>26.310251340850542</v>
      </c>
      <c r="G1912" s="6">
        <v>45208.315309641206</v>
      </c>
    </row>
    <row r="1913" spans="2:7" x14ac:dyDescent="0.25">
      <c r="B1913">
        <v>1993</v>
      </c>
      <c r="C1913">
        <v>45</v>
      </c>
      <c r="D1913">
        <v>2</v>
      </c>
      <c r="E1913">
        <v>9476.2938453798415</v>
      </c>
      <c r="F1913">
        <v>29.563122425242462</v>
      </c>
      <c r="G1913" s="6">
        <v>45208.315309641206</v>
      </c>
    </row>
    <row r="1914" spans="2:7" x14ac:dyDescent="0.25">
      <c r="B1914">
        <v>1993</v>
      </c>
      <c r="C1914">
        <v>46</v>
      </c>
      <c r="D1914">
        <v>1</v>
      </c>
      <c r="E1914">
        <v>9128.8641217776749</v>
      </c>
      <c r="F1914">
        <v>25.412063023889484</v>
      </c>
      <c r="G1914" s="6">
        <v>45208.315309641206</v>
      </c>
    </row>
    <row r="1915" spans="2:7" x14ac:dyDescent="0.25">
      <c r="B1915">
        <v>1993</v>
      </c>
      <c r="C1915">
        <v>46</v>
      </c>
      <c r="D1915">
        <v>2</v>
      </c>
      <c r="E1915">
        <v>9431.4334489781322</v>
      </c>
      <c r="F1915">
        <v>28.701360498990308</v>
      </c>
      <c r="G1915" s="6">
        <v>45208.315309641206</v>
      </c>
    </row>
    <row r="1916" spans="2:7" x14ac:dyDescent="0.25">
      <c r="B1916">
        <v>1993</v>
      </c>
      <c r="C1916">
        <v>47</v>
      </c>
      <c r="D1916">
        <v>1</v>
      </c>
      <c r="E1916">
        <v>9031.274070038884</v>
      </c>
      <c r="F1916">
        <v>24.681257547338479</v>
      </c>
      <c r="G1916" s="6">
        <v>45208.315309641206</v>
      </c>
    </row>
    <row r="1917" spans="2:7" x14ac:dyDescent="0.25">
      <c r="B1917">
        <v>1993</v>
      </c>
      <c r="C1917">
        <v>47</v>
      </c>
      <c r="D1917">
        <v>2</v>
      </c>
      <c r="E1917">
        <v>9409.9890938612461</v>
      </c>
      <c r="F1917">
        <v>27.765628372553966</v>
      </c>
      <c r="G1917" s="6">
        <v>45208.315309641206</v>
      </c>
    </row>
    <row r="1918" spans="2:7" x14ac:dyDescent="0.25">
      <c r="B1918">
        <v>1993</v>
      </c>
      <c r="C1918">
        <v>48</v>
      </c>
      <c r="D1918">
        <v>1</v>
      </c>
      <c r="E1918">
        <v>8972.8810693316791</v>
      </c>
      <c r="F1918">
        <v>23.838622409098321</v>
      </c>
      <c r="G1918" s="6">
        <v>45208.315309641206</v>
      </c>
    </row>
    <row r="1919" spans="2:7" x14ac:dyDescent="0.25">
      <c r="B1919">
        <v>1993</v>
      </c>
      <c r="C1919">
        <v>48</v>
      </c>
      <c r="D1919">
        <v>2</v>
      </c>
      <c r="E1919">
        <v>9398.6495063202947</v>
      </c>
      <c r="F1919">
        <v>26.798524692347758</v>
      </c>
      <c r="G1919" s="6">
        <v>45208.315309641206</v>
      </c>
    </row>
    <row r="1920" spans="2:7" x14ac:dyDescent="0.25">
      <c r="B1920">
        <v>1993</v>
      </c>
      <c r="C1920">
        <v>49</v>
      </c>
      <c r="D1920">
        <v>1</v>
      </c>
      <c r="E1920">
        <v>8865.6365766747731</v>
      </c>
      <c r="F1920">
        <v>23.120941529437633</v>
      </c>
      <c r="G1920" s="6">
        <v>45208.315309641206</v>
      </c>
    </row>
    <row r="1921" spans="2:7" x14ac:dyDescent="0.25">
      <c r="B1921">
        <v>1993</v>
      </c>
      <c r="C1921">
        <v>49</v>
      </c>
      <c r="D1921">
        <v>2</v>
      </c>
      <c r="E1921">
        <v>9375.2975224545589</v>
      </c>
      <c r="F1921">
        <v>25.864029037445871</v>
      </c>
      <c r="G1921" s="6">
        <v>45208.315309641206</v>
      </c>
    </row>
    <row r="1922" spans="2:7" x14ac:dyDescent="0.25">
      <c r="B1922">
        <v>1993</v>
      </c>
      <c r="C1922">
        <v>50</v>
      </c>
      <c r="D1922">
        <v>1</v>
      </c>
      <c r="E1922">
        <v>8808.96820357457</v>
      </c>
      <c r="F1922">
        <v>22.266462766981412</v>
      </c>
      <c r="G1922" s="6">
        <v>45208.315309641206</v>
      </c>
    </row>
    <row r="1923" spans="2:7" x14ac:dyDescent="0.25">
      <c r="B1923">
        <v>1993</v>
      </c>
      <c r="C1923">
        <v>50</v>
      </c>
      <c r="D1923">
        <v>2</v>
      </c>
      <c r="E1923">
        <v>9328.4285011303691</v>
      </c>
      <c r="F1923">
        <v>24.991466066917592</v>
      </c>
      <c r="G1923" s="6">
        <v>45208.315309641206</v>
      </c>
    </row>
    <row r="1924" spans="2:7" x14ac:dyDescent="0.25">
      <c r="B1924">
        <v>1993</v>
      </c>
      <c r="C1924">
        <v>51</v>
      </c>
      <c r="D1924">
        <v>1</v>
      </c>
      <c r="E1924">
        <v>8708.9154086852923</v>
      </c>
      <c r="F1924">
        <v>21.516527824740272</v>
      </c>
      <c r="G1924" s="6">
        <v>45208.315309641206</v>
      </c>
    </row>
    <row r="1925" spans="2:7" x14ac:dyDescent="0.25">
      <c r="B1925">
        <v>1993</v>
      </c>
      <c r="C1925">
        <v>51</v>
      </c>
      <c r="D1925">
        <v>2</v>
      </c>
      <c r="E1925">
        <v>9304.5723364720288</v>
      </c>
      <c r="F1925">
        <v>24.054260188569621</v>
      </c>
      <c r="G1925" s="6">
        <v>45208.315309641206</v>
      </c>
    </row>
    <row r="1926" spans="2:7" x14ac:dyDescent="0.25">
      <c r="B1926">
        <v>1993</v>
      </c>
      <c r="C1926">
        <v>52</v>
      </c>
      <c r="D1926">
        <v>1</v>
      </c>
      <c r="E1926">
        <v>8597.4361974836247</v>
      </c>
      <c r="F1926">
        <v>20.789039988864936</v>
      </c>
      <c r="G1926" s="6">
        <v>45208.315309641206</v>
      </c>
    </row>
    <row r="1927" spans="2:7" x14ac:dyDescent="0.25">
      <c r="B1927">
        <v>1993</v>
      </c>
      <c r="C1927">
        <v>52</v>
      </c>
      <c r="D1927">
        <v>2</v>
      </c>
      <c r="E1927">
        <v>9237.8623264258476</v>
      </c>
      <c r="F1927">
        <v>23.224354186324383</v>
      </c>
      <c r="G1927" s="6">
        <v>45208.315309641206</v>
      </c>
    </row>
    <row r="1928" spans="2:7" x14ac:dyDescent="0.25">
      <c r="B1928">
        <v>1993</v>
      </c>
      <c r="C1928">
        <v>53</v>
      </c>
      <c r="D1928">
        <v>1</v>
      </c>
      <c r="E1928">
        <v>8535.318515418372</v>
      </c>
      <c r="F1928">
        <v>19.936697997545089</v>
      </c>
      <c r="G1928" s="6">
        <v>45208.315309641206</v>
      </c>
    </row>
    <row r="1929" spans="2:7" x14ac:dyDescent="0.25">
      <c r="B1929">
        <v>1993</v>
      </c>
      <c r="C1929">
        <v>53</v>
      </c>
      <c r="D1929">
        <v>2</v>
      </c>
      <c r="E1929">
        <v>9173.4089969164761</v>
      </c>
      <c r="F1929">
        <v>22.384017871738518</v>
      </c>
      <c r="G1929" s="6">
        <v>45208.315309641206</v>
      </c>
    </row>
    <row r="1930" spans="2:7" x14ac:dyDescent="0.25">
      <c r="B1930">
        <v>1993</v>
      </c>
      <c r="C1930">
        <v>54</v>
      </c>
      <c r="D1930">
        <v>1</v>
      </c>
      <c r="E1930">
        <v>8393.5687142126517</v>
      </c>
      <c r="F1930">
        <v>19.264943130343301</v>
      </c>
      <c r="G1930" s="6">
        <v>45208.315309641206</v>
      </c>
    </row>
    <row r="1931" spans="2:7" x14ac:dyDescent="0.25">
      <c r="B1931">
        <v>1993</v>
      </c>
      <c r="C1931">
        <v>54</v>
      </c>
      <c r="D1931">
        <v>2</v>
      </c>
      <c r="E1931">
        <v>9028.8566859980419</v>
      </c>
      <c r="F1931">
        <v>21.734381762268082</v>
      </c>
      <c r="G1931" s="6">
        <v>45208.315309641206</v>
      </c>
    </row>
    <row r="1932" spans="2:7" x14ac:dyDescent="0.25">
      <c r="B1932">
        <v>1993</v>
      </c>
      <c r="C1932">
        <v>55</v>
      </c>
      <c r="D1932">
        <v>1</v>
      </c>
      <c r="E1932">
        <v>8308.5981645373959</v>
      </c>
      <c r="F1932">
        <v>18.456848852684725</v>
      </c>
      <c r="G1932" s="6">
        <v>45208.315309641206</v>
      </c>
    </row>
    <row r="1933" spans="2:7" x14ac:dyDescent="0.25">
      <c r="B1933">
        <v>1993</v>
      </c>
      <c r="C1933">
        <v>55</v>
      </c>
      <c r="D1933">
        <v>2</v>
      </c>
      <c r="E1933">
        <v>8898.4780727510642</v>
      </c>
      <c r="F1933">
        <v>21.045503419779283</v>
      </c>
      <c r="G1933" s="6">
        <v>45208.315309641206</v>
      </c>
    </row>
    <row r="1934" spans="2:7" x14ac:dyDescent="0.25">
      <c r="B1934">
        <v>1993</v>
      </c>
      <c r="C1934">
        <v>56</v>
      </c>
      <c r="D1934">
        <v>1</v>
      </c>
      <c r="E1934">
        <v>8161.4671653083969</v>
      </c>
      <c r="F1934">
        <v>17.780566275200361</v>
      </c>
      <c r="G1934" s="6">
        <v>45208.315309641206</v>
      </c>
    </row>
    <row r="1935" spans="2:7" x14ac:dyDescent="0.25">
      <c r="B1935">
        <v>1993</v>
      </c>
      <c r="C1935">
        <v>56</v>
      </c>
      <c r="D1935">
        <v>2</v>
      </c>
      <c r="E1935">
        <v>8795.6017978008567</v>
      </c>
      <c r="F1935">
        <v>20.285810439968866</v>
      </c>
      <c r="G1935" s="6">
        <v>45208.315309641206</v>
      </c>
    </row>
    <row r="1936" spans="2:7" x14ac:dyDescent="0.25">
      <c r="B1936">
        <v>1993</v>
      </c>
      <c r="C1936">
        <v>57</v>
      </c>
      <c r="D1936">
        <v>1</v>
      </c>
      <c r="E1936">
        <v>8126.0732810362952</v>
      </c>
      <c r="F1936">
        <v>16.855833423520096</v>
      </c>
      <c r="G1936" s="6">
        <v>45208.315309641206</v>
      </c>
    </row>
    <row r="1937" spans="2:7" x14ac:dyDescent="0.25">
      <c r="B1937">
        <v>1993</v>
      </c>
      <c r="C1937">
        <v>57</v>
      </c>
      <c r="D1937">
        <v>2</v>
      </c>
      <c r="E1937">
        <v>8665.3129933811742</v>
      </c>
      <c r="F1937">
        <v>19.583303397080403</v>
      </c>
      <c r="G1937" s="6">
        <v>45208.315309641206</v>
      </c>
    </row>
    <row r="1938" spans="2:7" x14ac:dyDescent="0.25">
      <c r="B1938">
        <v>1993</v>
      </c>
      <c r="C1938">
        <v>58</v>
      </c>
      <c r="D1938">
        <v>1</v>
      </c>
      <c r="E1938">
        <v>8024.3833001922458</v>
      </c>
      <c r="F1938">
        <v>16.063104727158642</v>
      </c>
      <c r="G1938" s="6">
        <v>45208.315309641206</v>
      </c>
    </row>
    <row r="1939" spans="2:7" x14ac:dyDescent="0.25">
      <c r="B1939">
        <v>1993</v>
      </c>
      <c r="C1939">
        <v>58</v>
      </c>
      <c r="D1939">
        <v>2</v>
      </c>
      <c r="E1939">
        <v>8602.7777776715502</v>
      </c>
      <c r="F1939">
        <v>18.72202353204495</v>
      </c>
      <c r="G1939" s="6">
        <v>45208.315309641206</v>
      </c>
    </row>
    <row r="1940" spans="2:7" x14ac:dyDescent="0.25">
      <c r="B1940">
        <v>1993</v>
      </c>
      <c r="C1940">
        <v>59</v>
      </c>
      <c r="D1940">
        <v>1</v>
      </c>
      <c r="E1940">
        <v>7866.671882819951</v>
      </c>
      <c r="F1940">
        <v>15.375114601447921</v>
      </c>
      <c r="G1940" s="6">
        <v>45208.315309641206</v>
      </c>
    </row>
    <row r="1941" spans="2:7" x14ac:dyDescent="0.25">
      <c r="B1941">
        <v>1993</v>
      </c>
      <c r="C1941">
        <v>59</v>
      </c>
      <c r="D1941">
        <v>2</v>
      </c>
      <c r="E1941">
        <v>8474.3546340862576</v>
      </c>
      <c r="F1941">
        <v>17.998166040296585</v>
      </c>
      <c r="G1941" s="6">
        <v>45208.315309641206</v>
      </c>
    </row>
    <row r="1942" spans="2:7" x14ac:dyDescent="0.25">
      <c r="B1942">
        <v>1993</v>
      </c>
      <c r="C1942">
        <v>60</v>
      </c>
      <c r="D1942">
        <v>1</v>
      </c>
      <c r="E1942">
        <v>7652.8067908311532</v>
      </c>
      <c r="F1942">
        <v>14.790814074795929</v>
      </c>
      <c r="G1942" s="6">
        <v>45208.315309641206</v>
      </c>
    </row>
    <row r="1943" spans="2:7" x14ac:dyDescent="0.25">
      <c r="B1943">
        <v>1993</v>
      </c>
      <c r="C1943">
        <v>60</v>
      </c>
      <c r="D1943">
        <v>2</v>
      </c>
      <c r="E1943">
        <v>8369.8610997719479</v>
      </c>
      <c r="F1943">
        <v>17.216621901364459</v>
      </c>
      <c r="G1943" s="6">
        <v>45208.315309641206</v>
      </c>
    </row>
    <row r="1944" spans="2:7" x14ac:dyDescent="0.25">
      <c r="B1944">
        <v>1993</v>
      </c>
      <c r="C1944">
        <v>61</v>
      </c>
      <c r="D1944">
        <v>1</v>
      </c>
      <c r="E1944">
        <v>7436.3150753746841</v>
      </c>
      <c r="F1944">
        <v>14.206859229279397</v>
      </c>
      <c r="G1944" s="6">
        <v>45208.315309641206</v>
      </c>
    </row>
    <row r="1945" spans="2:7" x14ac:dyDescent="0.25">
      <c r="B1945">
        <v>1993</v>
      </c>
      <c r="C1945">
        <v>61</v>
      </c>
      <c r="D1945">
        <v>2</v>
      </c>
      <c r="E1945">
        <v>8233.0643097741104</v>
      </c>
      <c r="F1945">
        <v>16.494377561914735</v>
      </c>
      <c r="G1945" s="6">
        <v>45208.315309641206</v>
      </c>
    </row>
    <row r="1946" spans="2:7" x14ac:dyDescent="0.25">
      <c r="B1946">
        <v>1993</v>
      </c>
      <c r="C1946">
        <v>62</v>
      </c>
      <c r="D1946">
        <v>1</v>
      </c>
      <c r="E1946">
        <v>7248.0083412204767</v>
      </c>
      <c r="F1946">
        <v>13.56297000833273</v>
      </c>
      <c r="G1946" s="6">
        <v>45208.315309641206</v>
      </c>
    </row>
    <row r="1947" spans="2:7" x14ac:dyDescent="0.25">
      <c r="B1947">
        <v>1993</v>
      </c>
      <c r="C1947">
        <v>62</v>
      </c>
      <c r="D1947">
        <v>2</v>
      </c>
      <c r="E1947">
        <v>8176.2159222861019</v>
      </c>
      <c r="F1947">
        <v>15.605584822328549</v>
      </c>
      <c r="G1947" s="6">
        <v>45208.315309641206</v>
      </c>
    </row>
    <row r="1948" spans="2:7" x14ac:dyDescent="0.25">
      <c r="B1948">
        <v>1993</v>
      </c>
      <c r="C1948">
        <v>63</v>
      </c>
      <c r="D1948">
        <v>1</v>
      </c>
      <c r="E1948">
        <v>6999.899264874969</v>
      </c>
      <c r="F1948">
        <v>13.025982589007974</v>
      </c>
      <c r="G1948" s="6">
        <v>45208.315309641206</v>
      </c>
    </row>
    <row r="1949" spans="2:7" x14ac:dyDescent="0.25">
      <c r="B1949">
        <v>1993</v>
      </c>
      <c r="C1949">
        <v>63</v>
      </c>
      <c r="D1949">
        <v>2</v>
      </c>
      <c r="E1949">
        <v>7985.1140482476912</v>
      </c>
      <c r="F1949">
        <v>14.967095697508423</v>
      </c>
      <c r="G1949" s="6">
        <v>45208.315309641206</v>
      </c>
    </row>
    <row r="1950" spans="2:7" x14ac:dyDescent="0.25">
      <c r="B1950">
        <v>1993</v>
      </c>
      <c r="C1950">
        <v>64</v>
      </c>
      <c r="D1950">
        <v>1</v>
      </c>
      <c r="E1950">
        <v>6835.4321750994477</v>
      </c>
      <c r="F1950">
        <v>12.327369809335854</v>
      </c>
      <c r="G1950" s="6">
        <v>45208.315309641206</v>
      </c>
    </row>
    <row r="1951" spans="2:7" x14ac:dyDescent="0.25">
      <c r="B1951">
        <v>1993</v>
      </c>
      <c r="C1951">
        <v>64</v>
      </c>
      <c r="D1951">
        <v>2</v>
      </c>
      <c r="E1951">
        <v>7887.4301089767096</v>
      </c>
      <c r="F1951">
        <v>14.146267224611345</v>
      </c>
      <c r="G1951" s="6">
        <v>45208.315309641206</v>
      </c>
    </row>
    <row r="1952" spans="2:7" x14ac:dyDescent="0.25">
      <c r="B1952">
        <v>1993</v>
      </c>
      <c r="C1952">
        <v>65</v>
      </c>
      <c r="D1952">
        <v>1</v>
      </c>
      <c r="E1952">
        <v>6661.150292097379</v>
      </c>
      <c r="F1952">
        <v>11.636820308265197</v>
      </c>
      <c r="G1952" s="6">
        <v>45208.315309641206</v>
      </c>
    </row>
    <row r="1953" spans="2:7" x14ac:dyDescent="0.25">
      <c r="B1953">
        <v>1993</v>
      </c>
      <c r="C1953">
        <v>65</v>
      </c>
      <c r="D1953">
        <v>2</v>
      </c>
      <c r="E1953">
        <v>7651.6839246877262</v>
      </c>
      <c r="F1953">
        <v>13.566704798830829</v>
      </c>
      <c r="G1953" s="6">
        <v>45208.315309641206</v>
      </c>
    </row>
    <row r="1954" spans="2:7" x14ac:dyDescent="0.25">
      <c r="B1954">
        <v>1993</v>
      </c>
      <c r="C1954">
        <v>66</v>
      </c>
      <c r="D1954">
        <v>1</v>
      </c>
      <c r="E1954">
        <v>6481.3956514224328</v>
      </c>
      <c r="F1954">
        <v>10.945688218887858</v>
      </c>
      <c r="G1954" s="6">
        <v>45208.315309641206</v>
      </c>
    </row>
    <row r="1955" spans="2:7" x14ac:dyDescent="0.25">
      <c r="B1955">
        <v>1993</v>
      </c>
      <c r="C1955">
        <v>66</v>
      </c>
      <c r="D1955">
        <v>2</v>
      </c>
      <c r="E1955">
        <v>7417.2498044988852</v>
      </c>
      <c r="F1955">
        <v>12.979699038477875</v>
      </c>
      <c r="G1955" s="6">
        <v>45208.315309641206</v>
      </c>
    </row>
    <row r="1956" spans="2:7" x14ac:dyDescent="0.25">
      <c r="B1956">
        <v>1993</v>
      </c>
      <c r="C1956">
        <v>67</v>
      </c>
      <c r="D1956">
        <v>1</v>
      </c>
      <c r="E1956">
        <v>6237.3281958050356</v>
      </c>
      <c r="F1956">
        <v>10.354429344209956</v>
      </c>
      <c r="G1956" s="6">
        <v>45208.315309641206</v>
      </c>
    </row>
    <row r="1957" spans="2:7" x14ac:dyDescent="0.25">
      <c r="B1957">
        <v>1993</v>
      </c>
      <c r="C1957">
        <v>67</v>
      </c>
      <c r="D1957">
        <v>2</v>
      </c>
      <c r="E1957">
        <v>7209.6874870250685</v>
      </c>
      <c r="F1957">
        <v>12.338981636851782</v>
      </c>
      <c r="G1957" s="6">
        <v>45208.315309641206</v>
      </c>
    </row>
    <row r="1958" spans="2:7" x14ac:dyDescent="0.25">
      <c r="B1958">
        <v>1993</v>
      </c>
      <c r="C1958">
        <v>68</v>
      </c>
      <c r="D1958">
        <v>1</v>
      </c>
      <c r="E1958">
        <v>5849.6331562821752</v>
      </c>
      <c r="F1958">
        <v>10.007549509527621</v>
      </c>
      <c r="G1958" s="6">
        <v>45208.315309641206</v>
      </c>
    </row>
    <row r="1959" spans="2:7" x14ac:dyDescent="0.25">
      <c r="B1959">
        <v>1993</v>
      </c>
      <c r="C1959">
        <v>68</v>
      </c>
      <c r="D1959">
        <v>2</v>
      </c>
      <c r="E1959">
        <v>7033.0733321420666</v>
      </c>
      <c r="F1959">
        <v>11.636281499617626</v>
      </c>
      <c r="G1959" s="6">
        <v>45208.315309641206</v>
      </c>
    </row>
    <row r="1960" spans="2:7" x14ac:dyDescent="0.25">
      <c r="B1960">
        <v>1993</v>
      </c>
      <c r="C1960">
        <v>69</v>
      </c>
      <c r="D1960">
        <v>1</v>
      </c>
      <c r="E1960">
        <v>5565.0696761070367</v>
      </c>
      <c r="F1960">
        <v>9.4937071919703691</v>
      </c>
      <c r="G1960" s="6">
        <v>45208.315309641206</v>
      </c>
    </row>
    <row r="1961" spans="2:7" x14ac:dyDescent="0.25">
      <c r="B1961">
        <v>1993</v>
      </c>
      <c r="C1961">
        <v>69</v>
      </c>
      <c r="D1961">
        <v>2</v>
      </c>
      <c r="E1961">
        <v>6778.7458772137552</v>
      </c>
      <c r="F1961">
        <v>11.05409656194109</v>
      </c>
      <c r="G1961" s="6">
        <v>45208.315309641206</v>
      </c>
    </row>
    <row r="1962" spans="2:7" x14ac:dyDescent="0.25">
      <c r="B1962">
        <v>1993</v>
      </c>
      <c r="C1962">
        <v>70</v>
      </c>
      <c r="D1962">
        <v>1</v>
      </c>
      <c r="E1962">
        <v>5325.591690053755</v>
      </c>
      <c r="F1962">
        <v>8.8981307773361937</v>
      </c>
      <c r="G1962" s="6">
        <v>45208.315309641206</v>
      </c>
    </row>
    <row r="1963" spans="2:7" x14ac:dyDescent="0.25">
      <c r="B1963">
        <v>1993</v>
      </c>
      <c r="C1963">
        <v>70</v>
      </c>
      <c r="D1963">
        <v>2</v>
      </c>
      <c r="E1963">
        <v>6617.1025873897015</v>
      </c>
      <c r="F1963">
        <v>10.311913161708494</v>
      </c>
      <c r="G1963" s="6">
        <v>45208.315309641206</v>
      </c>
    </row>
    <row r="1964" spans="2:7" x14ac:dyDescent="0.25">
      <c r="B1964">
        <v>1993</v>
      </c>
      <c r="C1964">
        <v>71</v>
      </c>
      <c r="D1964">
        <v>1</v>
      </c>
      <c r="E1964">
        <v>5070.0170830519501</v>
      </c>
      <c r="F1964">
        <v>8.3214723436086757</v>
      </c>
      <c r="G1964" s="6">
        <v>45208.315309641206</v>
      </c>
    </row>
    <row r="1965" spans="2:7" x14ac:dyDescent="0.25">
      <c r="B1965">
        <v>1993</v>
      </c>
      <c r="C1965">
        <v>71</v>
      </c>
      <c r="D1965">
        <v>2</v>
      </c>
      <c r="E1965">
        <v>6247.0884309006524</v>
      </c>
      <c r="F1965">
        <v>9.8930713784091253</v>
      </c>
      <c r="G1965" s="6">
        <v>45208.315309641206</v>
      </c>
    </row>
    <row r="1966" spans="2:7" x14ac:dyDescent="0.25">
      <c r="B1966">
        <v>1993</v>
      </c>
      <c r="C1966">
        <v>72</v>
      </c>
      <c r="D1966">
        <v>1</v>
      </c>
      <c r="E1966">
        <v>4762.9714947520806</v>
      </c>
      <c r="F1966">
        <v>7.8256845942510633</v>
      </c>
      <c r="G1966" s="6">
        <v>45208.315309641206</v>
      </c>
    </row>
    <row r="1967" spans="2:7" x14ac:dyDescent="0.25">
      <c r="B1967">
        <v>1993</v>
      </c>
      <c r="C1967">
        <v>72</v>
      </c>
      <c r="D1967">
        <v>2</v>
      </c>
      <c r="E1967">
        <v>5900.6108983377426</v>
      </c>
      <c r="F1967">
        <v>9.444622438197749</v>
      </c>
      <c r="G1967" s="6">
        <v>45208.315309641206</v>
      </c>
    </row>
    <row r="1968" spans="2:7" x14ac:dyDescent="0.25">
      <c r="B1968">
        <v>1993</v>
      </c>
      <c r="C1968">
        <v>73</v>
      </c>
      <c r="D1968">
        <v>1</v>
      </c>
      <c r="E1968">
        <v>4424.7198811318331</v>
      </c>
      <c r="F1968">
        <v>7.3857030138226465</v>
      </c>
      <c r="G1968" s="6">
        <v>45208.315309641206</v>
      </c>
    </row>
    <row r="1969" spans="2:7" x14ac:dyDescent="0.25">
      <c r="B1969">
        <v>1993</v>
      </c>
      <c r="C1969">
        <v>73</v>
      </c>
      <c r="D1969">
        <v>2</v>
      </c>
      <c r="E1969">
        <v>5562.4367992988691</v>
      </c>
      <c r="F1969">
        <v>8.9884200117111561</v>
      </c>
      <c r="G1969" s="6">
        <v>45208.315309641206</v>
      </c>
    </row>
    <row r="1970" spans="2:7" x14ac:dyDescent="0.25">
      <c r="B1970">
        <v>1993</v>
      </c>
      <c r="C1970">
        <v>74</v>
      </c>
      <c r="D1970">
        <v>1</v>
      </c>
      <c r="E1970">
        <v>4068.1741039225171</v>
      </c>
      <c r="F1970">
        <v>6.9891846421848047</v>
      </c>
      <c r="G1970" s="6">
        <v>45208.315309641206</v>
      </c>
    </row>
    <row r="1971" spans="2:7" x14ac:dyDescent="0.25">
      <c r="B1971">
        <v>1993</v>
      </c>
      <c r="C1971">
        <v>74</v>
      </c>
      <c r="D1971">
        <v>2</v>
      </c>
      <c r="E1971">
        <v>5281.7150494137304</v>
      </c>
      <c r="F1971">
        <v>8.4395772773254922</v>
      </c>
      <c r="G1971" s="6">
        <v>45208.315309641206</v>
      </c>
    </row>
    <row r="1972" spans="2:7" x14ac:dyDescent="0.25">
      <c r="B1972">
        <v>1993</v>
      </c>
      <c r="C1972">
        <v>75</v>
      </c>
      <c r="D1972">
        <v>1</v>
      </c>
      <c r="E1972">
        <v>3733.7462736317461</v>
      </c>
      <c r="F1972">
        <v>6.570414265517293</v>
      </c>
      <c r="G1972" s="6">
        <v>45208.315309641206</v>
      </c>
    </row>
    <row r="1973" spans="2:7" x14ac:dyDescent="0.25">
      <c r="B1973">
        <v>1993</v>
      </c>
      <c r="C1973">
        <v>75</v>
      </c>
      <c r="D1973">
        <v>2</v>
      </c>
      <c r="E1973">
        <v>4913.688403930837</v>
      </c>
      <c r="F1973">
        <v>8.0342376936410247</v>
      </c>
      <c r="G1973" s="6">
        <v>45208.315309641206</v>
      </c>
    </row>
    <row r="1974" spans="2:7" x14ac:dyDescent="0.25">
      <c r="B1974">
        <v>1993</v>
      </c>
      <c r="C1974">
        <v>76</v>
      </c>
      <c r="D1974">
        <v>1</v>
      </c>
      <c r="E1974">
        <v>3410.6304222398908</v>
      </c>
      <c r="F1974">
        <v>6.1455123649518626</v>
      </c>
      <c r="G1974" s="6">
        <v>45208.315309641206</v>
      </c>
    </row>
    <row r="1975" spans="2:7" x14ac:dyDescent="0.25">
      <c r="B1975">
        <v>1993</v>
      </c>
      <c r="C1975">
        <v>76</v>
      </c>
      <c r="D1975">
        <v>2</v>
      </c>
      <c r="E1975">
        <v>4574.8925864571829</v>
      </c>
      <c r="F1975">
        <v>7.5921892018390889</v>
      </c>
      <c r="G1975" s="6">
        <v>45208.315309641206</v>
      </c>
    </row>
    <row r="1976" spans="2:7" x14ac:dyDescent="0.25">
      <c r="B1976">
        <v>1993</v>
      </c>
      <c r="C1976">
        <v>77</v>
      </c>
      <c r="D1976">
        <v>1</v>
      </c>
      <c r="E1976">
        <v>3108.4758611475827</v>
      </c>
      <c r="F1976">
        <v>5.6942756132350496</v>
      </c>
      <c r="G1976" s="6">
        <v>45208.315309641206</v>
      </c>
    </row>
    <row r="1977" spans="2:7" x14ac:dyDescent="0.25">
      <c r="B1977">
        <v>1993</v>
      </c>
      <c r="C1977">
        <v>77</v>
      </c>
      <c r="D1977">
        <v>2</v>
      </c>
      <c r="E1977">
        <v>4287.0465860181421</v>
      </c>
      <c r="F1977">
        <v>7.0683814370166544</v>
      </c>
      <c r="G1977" s="6">
        <v>45208.315309641206</v>
      </c>
    </row>
    <row r="1978" spans="2:7" x14ac:dyDescent="0.25">
      <c r="B1978">
        <v>1993</v>
      </c>
      <c r="C1978">
        <v>78</v>
      </c>
      <c r="D1978">
        <v>1</v>
      </c>
      <c r="E1978">
        <v>2826.6879545726401</v>
      </c>
      <c r="F1978">
        <v>5.2120844675371405</v>
      </c>
      <c r="G1978" s="6">
        <v>45208.315309641206</v>
      </c>
    </row>
    <row r="1979" spans="2:7" x14ac:dyDescent="0.25">
      <c r="B1979">
        <v>1993</v>
      </c>
      <c r="C1979">
        <v>78</v>
      </c>
      <c r="D1979">
        <v>2</v>
      </c>
      <c r="E1979">
        <v>3766.0189305924191</v>
      </c>
      <c r="F1979">
        <v>6.9771151537460812</v>
      </c>
      <c r="G1979" s="6">
        <v>45208.315309641206</v>
      </c>
    </row>
    <row r="1980" spans="2:7" x14ac:dyDescent="0.25">
      <c r="B1980">
        <v>1993</v>
      </c>
      <c r="C1980">
        <v>79</v>
      </c>
      <c r="D1980">
        <v>1</v>
      </c>
      <c r="E1980">
        <v>2591.1646645548881</v>
      </c>
      <c r="F1980">
        <v>4.6403882537909329</v>
      </c>
      <c r="G1980" s="6">
        <v>45208.315309641206</v>
      </c>
    </row>
    <row r="1981" spans="2:7" x14ac:dyDescent="0.25">
      <c r="B1981">
        <v>1993</v>
      </c>
      <c r="C1981">
        <v>79</v>
      </c>
      <c r="D1981">
        <v>2</v>
      </c>
      <c r="E1981">
        <v>3467.8536973833748</v>
      </c>
      <c r="F1981">
        <v>6.5340159687359787</v>
      </c>
      <c r="G1981" s="6">
        <v>45208.315309641206</v>
      </c>
    </row>
    <row r="1982" spans="2:7" x14ac:dyDescent="0.25">
      <c r="B1982">
        <v>1993</v>
      </c>
      <c r="C1982">
        <v>80</v>
      </c>
      <c r="D1982">
        <v>1</v>
      </c>
      <c r="E1982">
        <v>2077.6104294713587</v>
      </c>
      <c r="F1982">
        <v>4.6638303257319489</v>
      </c>
      <c r="G1982" s="6">
        <v>45208.315309641206</v>
      </c>
    </row>
    <row r="1983" spans="2:7" x14ac:dyDescent="0.25">
      <c r="B1983">
        <v>1993</v>
      </c>
      <c r="C1983">
        <v>80</v>
      </c>
      <c r="D1983">
        <v>2</v>
      </c>
      <c r="E1983">
        <v>3262.0882608873353</v>
      </c>
      <c r="F1983">
        <v>5.9146285795343463</v>
      </c>
      <c r="G1983" s="6">
        <v>45208.315309641206</v>
      </c>
    </row>
    <row r="1984" spans="2:7" x14ac:dyDescent="0.25">
      <c r="B1984">
        <v>1993</v>
      </c>
      <c r="C1984">
        <v>81</v>
      </c>
      <c r="D1984">
        <v>1</v>
      </c>
      <c r="E1984">
        <v>1799.8147503589398</v>
      </c>
      <c r="F1984">
        <v>4.3065042858241807</v>
      </c>
      <c r="G1984" s="6">
        <v>45208.315309641206</v>
      </c>
    </row>
    <row r="1985" spans="2:7" x14ac:dyDescent="0.25">
      <c r="B1985">
        <v>1993</v>
      </c>
      <c r="C1985">
        <v>81</v>
      </c>
      <c r="D1985">
        <v>2</v>
      </c>
      <c r="E1985">
        <v>2786.5315403751083</v>
      </c>
      <c r="F1985">
        <v>5.8387031764895641</v>
      </c>
      <c r="G1985" s="6">
        <v>45208.315309641206</v>
      </c>
    </row>
    <row r="1986" spans="2:7" x14ac:dyDescent="0.25">
      <c r="B1986">
        <v>1993</v>
      </c>
      <c r="C1986">
        <v>82</v>
      </c>
      <c r="D1986">
        <v>1</v>
      </c>
      <c r="E1986">
        <v>1596.6105141629394</v>
      </c>
      <c r="F1986">
        <v>3.7909667073830349</v>
      </c>
      <c r="G1986" s="6">
        <v>45208.315309641206</v>
      </c>
    </row>
    <row r="1987" spans="2:7" x14ac:dyDescent="0.25">
      <c r="B1987">
        <v>1993</v>
      </c>
      <c r="C1987">
        <v>82</v>
      </c>
      <c r="D1987">
        <v>2</v>
      </c>
      <c r="E1987">
        <v>2571.6685101649346</v>
      </c>
      <c r="F1987">
        <v>5.2847520888432253</v>
      </c>
      <c r="G1987" s="6">
        <v>45208.315309641206</v>
      </c>
    </row>
    <row r="1988" spans="2:7" x14ac:dyDescent="0.25">
      <c r="B1988">
        <v>1993</v>
      </c>
      <c r="C1988">
        <v>83</v>
      </c>
      <c r="D1988">
        <v>1</v>
      </c>
      <c r="E1988">
        <v>1339.357210406386</v>
      </c>
      <c r="F1988">
        <v>3.4230699666548721</v>
      </c>
      <c r="G1988" s="6">
        <v>45208.315309641206</v>
      </c>
    </row>
    <row r="1989" spans="2:7" x14ac:dyDescent="0.25">
      <c r="B1989">
        <v>1993</v>
      </c>
      <c r="C1989">
        <v>83</v>
      </c>
      <c r="D1989">
        <v>2</v>
      </c>
      <c r="E1989">
        <v>2532.4976670154279</v>
      </c>
      <c r="F1989">
        <v>4.3587591752158783</v>
      </c>
      <c r="G1989" s="6">
        <v>45208.315309641206</v>
      </c>
    </row>
    <row r="1990" spans="2:7" x14ac:dyDescent="0.25">
      <c r="B1990">
        <v>1993</v>
      </c>
      <c r="C1990">
        <v>84</v>
      </c>
      <c r="D1990">
        <v>1</v>
      </c>
      <c r="E1990">
        <v>1175.3577264860771</v>
      </c>
      <c r="F1990">
        <v>2.8309304462277964</v>
      </c>
      <c r="G1990" s="6">
        <v>45208.315309641206</v>
      </c>
    </row>
    <row r="1991" spans="2:7" x14ac:dyDescent="0.25">
      <c r="B1991">
        <v>1993</v>
      </c>
      <c r="C1991">
        <v>84</v>
      </c>
      <c r="D1991">
        <v>2</v>
      </c>
      <c r="E1991">
        <v>2086.2095686570483</v>
      </c>
      <c r="F1991">
        <v>4.1842363085791465</v>
      </c>
      <c r="G1991" s="6">
        <v>45208.315309641206</v>
      </c>
    </row>
    <row r="1992" spans="2:7" x14ac:dyDescent="0.25">
      <c r="B1992">
        <v>1993</v>
      </c>
      <c r="C1992">
        <v>85</v>
      </c>
      <c r="D1992">
        <v>1</v>
      </c>
      <c r="E1992">
        <v>882.28177495412319</v>
      </c>
      <c r="F1992">
        <v>2.6052178426987656</v>
      </c>
      <c r="G1992" s="6">
        <v>45208.315309641206</v>
      </c>
    </row>
    <row r="1993" spans="2:7" x14ac:dyDescent="0.25">
      <c r="B1993">
        <v>1993</v>
      </c>
      <c r="C1993">
        <v>85</v>
      </c>
      <c r="D1993">
        <v>2</v>
      </c>
      <c r="E1993">
        <v>1710.5969918527212</v>
      </c>
      <c r="F1993">
        <v>3.9932202481116565</v>
      </c>
      <c r="G1993" s="6">
        <v>45208.315309641206</v>
      </c>
    </row>
    <row r="1994" spans="2:7" x14ac:dyDescent="0.25">
      <c r="B1994">
        <v>1993</v>
      </c>
      <c r="C1994">
        <v>86</v>
      </c>
      <c r="D1994">
        <v>1</v>
      </c>
      <c r="E1994">
        <v>549.75471659732784</v>
      </c>
      <c r="F1994">
        <v>2.8785891759466624</v>
      </c>
      <c r="G1994" s="6">
        <v>45208.315309641206</v>
      </c>
    </row>
    <row r="1995" spans="2:7" x14ac:dyDescent="0.25">
      <c r="B1995">
        <v>1993</v>
      </c>
      <c r="C1995">
        <v>86</v>
      </c>
      <c r="D1995">
        <v>2</v>
      </c>
      <c r="E1995">
        <v>1468.7153123406929</v>
      </c>
      <c r="F1995">
        <v>3.5685162046657428</v>
      </c>
      <c r="G1995" s="6">
        <v>45208.315309641206</v>
      </c>
    </row>
    <row r="1996" spans="2:7" x14ac:dyDescent="0.25">
      <c r="B1996">
        <v>1993</v>
      </c>
      <c r="C1996">
        <v>87</v>
      </c>
      <c r="D1996">
        <v>1</v>
      </c>
      <c r="E1996">
        <v>445.93323604432379</v>
      </c>
      <c r="F1996">
        <v>2.4323685983209726</v>
      </c>
      <c r="G1996" s="6">
        <v>45208.315309641206</v>
      </c>
    </row>
    <row r="1997" spans="2:7" x14ac:dyDescent="0.25">
      <c r="B1997">
        <v>1993</v>
      </c>
      <c r="C1997">
        <v>87</v>
      </c>
      <c r="D1997">
        <v>2</v>
      </c>
      <c r="E1997">
        <v>1353.3693158726967</v>
      </c>
      <c r="F1997">
        <v>2.8300420536370794</v>
      </c>
      <c r="G1997" s="6">
        <v>45208.315309641206</v>
      </c>
    </row>
    <row r="1998" spans="2:7" x14ac:dyDescent="0.25">
      <c r="B1998">
        <v>1993</v>
      </c>
      <c r="C1998">
        <v>88</v>
      </c>
      <c r="D1998">
        <v>1</v>
      </c>
      <c r="E1998">
        <v>343.37926348046238</v>
      </c>
      <c r="F1998">
        <v>2.00949161444845</v>
      </c>
      <c r="G1998" s="6">
        <v>45208.315309641206</v>
      </c>
    </row>
    <row r="1999" spans="2:7" x14ac:dyDescent="0.25">
      <c r="B1999">
        <v>1993</v>
      </c>
      <c r="C1999">
        <v>88</v>
      </c>
      <c r="D1999">
        <v>2</v>
      </c>
      <c r="E1999">
        <v>1165.7379290892345</v>
      </c>
      <c r="F1999">
        <v>2.2050740491468055</v>
      </c>
      <c r="G1999" s="6">
        <v>45208.315309641206</v>
      </c>
    </row>
    <row r="2000" spans="2:7" x14ac:dyDescent="0.25">
      <c r="B2000">
        <v>1993</v>
      </c>
      <c r="C2000">
        <v>89</v>
      </c>
      <c r="D2000">
        <v>1</v>
      </c>
      <c r="E2000">
        <v>291.04905611903934</v>
      </c>
      <c r="F2000">
        <v>1.280896065119848</v>
      </c>
      <c r="G2000" s="6">
        <v>45208.315309641206</v>
      </c>
    </row>
    <row r="2001" spans="2:7" x14ac:dyDescent="0.25">
      <c r="B2001">
        <v>1993</v>
      </c>
      <c r="C2001">
        <v>89</v>
      </c>
      <c r="D2001">
        <v>2</v>
      </c>
      <c r="E2001">
        <v>1056.7867963654803</v>
      </c>
      <c r="F2001">
        <v>1.3808613978072213</v>
      </c>
      <c r="G2001" s="6">
        <v>45208.315309641206</v>
      </c>
    </row>
    <row r="2002" spans="2:7" x14ac:dyDescent="0.25">
      <c r="B2002">
        <v>1993</v>
      </c>
      <c r="C2002">
        <v>90</v>
      </c>
      <c r="D2002">
        <v>1</v>
      </c>
      <c r="E2002">
        <v>227.27906268020359</v>
      </c>
      <c r="F2002">
        <v>0.5</v>
      </c>
      <c r="G2002" s="6">
        <v>45208.315309641206</v>
      </c>
    </row>
    <row r="2003" spans="2:7" x14ac:dyDescent="0.25">
      <c r="B2003">
        <v>1993</v>
      </c>
      <c r="C2003">
        <v>90</v>
      </c>
      <c r="D2003">
        <v>2</v>
      </c>
      <c r="E2003">
        <v>930.88269463071219</v>
      </c>
      <c r="F2003">
        <v>0.5</v>
      </c>
      <c r="G2003" s="6">
        <v>45208.315309641206</v>
      </c>
    </row>
    <row r="2004" spans="2:7" x14ac:dyDescent="0.25">
      <c r="B2004">
        <v>1994</v>
      </c>
      <c r="C2004">
        <v>0</v>
      </c>
      <c r="D2004">
        <v>1</v>
      </c>
      <c r="E2004">
        <v>10000</v>
      </c>
      <c r="F2004">
        <v>68.477846143985275</v>
      </c>
      <c r="G2004" s="6">
        <v>45208.315309641206</v>
      </c>
    </row>
    <row r="2005" spans="2:7" x14ac:dyDescent="0.25">
      <c r="B2005">
        <v>1994</v>
      </c>
      <c r="C2005">
        <v>0</v>
      </c>
      <c r="D2005">
        <v>2</v>
      </c>
      <c r="E2005">
        <v>10000</v>
      </c>
      <c r="F2005">
        <v>71.663400525775771</v>
      </c>
      <c r="G2005" s="6">
        <v>45208.315309641206</v>
      </c>
    </row>
    <row r="2006" spans="2:7" x14ac:dyDescent="0.25">
      <c r="B2006">
        <v>1994</v>
      </c>
      <c r="C2006">
        <v>1</v>
      </c>
      <c r="D2006">
        <v>1</v>
      </c>
      <c r="E2006">
        <v>9965.0123104833492</v>
      </c>
      <c r="F2006">
        <v>67.717919843060386</v>
      </c>
      <c r="G2006" s="6">
        <v>45208.315309641206</v>
      </c>
    </row>
    <row r="2007" spans="2:7" x14ac:dyDescent="0.25">
      <c r="B2007">
        <v>1994</v>
      </c>
      <c r="C2007">
        <v>1</v>
      </c>
      <c r="D2007">
        <v>2</v>
      </c>
      <c r="E2007">
        <v>9931.932977651375</v>
      </c>
      <c r="F2007">
        <v>71.15354049780089</v>
      </c>
      <c r="G2007" s="6">
        <v>45208.315309641206</v>
      </c>
    </row>
    <row r="2008" spans="2:7" x14ac:dyDescent="0.25">
      <c r="B2008">
        <v>1994</v>
      </c>
      <c r="C2008">
        <v>2</v>
      </c>
      <c r="D2008">
        <v>1</v>
      </c>
      <c r="E2008">
        <v>9949.6182352893502</v>
      </c>
      <c r="F2008">
        <v>66.821919583349725</v>
      </c>
      <c r="G2008" s="6">
        <v>45208.315309641206</v>
      </c>
    </row>
    <row r="2009" spans="2:7" x14ac:dyDescent="0.25">
      <c r="B2009">
        <v>1994</v>
      </c>
      <c r="C2009">
        <v>2</v>
      </c>
      <c r="D2009">
        <v>2</v>
      </c>
      <c r="E2009">
        <v>9919.860002396621</v>
      </c>
      <c r="F2009">
        <v>70.239529457915722</v>
      </c>
      <c r="G2009" s="6">
        <v>45208.315309641206</v>
      </c>
    </row>
    <row r="2010" spans="2:7" x14ac:dyDescent="0.25">
      <c r="B2010">
        <v>1994</v>
      </c>
      <c r="C2010">
        <v>3</v>
      </c>
      <c r="D2010">
        <v>1</v>
      </c>
      <c r="E2010">
        <v>9945.8657427628823</v>
      </c>
      <c r="F2010">
        <v>65.846942292685867</v>
      </c>
      <c r="G2010" s="6">
        <v>45208.315309641206</v>
      </c>
    </row>
    <row r="2011" spans="2:7" x14ac:dyDescent="0.25">
      <c r="B2011">
        <v>1994</v>
      </c>
      <c r="C2011">
        <v>3</v>
      </c>
      <c r="D2011">
        <v>2</v>
      </c>
      <c r="E2011">
        <v>9907.9791977457135</v>
      </c>
      <c r="F2011">
        <v>69.323155160937404</v>
      </c>
      <c r="G2011" s="6">
        <v>45208.315309641206</v>
      </c>
    </row>
    <row r="2012" spans="2:7" x14ac:dyDescent="0.25">
      <c r="B2012">
        <v>1994</v>
      </c>
      <c r="C2012">
        <v>4</v>
      </c>
      <c r="D2012">
        <v>1</v>
      </c>
      <c r="E2012">
        <v>9942.3201714075876</v>
      </c>
      <c r="F2012">
        <v>64.870245932354948</v>
      </c>
      <c r="G2012" s="6">
        <v>45208.315309641206</v>
      </c>
    </row>
    <row r="2013" spans="2:7" x14ac:dyDescent="0.25">
      <c r="B2013">
        <v>1994</v>
      </c>
      <c r="C2013">
        <v>4</v>
      </c>
      <c r="D2013">
        <v>2</v>
      </c>
      <c r="E2013">
        <v>9896.3484290279393</v>
      </c>
      <c r="F2013">
        <v>68.40404016673979</v>
      </c>
      <c r="G2013" s="6">
        <v>45208.315309641206</v>
      </c>
    </row>
    <row r="2014" spans="2:7" x14ac:dyDescent="0.25">
      <c r="B2014">
        <v>1994</v>
      </c>
      <c r="C2014">
        <v>5</v>
      </c>
      <c r="D2014">
        <v>1</v>
      </c>
      <c r="E2014">
        <v>9935.1186026407013</v>
      </c>
      <c r="F2014">
        <v>63.916905340376509</v>
      </c>
      <c r="G2014" s="6">
        <v>45208.315309641206</v>
      </c>
    </row>
    <row r="2015" spans="2:7" x14ac:dyDescent="0.25">
      <c r="B2015">
        <v>1994</v>
      </c>
      <c r="C2015">
        <v>5</v>
      </c>
      <c r="D2015">
        <v>2</v>
      </c>
      <c r="E2015">
        <v>9896.3484290279393</v>
      </c>
      <c r="F2015">
        <v>67.404040166739776</v>
      </c>
      <c r="G2015" s="6">
        <v>45208.315309641206</v>
      </c>
    </row>
    <row r="2016" spans="2:7" x14ac:dyDescent="0.25">
      <c r="B2016">
        <v>1994</v>
      </c>
      <c r="C2016">
        <v>6</v>
      </c>
      <c r="D2016">
        <v>1</v>
      </c>
      <c r="E2016">
        <v>9935.1186026407013</v>
      </c>
      <c r="F2016">
        <v>62.916905340376516</v>
      </c>
      <c r="G2016" s="6">
        <v>45208.315309641206</v>
      </c>
    </row>
    <row r="2017" spans="2:7" x14ac:dyDescent="0.25">
      <c r="B2017">
        <v>1994</v>
      </c>
      <c r="C2017">
        <v>6</v>
      </c>
      <c r="D2017">
        <v>2</v>
      </c>
      <c r="E2017">
        <v>9892.5892492986568</v>
      </c>
      <c r="F2017">
        <v>66.429463673696731</v>
      </c>
      <c r="G2017" s="6">
        <v>45208.315309641206</v>
      </c>
    </row>
    <row r="2018" spans="2:7" x14ac:dyDescent="0.25">
      <c r="B2018">
        <v>1994</v>
      </c>
      <c r="C2018">
        <v>7</v>
      </c>
      <c r="D2018">
        <v>1</v>
      </c>
      <c r="E2018">
        <v>9931.1966320893316</v>
      </c>
      <c r="F2018">
        <v>61.941554662479518</v>
      </c>
      <c r="G2018" s="6">
        <v>45208.315309641206</v>
      </c>
    </row>
    <row r="2019" spans="2:7" x14ac:dyDescent="0.25">
      <c r="B2019">
        <v>1994</v>
      </c>
      <c r="C2019">
        <v>7</v>
      </c>
      <c r="D2019">
        <v>2</v>
      </c>
      <c r="E2019">
        <v>9892.5892492986568</v>
      </c>
      <c r="F2019">
        <v>65.429463673696731</v>
      </c>
      <c r="G2019" s="6">
        <v>45208.315309641206</v>
      </c>
    </row>
    <row r="2020" spans="2:7" x14ac:dyDescent="0.25">
      <c r="B2020">
        <v>1994</v>
      </c>
      <c r="C2020">
        <v>8</v>
      </c>
      <c r="D2020">
        <v>1</v>
      </c>
      <c r="E2020">
        <v>9923.3712463559641</v>
      </c>
      <c r="F2020">
        <v>60.990006328083403</v>
      </c>
      <c r="G2020" s="6">
        <v>45208.315309641206</v>
      </c>
    </row>
    <row r="2021" spans="2:7" x14ac:dyDescent="0.25">
      <c r="B2021">
        <v>1994</v>
      </c>
      <c r="C2021">
        <v>8</v>
      </c>
      <c r="D2021">
        <v>2</v>
      </c>
      <c r="E2021">
        <v>9892.5892492986568</v>
      </c>
      <c r="F2021">
        <v>64.429463673696731</v>
      </c>
      <c r="G2021" s="6">
        <v>45208.315309641206</v>
      </c>
    </row>
    <row r="2022" spans="2:7" x14ac:dyDescent="0.25">
      <c r="B2022">
        <v>1994</v>
      </c>
      <c r="C2022">
        <v>9</v>
      </c>
      <c r="D2022">
        <v>1</v>
      </c>
      <c r="E2022">
        <v>9919.5481630775103</v>
      </c>
      <c r="F2022">
        <v>60.013319721788896</v>
      </c>
      <c r="G2022" s="6">
        <v>45208.315309641206</v>
      </c>
    </row>
    <row r="2023" spans="2:7" x14ac:dyDescent="0.25">
      <c r="B2023">
        <v>1994</v>
      </c>
      <c r="C2023">
        <v>9</v>
      </c>
      <c r="D2023">
        <v>2</v>
      </c>
      <c r="E2023">
        <v>9888.5613939952</v>
      </c>
      <c r="F2023">
        <v>63.455503723310166</v>
      </c>
      <c r="G2023" s="6">
        <v>45208.315309641206</v>
      </c>
    </row>
    <row r="2024" spans="2:7" x14ac:dyDescent="0.25">
      <c r="B2024">
        <v>1994</v>
      </c>
      <c r="C2024">
        <v>10</v>
      </c>
      <c r="D2024">
        <v>1</v>
      </c>
      <c r="E2024">
        <v>9919.5481630775103</v>
      </c>
      <c r="F2024">
        <v>59.013319721788896</v>
      </c>
      <c r="G2024" s="6">
        <v>45208.315309641206</v>
      </c>
    </row>
    <row r="2025" spans="2:7" x14ac:dyDescent="0.25">
      <c r="B2025">
        <v>1994</v>
      </c>
      <c r="C2025">
        <v>10</v>
      </c>
      <c r="D2025">
        <v>2</v>
      </c>
      <c r="E2025">
        <v>9884.4583524319496</v>
      </c>
      <c r="F2025">
        <v>62.481636571383575</v>
      </c>
      <c r="G2025" s="6">
        <v>45208.315309641206</v>
      </c>
    </row>
    <row r="2026" spans="2:7" x14ac:dyDescent="0.25">
      <c r="B2026">
        <v>1994</v>
      </c>
      <c r="C2026">
        <v>11</v>
      </c>
      <c r="D2026">
        <v>1</v>
      </c>
      <c r="E2026">
        <v>9915.4335164753684</v>
      </c>
      <c r="F2026">
        <v>58.037601225141543</v>
      </c>
      <c r="G2026" s="6">
        <v>45208.315309641206</v>
      </c>
    </row>
    <row r="2027" spans="2:7" x14ac:dyDescent="0.25">
      <c r="B2027">
        <v>1994</v>
      </c>
      <c r="C2027">
        <v>11</v>
      </c>
      <c r="D2027">
        <v>2</v>
      </c>
      <c r="E2027">
        <v>9884.4583524319496</v>
      </c>
      <c r="F2027">
        <v>61.481636571383568</v>
      </c>
      <c r="G2027" s="6">
        <v>45208.315309641206</v>
      </c>
    </row>
    <row r="2028" spans="2:7" x14ac:dyDescent="0.25">
      <c r="B2028">
        <v>1994</v>
      </c>
      <c r="C2028">
        <v>12</v>
      </c>
      <c r="D2028">
        <v>1</v>
      </c>
      <c r="E2028">
        <v>9911.1843812308089</v>
      </c>
      <c r="F2028">
        <v>57.062268816808604</v>
      </c>
      <c r="G2028" s="6">
        <v>45208.315309641206</v>
      </c>
    </row>
    <row r="2029" spans="2:7" x14ac:dyDescent="0.25">
      <c r="B2029">
        <v>1994</v>
      </c>
      <c r="C2029">
        <v>12</v>
      </c>
      <c r="D2029">
        <v>2</v>
      </c>
      <c r="E2029">
        <v>9884.4583524319496</v>
      </c>
      <c r="F2029">
        <v>60.481636571383561</v>
      </c>
      <c r="G2029" s="6">
        <v>45208.315309641206</v>
      </c>
    </row>
    <row r="2030" spans="2:7" x14ac:dyDescent="0.25">
      <c r="B2030">
        <v>1994</v>
      </c>
      <c r="C2030">
        <v>13</v>
      </c>
      <c r="D2030">
        <v>1</v>
      </c>
      <c r="E2030">
        <v>9911.1843812308089</v>
      </c>
      <c r="F2030">
        <v>56.06226881680859</v>
      </c>
      <c r="G2030" s="6">
        <v>45208.315309641206</v>
      </c>
    </row>
    <row r="2031" spans="2:7" x14ac:dyDescent="0.25">
      <c r="B2031">
        <v>1994</v>
      </c>
      <c r="C2031">
        <v>13</v>
      </c>
      <c r="D2031">
        <v>2</v>
      </c>
      <c r="E2031">
        <v>9884.4583524319496</v>
      </c>
      <c r="F2031">
        <v>59.481636571383554</v>
      </c>
      <c r="G2031" s="6">
        <v>45208.315309641206</v>
      </c>
    </row>
    <row r="2032" spans="2:7" x14ac:dyDescent="0.25">
      <c r="B2032">
        <v>1994</v>
      </c>
      <c r="C2032">
        <v>14</v>
      </c>
      <c r="D2032">
        <v>1</v>
      </c>
      <c r="E2032">
        <v>9906.7851427509795</v>
      </c>
      <c r="F2032">
        <v>55.08694197439538</v>
      </c>
      <c r="G2032" s="6">
        <v>45208.315309641206</v>
      </c>
    </row>
    <row r="2033" spans="2:7" x14ac:dyDescent="0.25">
      <c r="B2033">
        <v>1994</v>
      </c>
      <c r="C2033">
        <v>14</v>
      </c>
      <c r="D2033">
        <v>2</v>
      </c>
      <c r="E2033">
        <v>9884.4583524319496</v>
      </c>
      <c r="F2033">
        <v>58.481636571383554</v>
      </c>
      <c r="G2033" s="6">
        <v>45208.315309641206</v>
      </c>
    </row>
    <row r="2034" spans="2:7" x14ac:dyDescent="0.25">
      <c r="B2034">
        <v>1994</v>
      </c>
      <c r="C2034">
        <v>15</v>
      </c>
      <c r="D2034">
        <v>1</v>
      </c>
      <c r="E2034">
        <v>9901.9042355805577</v>
      </c>
      <c r="F2034">
        <v>54.113849303546964</v>
      </c>
      <c r="G2034" s="6">
        <v>45208.315309641206</v>
      </c>
    </row>
    <row r="2035" spans="2:7" x14ac:dyDescent="0.25">
      <c r="B2035">
        <v>1994</v>
      </c>
      <c r="C2035">
        <v>15</v>
      </c>
      <c r="D2035">
        <v>2</v>
      </c>
      <c r="E2035">
        <v>9884.4583524319496</v>
      </c>
      <c r="F2035">
        <v>57.481636571383554</v>
      </c>
      <c r="G2035" s="6">
        <v>45208.315309641206</v>
      </c>
    </row>
    <row r="2036" spans="2:7" x14ac:dyDescent="0.25">
      <c r="B2036">
        <v>1994</v>
      </c>
      <c r="C2036">
        <v>16</v>
      </c>
      <c r="D2036">
        <v>1</v>
      </c>
      <c r="E2036">
        <v>9901.9042355805577</v>
      </c>
      <c r="F2036">
        <v>53.113849303546964</v>
      </c>
      <c r="G2036" s="6">
        <v>45208.315309641206</v>
      </c>
    </row>
    <row r="2037" spans="2:7" x14ac:dyDescent="0.25">
      <c r="B2037">
        <v>1994</v>
      </c>
      <c r="C2037">
        <v>16</v>
      </c>
      <c r="D2037">
        <v>2</v>
      </c>
      <c r="E2037">
        <v>9879.5865667893286</v>
      </c>
      <c r="F2037">
        <v>56.509735147884179</v>
      </c>
      <c r="G2037" s="6">
        <v>45208.315309641206</v>
      </c>
    </row>
    <row r="2038" spans="2:7" x14ac:dyDescent="0.25">
      <c r="B2038">
        <v>1994</v>
      </c>
      <c r="C2038">
        <v>17</v>
      </c>
      <c r="D2038">
        <v>1</v>
      </c>
      <c r="E2038">
        <v>9878.8523675758661</v>
      </c>
      <c r="F2038">
        <v>52.236621409479511</v>
      </c>
      <c r="G2038" s="6">
        <v>45208.315309641206</v>
      </c>
    </row>
    <row r="2039" spans="2:7" x14ac:dyDescent="0.25">
      <c r="B2039">
        <v>1994</v>
      </c>
      <c r="C2039">
        <v>17</v>
      </c>
      <c r="D2039">
        <v>2</v>
      </c>
      <c r="E2039">
        <v>9869.4520292481084</v>
      </c>
      <c r="F2039">
        <v>55.567249259290556</v>
      </c>
      <c r="G2039" s="6">
        <v>45208.315309641206</v>
      </c>
    </row>
    <row r="2040" spans="2:7" x14ac:dyDescent="0.25">
      <c r="B2040">
        <v>1994</v>
      </c>
      <c r="C2040">
        <v>18</v>
      </c>
      <c r="D2040">
        <v>1</v>
      </c>
      <c r="E2040">
        <v>9864.5687390869643</v>
      </c>
      <c r="F2040">
        <v>51.311534636710206</v>
      </c>
      <c r="G2040" s="6">
        <v>45208.315309641206</v>
      </c>
    </row>
    <row r="2041" spans="2:7" x14ac:dyDescent="0.25">
      <c r="B2041">
        <v>1994</v>
      </c>
      <c r="C2041">
        <v>18</v>
      </c>
      <c r="D2041">
        <v>2</v>
      </c>
      <c r="E2041">
        <v>9864.1121096198713</v>
      </c>
      <c r="F2041">
        <v>54.59705981719226</v>
      </c>
      <c r="G2041" s="6">
        <v>45208.315309641206</v>
      </c>
    </row>
    <row r="2042" spans="2:7" x14ac:dyDescent="0.25">
      <c r="B2042">
        <v>1994</v>
      </c>
      <c r="C2042">
        <v>19</v>
      </c>
      <c r="D2042">
        <v>1</v>
      </c>
      <c r="E2042">
        <v>9844.9905428616003</v>
      </c>
      <c r="F2042">
        <v>50.412580766851057</v>
      </c>
      <c r="G2042" s="6">
        <v>45208.315309641206</v>
      </c>
    </row>
    <row r="2043" spans="2:7" x14ac:dyDescent="0.25">
      <c r="B2043">
        <v>1994</v>
      </c>
      <c r="C2043">
        <v>19</v>
      </c>
      <c r="D2043">
        <v>2</v>
      </c>
      <c r="E2043">
        <v>9864.1121096198713</v>
      </c>
      <c r="F2043">
        <v>53.597059817192253</v>
      </c>
      <c r="G2043" s="6">
        <v>45208.315309641206</v>
      </c>
    </row>
    <row r="2044" spans="2:7" x14ac:dyDescent="0.25">
      <c r="B2044">
        <v>1994</v>
      </c>
      <c r="C2044">
        <v>20</v>
      </c>
      <c r="D2044">
        <v>1</v>
      </c>
      <c r="E2044">
        <v>9809.980330799548</v>
      </c>
      <c r="F2044">
        <v>49.590710587532286</v>
      </c>
      <c r="G2044" s="6">
        <v>45208.315309641206</v>
      </c>
    </row>
    <row r="2045" spans="2:7" x14ac:dyDescent="0.25">
      <c r="B2045">
        <v>1994</v>
      </c>
      <c r="C2045">
        <v>20</v>
      </c>
      <c r="D2045">
        <v>2</v>
      </c>
      <c r="E2045">
        <v>9864.1121096198713</v>
      </c>
      <c r="F2045">
        <v>52.597059817192253</v>
      </c>
      <c r="G2045" s="6">
        <v>45208.315309641206</v>
      </c>
    </row>
    <row r="2046" spans="2:7" x14ac:dyDescent="0.25">
      <c r="B2046">
        <v>1994</v>
      </c>
      <c r="C2046">
        <v>21</v>
      </c>
      <c r="D2046">
        <v>1</v>
      </c>
      <c r="E2046">
        <v>9780.2458662081972</v>
      </c>
      <c r="F2046">
        <v>48.73995898227588</v>
      </c>
      <c r="G2046" s="6">
        <v>45208.315309641206</v>
      </c>
    </row>
    <row r="2047" spans="2:7" x14ac:dyDescent="0.25">
      <c r="B2047">
        <v>1994</v>
      </c>
      <c r="C2047">
        <v>21</v>
      </c>
      <c r="D2047">
        <v>2</v>
      </c>
      <c r="E2047">
        <v>9858.7476538997689</v>
      </c>
      <c r="F2047">
        <v>51.625407471513874</v>
      </c>
      <c r="G2047" s="6">
        <v>45208.315309641206</v>
      </c>
    </row>
    <row r="2048" spans="2:7" x14ac:dyDescent="0.25">
      <c r="B2048">
        <v>1994</v>
      </c>
      <c r="C2048">
        <v>22</v>
      </c>
      <c r="D2048">
        <v>1</v>
      </c>
      <c r="E2048">
        <v>9756.5629288065593</v>
      </c>
      <c r="F2048">
        <v>47.857055949432372</v>
      </c>
      <c r="G2048" s="6">
        <v>45208.315309641206</v>
      </c>
    </row>
    <row r="2049" spans="2:7" x14ac:dyDescent="0.25">
      <c r="B2049">
        <v>1994</v>
      </c>
      <c r="C2049">
        <v>22</v>
      </c>
      <c r="D2049">
        <v>2</v>
      </c>
      <c r="E2049">
        <v>9843.7392693362144</v>
      </c>
      <c r="F2049">
        <v>50.703356486141999</v>
      </c>
      <c r="G2049" s="6">
        <v>45208.315309641206</v>
      </c>
    </row>
    <row r="2050" spans="2:7" x14ac:dyDescent="0.25">
      <c r="B2050">
        <v>1994</v>
      </c>
      <c r="C2050">
        <v>23</v>
      </c>
      <c r="D2050">
        <v>1</v>
      </c>
      <c r="E2050">
        <v>9732.2211140752261</v>
      </c>
      <c r="F2050">
        <v>46.975503390014595</v>
      </c>
      <c r="G2050" s="6">
        <v>45208.315309641206</v>
      </c>
    </row>
    <row r="2051" spans="2:7" x14ac:dyDescent="0.25">
      <c r="B2051">
        <v>1994</v>
      </c>
      <c r="C2051">
        <v>23</v>
      </c>
      <c r="D2051">
        <v>2</v>
      </c>
      <c r="E2051">
        <v>9838.5777516186463</v>
      </c>
      <c r="F2051">
        <v>49.729694186623348</v>
      </c>
      <c r="G2051" s="6">
        <v>45208.315309641206</v>
      </c>
    </row>
    <row r="2052" spans="2:7" x14ac:dyDescent="0.25">
      <c r="B2052">
        <v>1994</v>
      </c>
      <c r="C2052">
        <v>24</v>
      </c>
      <c r="D2052">
        <v>1</v>
      </c>
      <c r="E2052">
        <v>9693.2077641793894</v>
      </c>
      <c r="F2052">
        <v>46.16255860635281</v>
      </c>
      <c r="G2052" s="6">
        <v>45208.315309641206</v>
      </c>
    </row>
    <row r="2053" spans="2:7" x14ac:dyDescent="0.25">
      <c r="B2053">
        <v>1994</v>
      </c>
      <c r="C2053">
        <v>24</v>
      </c>
      <c r="D2053">
        <v>2</v>
      </c>
      <c r="E2053">
        <v>9838.5777516186463</v>
      </c>
      <c r="F2053">
        <v>48.729694186623355</v>
      </c>
      <c r="G2053" s="6">
        <v>45208.315309641206</v>
      </c>
    </row>
    <row r="2054" spans="2:7" x14ac:dyDescent="0.25">
      <c r="B2054">
        <v>1994</v>
      </c>
      <c r="C2054">
        <v>25</v>
      </c>
      <c r="D2054">
        <v>1</v>
      </c>
      <c r="E2054">
        <v>9679.5112191113076</v>
      </c>
      <c r="F2054">
        <v>45.227171299878187</v>
      </c>
      <c r="G2054" s="6">
        <v>45208.315309641206</v>
      </c>
    </row>
    <row r="2055" spans="2:7" x14ac:dyDescent="0.25">
      <c r="B2055">
        <v>1994</v>
      </c>
      <c r="C2055">
        <v>25</v>
      </c>
      <c r="D2055">
        <v>2</v>
      </c>
      <c r="E2055">
        <v>9838.5777516186463</v>
      </c>
      <c r="F2055">
        <v>47.729694186623355</v>
      </c>
      <c r="G2055" s="6">
        <v>45208.315309641206</v>
      </c>
    </row>
    <row r="2056" spans="2:7" x14ac:dyDescent="0.25">
      <c r="B2056">
        <v>1994</v>
      </c>
      <c r="C2056">
        <v>26</v>
      </c>
      <c r="D2056">
        <v>1</v>
      </c>
      <c r="E2056">
        <v>9666.3357671375961</v>
      </c>
      <c r="F2056">
        <v>44.288135527852241</v>
      </c>
      <c r="G2056" s="6">
        <v>45208.315309641206</v>
      </c>
    </row>
    <row r="2057" spans="2:7" x14ac:dyDescent="0.25">
      <c r="B2057">
        <v>1994</v>
      </c>
      <c r="C2057">
        <v>26</v>
      </c>
      <c r="D2057">
        <v>2</v>
      </c>
      <c r="E2057">
        <v>9827.9685149540583</v>
      </c>
      <c r="F2057">
        <v>46.780678375518498</v>
      </c>
      <c r="G2057" s="6">
        <v>45208.315309641206</v>
      </c>
    </row>
    <row r="2058" spans="2:7" x14ac:dyDescent="0.25">
      <c r="B2058">
        <v>1994</v>
      </c>
      <c r="C2058">
        <v>27</v>
      </c>
      <c r="D2058">
        <v>1</v>
      </c>
      <c r="E2058">
        <v>9630.0672144155669</v>
      </c>
      <c r="F2058">
        <v>43.453049465276685</v>
      </c>
      <c r="G2058" s="6">
        <v>45208.315309641206</v>
      </c>
    </row>
    <row r="2059" spans="2:7" x14ac:dyDescent="0.25">
      <c r="B2059">
        <v>1994</v>
      </c>
      <c r="C2059">
        <v>27</v>
      </c>
      <c r="D2059">
        <v>2</v>
      </c>
      <c r="E2059">
        <v>9813.2758109275583</v>
      </c>
      <c r="F2059">
        <v>45.849971068663841</v>
      </c>
      <c r="G2059" s="6">
        <v>45208.315309641206</v>
      </c>
    </row>
    <row r="2060" spans="2:7" x14ac:dyDescent="0.25">
      <c r="B2060">
        <v>1994</v>
      </c>
      <c r="C2060">
        <v>28</v>
      </c>
      <c r="D2060">
        <v>1</v>
      </c>
      <c r="E2060">
        <v>9604.0624799362322</v>
      </c>
      <c r="F2060">
        <v>42.569352607697475</v>
      </c>
      <c r="G2060" s="6">
        <v>45208.315309641206</v>
      </c>
    </row>
    <row r="2061" spans="2:7" x14ac:dyDescent="0.25">
      <c r="B2061">
        <v>1994</v>
      </c>
      <c r="C2061">
        <v>28</v>
      </c>
      <c r="D2061">
        <v>2</v>
      </c>
      <c r="E2061">
        <v>9801.4423080779907</v>
      </c>
      <c r="F2061">
        <v>44.904723113822186</v>
      </c>
      <c r="G2061" s="6">
        <v>45208.315309641206</v>
      </c>
    </row>
    <row r="2062" spans="2:7" x14ac:dyDescent="0.25">
      <c r="B2062">
        <v>1994</v>
      </c>
      <c r="C2062">
        <v>29</v>
      </c>
      <c r="D2062">
        <v>1</v>
      </c>
      <c r="E2062">
        <v>9578.8368824634344</v>
      </c>
      <c r="F2062">
        <v>41.680141064359248</v>
      </c>
      <c r="G2062" s="6">
        <v>45208.315309641206</v>
      </c>
    </row>
    <row r="2063" spans="2:7" x14ac:dyDescent="0.25">
      <c r="B2063">
        <v>1994</v>
      </c>
      <c r="C2063">
        <v>29</v>
      </c>
      <c r="D2063">
        <v>2</v>
      </c>
      <c r="E2063">
        <v>9796.0437691350471</v>
      </c>
      <c r="F2063">
        <v>43.929194281227133</v>
      </c>
      <c r="G2063" s="6">
        <v>45208.315309641206</v>
      </c>
    </row>
    <row r="2064" spans="2:7" x14ac:dyDescent="0.25">
      <c r="B2064">
        <v>1994</v>
      </c>
      <c r="C2064">
        <v>30</v>
      </c>
      <c r="D2064">
        <v>1</v>
      </c>
      <c r="E2064">
        <v>9559.6348595247673</v>
      </c>
      <c r="F2064">
        <v>40.762857823414905</v>
      </c>
      <c r="G2064" s="6">
        <v>45208.315309641206</v>
      </c>
    </row>
    <row r="2065" spans="2:7" x14ac:dyDescent="0.25">
      <c r="B2065">
        <v>1994</v>
      </c>
      <c r="C2065">
        <v>30</v>
      </c>
      <c r="D2065">
        <v>2</v>
      </c>
      <c r="E2065">
        <v>9785.5042438167566</v>
      </c>
      <c r="F2065">
        <v>42.97596990783515</v>
      </c>
      <c r="G2065" s="6">
        <v>45208.315309641206</v>
      </c>
    </row>
    <row r="2066" spans="2:7" x14ac:dyDescent="0.25">
      <c r="B2066">
        <v>1994</v>
      </c>
      <c r="C2066">
        <v>31</v>
      </c>
      <c r="D2066">
        <v>1</v>
      </c>
      <c r="E2066">
        <v>9539.7022270967591</v>
      </c>
      <c r="F2066">
        <v>39.846984636431742</v>
      </c>
      <c r="G2066" s="6">
        <v>45208.315309641206</v>
      </c>
    </row>
    <row r="2067" spans="2:7" x14ac:dyDescent="0.25">
      <c r="B2067">
        <v>1994</v>
      </c>
      <c r="C2067">
        <v>31</v>
      </c>
      <c r="D2067">
        <v>2</v>
      </c>
      <c r="E2067">
        <v>9780.0271706402455</v>
      </c>
      <c r="F2067">
        <v>41.999757571342556</v>
      </c>
      <c r="G2067" s="6">
        <v>45208.315309641206</v>
      </c>
    </row>
    <row r="2068" spans="2:7" x14ac:dyDescent="0.25">
      <c r="B2068">
        <v>1994</v>
      </c>
      <c r="C2068">
        <v>32</v>
      </c>
      <c r="D2068">
        <v>1</v>
      </c>
      <c r="E2068">
        <v>9519.1101249874428</v>
      </c>
      <c r="F2068">
        <v>38.932101534407344</v>
      </c>
      <c r="G2068" s="6">
        <v>45208.315309641206</v>
      </c>
    </row>
    <row r="2069" spans="2:7" x14ac:dyDescent="0.25">
      <c r="B2069">
        <v>1994</v>
      </c>
      <c r="C2069">
        <v>32</v>
      </c>
      <c r="D2069">
        <v>2</v>
      </c>
      <c r="E2069">
        <v>9769.0513126490405</v>
      </c>
      <c r="F2069">
        <v>41.046383945920269</v>
      </c>
      <c r="G2069" s="6">
        <v>45208.315309641206</v>
      </c>
    </row>
    <row r="2070" spans="2:7" x14ac:dyDescent="0.25">
      <c r="B2070">
        <v>1994</v>
      </c>
      <c r="C2070">
        <v>33</v>
      </c>
      <c r="D2070">
        <v>1</v>
      </c>
      <c r="E2070">
        <v>9507.6689445662396</v>
      </c>
      <c r="F2070">
        <v>37.97834931713777</v>
      </c>
      <c r="G2070" s="6">
        <v>45208.315309641206</v>
      </c>
    </row>
    <row r="2071" spans="2:7" x14ac:dyDescent="0.25">
      <c r="B2071">
        <v>1994</v>
      </c>
      <c r="C2071">
        <v>33</v>
      </c>
      <c r="D2071">
        <v>2</v>
      </c>
      <c r="E2071">
        <v>9743.5639580986008</v>
      </c>
      <c r="F2071">
        <v>40.152445759422186</v>
      </c>
      <c r="G2071" s="6">
        <v>45208.315309641206</v>
      </c>
    </row>
    <row r="2072" spans="2:7" x14ac:dyDescent="0.25">
      <c r="B2072">
        <v>1994</v>
      </c>
      <c r="C2072">
        <v>34</v>
      </c>
      <c r="D2072">
        <v>1</v>
      </c>
      <c r="E2072">
        <v>9491.4123127311814</v>
      </c>
      <c r="F2072">
        <v>37.042541210457706</v>
      </c>
      <c r="G2072" s="6">
        <v>45208.315309641206</v>
      </c>
    </row>
    <row r="2073" spans="2:7" x14ac:dyDescent="0.25">
      <c r="B2073">
        <v>1994</v>
      </c>
      <c r="C2073">
        <v>34</v>
      </c>
      <c r="D2073">
        <v>2</v>
      </c>
      <c r="E2073">
        <v>9737.2768289861615</v>
      </c>
      <c r="F2073">
        <v>39.17804840485293</v>
      </c>
      <c r="G2073" s="6">
        <v>45208.315309641206</v>
      </c>
    </row>
    <row r="2074" spans="2:7" x14ac:dyDescent="0.25">
      <c r="B2074">
        <v>1994</v>
      </c>
      <c r="C2074">
        <v>35</v>
      </c>
      <c r="D2074">
        <v>1</v>
      </c>
      <c r="E2074">
        <v>9453.518197362604</v>
      </c>
      <c r="F2074">
        <v>36.189020779606523</v>
      </c>
      <c r="G2074" s="6">
        <v>45208.315309641206</v>
      </c>
    </row>
    <row r="2075" spans="2:7" x14ac:dyDescent="0.25">
      <c r="B2075">
        <v>1994</v>
      </c>
      <c r="C2075">
        <v>35</v>
      </c>
      <c r="D2075">
        <v>2</v>
      </c>
      <c r="E2075">
        <v>9724.4141242066362</v>
      </c>
      <c r="F2075">
        <v>38.229208743329401</v>
      </c>
      <c r="G2075" s="6">
        <v>45208.315309641206</v>
      </c>
    </row>
    <row r="2076" spans="2:7" x14ac:dyDescent="0.25">
      <c r="B2076">
        <v>1994</v>
      </c>
      <c r="C2076">
        <v>36</v>
      </c>
      <c r="D2076">
        <v>1</v>
      </c>
      <c r="E2076">
        <v>9453.518197362604</v>
      </c>
      <c r="F2076">
        <v>35.189020779606523</v>
      </c>
      <c r="G2076" s="6">
        <v>45208.315309641206</v>
      </c>
    </row>
    <row r="2077" spans="2:7" x14ac:dyDescent="0.25">
      <c r="B2077">
        <v>1994</v>
      </c>
      <c r="C2077">
        <v>36</v>
      </c>
      <c r="D2077">
        <v>2</v>
      </c>
      <c r="E2077">
        <v>9697.5399399838552</v>
      </c>
      <c r="F2077">
        <v>37.333765333209215</v>
      </c>
      <c r="G2077" s="6">
        <v>45208.315309641206</v>
      </c>
    </row>
    <row r="2078" spans="2:7" x14ac:dyDescent="0.25">
      <c r="B2078">
        <v>1994</v>
      </c>
      <c r="C2078">
        <v>37</v>
      </c>
      <c r="D2078">
        <v>1</v>
      </c>
      <c r="E2078">
        <v>9417.7044861809482</v>
      </c>
      <c r="F2078">
        <v>34.320936425632389</v>
      </c>
      <c r="G2078" s="6">
        <v>45208.315309641206</v>
      </c>
    </row>
    <row r="2079" spans="2:7" x14ac:dyDescent="0.25">
      <c r="B2079">
        <v>1994</v>
      </c>
      <c r="C2079">
        <v>37</v>
      </c>
      <c r="D2079">
        <v>2</v>
      </c>
      <c r="E2079">
        <v>9683.7442946636365</v>
      </c>
      <c r="F2079">
        <v>36.38623941212775</v>
      </c>
      <c r="G2079" s="6">
        <v>45208.315309641206</v>
      </c>
    </row>
    <row r="2080" spans="2:7" x14ac:dyDescent="0.25">
      <c r="B2080">
        <v>1994</v>
      </c>
      <c r="C2080">
        <v>38</v>
      </c>
      <c r="D2080">
        <v>1</v>
      </c>
      <c r="E2080">
        <v>9406.2555518986155</v>
      </c>
      <c r="F2080">
        <v>33.362101975129484</v>
      </c>
      <c r="G2080" s="6">
        <v>45208.315309641206</v>
      </c>
    </row>
    <row r="2081" spans="2:7" x14ac:dyDescent="0.25">
      <c r="B2081">
        <v>1994</v>
      </c>
      <c r="C2081">
        <v>38</v>
      </c>
      <c r="D2081">
        <v>2</v>
      </c>
      <c r="E2081">
        <v>9670.5073656989498</v>
      </c>
      <c r="F2081">
        <v>35.435360268350145</v>
      </c>
      <c r="G2081" s="6">
        <v>45208.315309641206</v>
      </c>
    </row>
    <row r="2082" spans="2:7" x14ac:dyDescent="0.25">
      <c r="B2082">
        <v>1994</v>
      </c>
      <c r="C2082">
        <v>39</v>
      </c>
      <c r="D2082">
        <v>1</v>
      </c>
      <c r="E2082">
        <v>9387.2654069310829</v>
      </c>
      <c r="F2082">
        <v>32.42858098188951</v>
      </c>
      <c r="G2082" s="6">
        <v>45208.315309641206</v>
      </c>
    </row>
    <row r="2083" spans="2:7" x14ac:dyDescent="0.25">
      <c r="B2083">
        <v>1994</v>
      </c>
      <c r="C2083">
        <v>39</v>
      </c>
      <c r="D2083">
        <v>2</v>
      </c>
      <c r="E2083">
        <v>9641.3210745607121</v>
      </c>
      <c r="F2083">
        <v>34.541116895261126</v>
      </c>
      <c r="G2083" s="6">
        <v>45208.315309641206</v>
      </c>
    </row>
    <row r="2084" spans="2:7" x14ac:dyDescent="0.25">
      <c r="B2084">
        <v>1994</v>
      </c>
      <c r="C2084">
        <v>40</v>
      </c>
      <c r="D2084">
        <v>1</v>
      </c>
      <c r="E2084">
        <v>9361.275451456404</v>
      </c>
      <c r="F2084">
        <v>31.517225141800424</v>
      </c>
      <c r="G2084" s="6">
        <v>45208.315309641206</v>
      </c>
    </row>
    <row r="2085" spans="2:7" x14ac:dyDescent="0.25">
      <c r="B2085">
        <v>1994</v>
      </c>
      <c r="C2085">
        <v>40</v>
      </c>
      <c r="D2085">
        <v>2</v>
      </c>
      <c r="E2085">
        <v>9634.0212692099776</v>
      </c>
      <c r="F2085">
        <v>33.56691022914665</v>
      </c>
      <c r="G2085" s="6">
        <v>45208.315309641206</v>
      </c>
    </row>
    <row r="2086" spans="2:7" x14ac:dyDescent="0.25">
      <c r="B2086">
        <v>1994</v>
      </c>
      <c r="C2086">
        <v>41</v>
      </c>
      <c r="D2086">
        <v>1</v>
      </c>
      <c r="E2086">
        <v>9340.7363730467459</v>
      </c>
      <c r="F2086">
        <v>30.58542803221448</v>
      </c>
      <c r="G2086" s="6">
        <v>45208.315309641206</v>
      </c>
    </row>
    <row r="2087" spans="2:7" x14ac:dyDescent="0.25">
      <c r="B2087">
        <v>1994</v>
      </c>
      <c r="C2087">
        <v>41</v>
      </c>
      <c r="D2087">
        <v>2</v>
      </c>
      <c r="E2087">
        <v>9618.5984913454613</v>
      </c>
      <c r="F2087">
        <v>32.61993080294323</v>
      </c>
      <c r="G2087" s="6">
        <v>45208.315309641206</v>
      </c>
    </row>
    <row r="2088" spans="2:7" x14ac:dyDescent="0.25">
      <c r="B2088">
        <v>1994</v>
      </c>
      <c r="C2088">
        <v>42</v>
      </c>
      <c r="D2088">
        <v>1</v>
      </c>
      <c r="E2088">
        <v>9327.4966603452831</v>
      </c>
      <c r="F2088">
        <v>29.628132140095904</v>
      </c>
      <c r="G2088" s="6">
        <v>45208.315309641206</v>
      </c>
    </row>
    <row r="2089" spans="2:7" x14ac:dyDescent="0.25">
      <c r="B2089">
        <v>1994</v>
      </c>
      <c r="C2089">
        <v>42</v>
      </c>
      <c r="D2089">
        <v>2</v>
      </c>
      <c r="E2089">
        <v>9580.9342590174256</v>
      </c>
      <c r="F2089">
        <v>31.74619954703611</v>
      </c>
      <c r="G2089" s="6">
        <v>45208.315309641206</v>
      </c>
    </row>
    <row r="2090" spans="2:7" x14ac:dyDescent="0.25">
      <c r="B2090">
        <v>1994</v>
      </c>
      <c r="C2090">
        <v>43</v>
      </c>
      <c r="D2090">
        <v>1</v>
      </c>
      <c r="E2090">
        <v>9318.4121850692736</v>
      </c>
      <c r="F2090">
        <v>28.656529016195361</v>
      </c>
      <c r="G2090" s="6">
        <v>45208.315309641206</v>
      </c>
    </row>
    <row r="2091" spans="2:7" x14ac:dyDescent="0.25">
      <c r="B2091">
        <v>1994</v>
      </c>
      <c r="C2091">
        <v>43</v>
      </c>
      <c r="D2091">
        <v>2</v>
      </c>
      <c r="E2091">
        <v>9560.0018093088092</v>
      </c>
      <c r="F2091">
        <v>30.814615799841295</v>
      </c>
      <c r="G2091" s="6">
        <v>45208.315309641206</v>
      </c>
    </row>
    <row r="2092" spans="2:7" x14ac:dyDescent="0.25">
      <c r="B2092">
        <v>1994</v>
      </c>
      <c r="C2092">
        <v>44</v>
      </c>
      <c r="D2092">
        <v>1</v>
      </c>
      <c r="E2092">
        <v>9293.9530357497642</v>
      </c>
      <c r="F2092">
        <v>27.730629320433732</v>
      </c>
      <c r="G2092" s="6">
        <v>45208.315309641206</v>
      </c>
    </row>
    <row r="2093" spans="2:7" x14ac:dyDescent="0.25">
      <c r="B2093">
        <v>1994</v>
      </c>
      <c r="C2093">
        <v>44</v>
      </c>
      <c r="D2093">
        <v>2</v>
      </c>
      <c r="E2093">
        <v>9530.110632654445</v>
      </c>
      <c r="F2093">
        <v>29.909697543486267</v>
      </c>
      <c r="G2093" s="6">
        <v>45208.315309641206</v>
      </c>
    </row>
    <row r="2094" spans="2:7" x14ac:dyDescent="0.25">
      <c r="B2094">
        <v>1994</v>
      </c>
      <c r="C2094">
        <v>45</v>
      </c>
      <c r="D2094">
        <v>1</v>
      </c>
      <c r="E2094">
        <v>9269.6657491430014</v>
      </c>
      <c r="F2094">
        <v>26.801975808719895</v>
      </c>
      <c r="G2094" s="6">
        <v>45208.315309641206</v>
      </c>
    </row>
    <row r="2095" spans="2:7" x14ac:dyDescent="0.25">
      <c r="B2095">
        <v>1994</v>
      </c>
      <c r="C2095">
        <v>45</v>
      </c>
      <c r="D2095">
        <v>2</v>
      </c>
      <c r="E2095">
        <v>9510.9885775150487</v>
      </c>
      <c r="F2095">
        <v>28.96882639780841</v>
      </c>
      <c r="G2095" s="6">
        <v>45208.315309641206</v>
      </c>
    </row>
    <row r="2096" spans="2:7" x14ac:dyDescent="0.25">
      <c r="B2096">
        <v>1994</v>
      </c>
      <c r="C2096">
        <v>46</v>
      </c>
      <c r="D2096">
        <v>1</v>
      </c>
      <c r="E2096">
        <v>9201.657293824117</v>
      </c>
      <c r="F2096">
        <v>25.996370871420858</v>
      </c>
      <c r="G2096" s="6">
        <v>45208.315309641206</v>
      </c>
    </row>
    <row r="2097" spans="2:7" x14ac:dyDescent="0.25">
      <c r="B2097">
        <v>1994</v>
      </c>
      <c r="C2097">
        <v>46</v>
      </c>
      <c r="D2097">
        <v>2</v>
      </c>
      <c r="E2097">
        <v>9479.9118153799209</v>
      </c>
      <c r="F2097">
        <v>28.062152049297659</v>
      </c>
      <c r="G2097" s="6">
        <v>45208.315309641206</v>
      </c>
    </row>
    <row r="2098" spans="2:7" x14ac:dyDescent="0.25">
      <c r="B2098">
        <v>1994</v>
      </c>
      <c r="C2098">
        <v>47</v>
      </c>
      <c r="D2098">
        <v>1</v>
      </c>
      <c r="E2098">
        <v>9192.4811844032847</v>
      </c>
      <c r="F2098">
        <v>25.021821833381725</v>
      </c>
      <c r="G2098" s="6">
        <v>45208.315309641206</v>
      </c>
    </row>
    <row r="2099" spans="2:7" x14ac:dyDescent="0.25">
      <c r="B2099">
        <v>1994</v>
      </c>
      <c r="C2099">
        <v>47</v>
      </c>
      <c r="D2099">
        <v>2</v>
      </c>
      <c r="E2099">
        <v>9434.3656977496503</v>
      </c>
      <c r="F2099">
        <v>27.19521335512346</v>
      </c>
      <c r="G2099" s="6">
        <v>45208.315309641206</v>
      </c>
    </row>
    <row r="2100" spans="2:7" x14ac:dyDescent="0.25">
      <c r="B2100">
        <v>1994</v>
      </c>
      <c r="C2100">
        <v>48</v>
      </c>
      <c r="D2100">
        <v>1</v>
      </c>
      <c r="E2100">
        <v>9146.4775974697386</v>
      </c>
      <c r="F2100">
        <v>24.145158030344916</v>
      </c>
      <c r="G2100" s="6">
        <v>45208.315309641206</v>
      </c>
    </row>
    <row r="2101" spans="2:7" x14ac:dyDescent="0.25">
      <c r="B2101">
        <v>1994</v>
      </c>
      <c r="C2101">
        <v>48</v>
      </c>
      <c r="D2101">
        <v>2</v>
      </c>
      <c r="E2101">
        <v>9392.5147085414756</v>
      </c>
      <c r="F2101">
        <v>26.31416138136602</v>
      </c>
      <c r="G2101" s="6">
        <v>45208.315309641206</v>
      </c>
    </row>
    <row r="2102" spans="2:7" x14ac:dyDescent="0.25">
      <c r="B2102">
        <v>1994</v>
      </c>
      <c r="C2102">
        <v>49</v>
      </c>
      <c r="D2102">
        <v>1</v>
      </c>
      <c r="E2102">
        <v>9077.2897096093293</v>
      </c>
      <c r="F2102">
        <v>23.325383471482187</v>
      </c>
      <c r="G2102" s="6">
        <v>45208.315309641206</v>
      </c>
    </row>
    <row r="2103" spans="2:7" x14ac:dyDescent="0.25">
      <c r="B2103">
        <v>1994</v>
      </c>
      <c r="C2103">
        <v>49</v>
      </c>
      <c r="D2103">
        <v>2</v>
      </c>
      <c r="E2103">
        <v>9347.1514839388001</v>
      </c>
      <c r="F2103">
        <v>25.439441644843587</v>
      </c>
      <c r="G2103" s="6">
        <v>45208.315309641206</v>
      </c>
    </row>
    <row r="2104" spans="2:7" x14ac:dyDescent="0.25">
      <c r="B2104">
        <v>1994</v>
      </c>
      <c r="C2104">
        <v>50</v>
      </c>
      <c r="D2104">
        <v>1</v>
      </c>
      <c r="E2104">
        <v>9032.0361072820233</v>
      </c>
      <c r="F2104">
        <v>22.439746480477908</v>
      </c>
      <c r="G2104" s="6">
        <v>45208.315309641206</v>
      </c>
    </row>
    <row r="2105" spans="2:7" x14ac:dyDescent="0.25">
      <c r="B2105">
        <v>1994</v>
      </c>
      <c r="C2105">
        <v>50</v>
      </c>
      <c r="D2105">
        <v>2</v>
      </c>
      <c r="E2105">
        <v>9265.6633647300241</v>
      </c>
      <c r="F2105">
        <v>24.658774909366365</v>
      </c>
      <c r="G2105" s="6">
        <v>45208.315309641206</v>
      </c>
    </row>
    <row r="2106" spans="2:7" x14ac:dyDescent="0.25">
      <c r="B2106">
        <v>1994</v>
      </c>
      <c r="C2106">
        <v>51</v>
      </c>
      <c r="D2106">
        <v>1</v>
      </c>
      <c r="E2106">
        <v>8944.9156352823975</v>
      </c>
      <c r="F2106">
        <v>21.653432237489632</v>
      </c>
      <c r="G2106" s="6">
        <v>45208.315309641206</v>
      </c>
    </row>
    <row r="2107" spans="2:7" x14ac:dyDescent="0.25">
      <c r="B2107">
        <v>1994</v>
      </c>
      <c r="C2107">
        <v>51</v>
      </c>
      <c r="D2107">
        <v>2</v>
      </c>
      <c r="E2107">
        <v>9207.6528065856801</v>
      </c>
      <c r="F2107">
        <v>23.810981345253428</v>
      </c>
      <c r="G2107" s="6">
        <v>45208.315309641206</v>
      </c>
    </row>
    <row r="2108" spans="2:7" x14ac:dyDescent="0.25">
      <c r="B2108">
        <v>1994</v>
      </c>
      <c r="C2108">
        <v>52</v>
      </c>
      <c r="D2108">
        <v>1</v>
      </c>
      <c r="E2108">
        <v>8871.4533741018804</v>
      </c>
      <c r="F2108">
        <v>20.828598458667248</v>
      </c>
      <c r="G2108" s="6">
        <v>45208.315309641206</v>
      </c>
    </row>
    <row r="2109" spans="2:7" x14ac:dyDescent="0.25">
      <c r="B2109">
        <v>1994</v>
      </c>
      <c r="C2109">
        <v>52</v>
      </c>
      <c r="D2109">
        <v>2</v>
      </c>
      <c r="E2109">
        <v>9135.9119964063066</v>
      </c>
      <c r="F2109">
        <v>22.994033534070766</v>
      </c>
      <c r="G2109" s="6">
        <v>45208.315309641206</v>
      </c>
    </row>
    <row r="2110" spans="2:7" x14ac:dyDescent="0.25">
      <c r="B2110">
        <v>1994</v>
      </c>
      <c r="C2110">
        <v>53</v>
      </c>
      <c r="D2110">
        <v>1</v>
      </c>
      <c r="E2110">
        <v>8734.0232266365092</v>
      </c>
      <c r="F2110">
        <v>20.148469635036307</v>
      </c>
      <c r="G2110" s="6">
        <v>45208.315309641206</v>
      </c>
    </row>
    <row r="2111" spans="2:7" x14ac:dyDescent="0.25">
      <c r="B2111">
        <v>1994</v>
      </c>
      <c r="C2111">
        <v>53</v>
      </c>
      <c r="D2111">
        <v>2</v>
      </c>
      <c r="E2111">
        <v>9082.4958437186142</v>
      </c>
      <c r="F2111">
        <v>22.12632588525846</v>
      </c>
      <c r="G2111" s="6">
        <v>45208.315309641206</v>
      </c>
    </row>
    <row r="2112" spans="2:7" x14ac:dyDescent="0.25">
      <c r="B2112">
        <v>1994</v>
      </c>
      <c r="C2112">
        <v>54</v>
      </c>
      <c r="D2112">
        <v>1</v>
      </c>
      <c r="E2112">
        <v>8629.58104299552</v>
      </c>
      <c r="F2112">
        <v>19.386271338695206</v>
      </c>
      <c r="G2112" s="6">
        <v>45208.315309641206</v>
      </c>
    </row>
    <row r="2113" spans="2:7" x14ac:dyDescent="0.25">
      <c r="B2113">
        <v>1994</v>
      </c>
      <c r="C2113">
        <v>54</v>
      </c>
      <c r="D2113">
        <v>2</v>
      </c>
      <c r="E2113">
        <v>9017.5728158133734</v>
      </c>
      <c r="F2113">
        <v>21.282027046492704</v>
      </c>
      <c r="G2113" s="6">
        <v>45208.315309641206</v>
      </c>
    </row>
    <row r="2114" spans="2:7" x14ac:dyDescent="0.25">
      <c r="B2114">
        <v>1994</v>
      </c>
      <c r="C2114">
        <v>55</v>
      </c>
      <c r="D2114">
        <v>1</v>
      </c>
      <c r="E2114">
        <v>8493.9924187210308</v>
      </c>
      <c r="F2114">
        <v>18.687750716383885</v>
      </c>
      <c r="G2114" s="6">
        <v>45208.315309641206</v>
      </c>
    </row>
    <row r="2115" spans="2:7" x14ac:dyDescent="0.25">
      <c r="B2115">
        <v>1994</v>
      </c>
      <c r="C2115">
        <v>55</v>
      </c>
      <c r="D2115">
        <v>2</v>
      </c>
      <c r="E2115">
        <v>8931.7689499255557</v>
      </c>
      <c r="F2115">
        <v>20.481671514634606</v>
      </c>
      <c r="G2115" s="6">
        <v>45208.315309641206</v>
      </c>
    </row>
    <row r="2116" spans="2:7" x14ac:dyDescent="0.25">
      <c r="B2116">
        <v>1994</v>
      </c>
      <c r="C2116">
        <v>56</v>
      </c>
      <c r="D2116">
        <v>1</v>
      </c>
      <c r="E2116">
        <v>8369.0160081146714</v>
      </c>
      <c r="F2116">
        <v>17.959352515129755</v>
      </c>
      <c r="G2116" s="6">
        <v>45208.315309641206</v>
      </c>
    </row>
    <row r="2117" spans="2:7" x14ac:dyDescent="0.25">
      <c r="B2117">
        <v>1994</v>
      </c>
      <c r="C2117">
        <v>56</v>
      </c>
      <c r="D2117">
        <v>2</v>
      </c>
      <c r="E2117">
        <v>8815.5200386270226</v>
      </c>
      <c r="F2117">
        <v>19.745166753636177</v>
      </c>
      <c r="G2117" s="6">
        <v>45208.315309641206</v>
      </c>
    </row>
    <row r="2118" spans="2:7" x14ac:dyDescent="0.25">
      <c r="B2118">
        <v>1994</v>
      </c>
      <c r="C2118">
        <v>57</v>
      </c>
      <c r="D2118">
        <v>1</v>
      </c>
      <c r="E2118">
        <v>8280.5409966125189</v>
      </c>
      <c r="F2118">
        <v>17.145900279971226</v>
      </c>
      <c r="G2118" s="6">
        <v>45208.315309641206</v>
      </c>
    </row>
    <row r="2119" spans="2:7" x14ac:dyDescent="0.25">
      <c r="B2119">
        <v>1994</v>
      </c>
      <c r="C2119">
        <v>57</v>
      </c>
      <c r="D2119">
        <v>2</v>
      </c>
      <c r="E2119">
        <v>8785.2685981434079</v>
      </c>
      <c r="F2119">
        <v>18.811436101026178</v>
      </c>
      <c r="G2119" s="6">
        <v>45208.315309641206</v>
      </c>
    </row>
    <row r="2120" spans="2:7" x14ac:dyDescent="0.25">
      <c r="B2120">
        <v>1994</v>
      </c>
      <c r="C2120">
        <v>58</v>
      </c>
      <c r="D2120">
        <v>1</v>
      </c>
      <c r="E2120">
        <v>8085.5701190489435</v>
      </c>
      <c r="F2120">
        <v>16.547290130981942</v>
      </c>
      <c r="G2120" s="6">
        <v>45208.315309641206</v>
      </c>
    </row>
    <row r="2121" spans="2:7" x14ac:dyDescent="0.25">
      <c r="B2121">
        <v>1994</v>
      </c>
      <c r="C2121">
        <v>58</v>
      </c>
      <c r="D2121">
        <v>2</v>
      </c>
      <c r="E2121">
        <v>8686.5261046697269</v>
      </c>
      <c r="F2121">
        <v>18.019587994880187</v>
      </c>
      <c r="G2121" s="6">
        <v>45208.315309641206</v>
      </c>
    </row>
    <row r="2122" spans="2:7" x14ac:dyDescent="0.25">
      <c r="B2122">
        <v>1994</v>
      </c>
      <c r="C2122">
        <v>59</v>
      </c>
      <c r="D2122">
        <v>1</v>
      </c>
      <c r="E2122">
        <v>7919.4824980273697</v>
      </c>
      <c r="F2122">
        <v>15.883834373912165</v>
      </c>
      <c r="G2122" s="6">
        <v>45208.315309641206</v>
      </c>
    </row>
    <row r="2123" spans="2:7" x14ac:dyDescent="0.25">
      <c r="B2123">
        <v>1994</v>
      </c>
      <c r="C2123">
        <v>59</v>
      </c>
      <c r="D2123">
        <v>2</v>
      </c>
      <c r="E2123">
        <v>8560.5119888228983</v>
      </c>
      <c r="F2123">
        <v>17.277483246245769</v>
      </c>
      <c r="G2123" s="6">
        <v>45208.315309641206</v>
      </c>
    </row>
    <row r="2124" spans="2:7" x14ac:dyDescent="0.25">
      <c r="B2124">
        <v>1994</v>
      </c>
      <c r="C2124">
        <v>60</v>
      </c>
      <c r="D2124">
        <v>1</v>
      </c>
      <c r="E2124">
        <v>7826.8619817696099</v>
      </c>
      <c r="F2124">
        <v>15.065881621590023</v>
      </c>
      <c r="G2124" s="6">
        <v>45208.315309641206</v>
      </c>
    </row>
    <row r="2125" spans="2:7" x14ac:dyDescent="0.25">
      <c r="B2125">
        <v>1994</v>
      </c>
      <c r="C2125">
        <v>60</v>
      </c>
      <c r="D2125">
        <v>2</v>
      </c>
      <c r="E2125">
        <v>8462.2273090948274</v>
      </c>
      <c r="F2125">
        <v>16.472345604259726</v>
      </c>
      <c r="G2125" s="6">
        <v>45208.315309641206</v>
      </c>
    </row>
    <row r="2126" spans="2:7" x14ac:dyDescent="0.25">
      <c r="B2126">
        <v>1994</v>
      </c>
      <c r="C2126">
        <v>61</v>
      </c>
      <c r="D2126">
        <v>1</v>
      </c>
      <c r="E2126">
        <v>7658.2059481014203</v>
      </c>
      <c r="F2126">
        <v>14.386664823011605</v>
      </c>
      <c r="G2126" s="6">
        <v>45208.315309641206</v>
      </c>
    </row>
    <row r="2127" spans="2:7" x14ac:dyDescent="0.25">
      <c r="B2127">
        <v>1994</v>
      </c>
      <c r="C2127">
        <v>61</v>
      </c>
      <c r="D2127">
        <v>2</v>
      </c>
      <c r="E2127">
        <v>8283.6666559914775</v>
      </c>
      <c r="F2127">
        <v>15.816641503784631</v>
      </c>
      <c r="G2127" s="6">
        <v>45208.315309641206</v>
      </c>
    </row>
    <row r="2128" spans="2:7" x14ac:dyDescent="0.25">
      <c r="B2128">
        <v>1994</v>
      </c>
      <c r="C2128">
        <v>62</v>
      </c>
      <c r="D2128">
        <v>1</v>
      </c>
      <c r="E2128">
        <v>7498.7459166256604</v>
      </c>
      <c r="F2128">
        <v>13.681963268163779</v>
      </c>
      <c r="G2128" s="6">
        <v>45208.315309641206</v>
      </c>
    </row>
    <row r="2129" spans="2:7" x14ac:dyDescent="0.25">
      <c r="B2129">
        <v>1994</v>
      </c>
      <c r="C2129">
        <v>62</v>
      </c>
      <c r="D2129">
        <v>2</v>
      </c>
      <c r="E2129">
        <v>8081.6411280641214</v>
      </c>
      <c r="F2129">
        <v>15.199528164654879</v>
      </c>
      <c r="G2129" s="6">
        <v>45208.315309641206</v>
      </c>
    </row>
    <row r="2130" spans="2:7" x14ac:dyDescent="0.25">
      <c r="B2130">
        <v>1994</v>
      </c>
      <c r="C2130">
        <v>63</v>
      </c>
      <c r="D2130">
        <v>1</v>
      </c>
      <c r="E2130">
        <v>7254.2322461386475</v>
      </c>
      <c r="F2130">
        <v>13.126279098366123</v>
      </c>
      <c r="G2130" s="6">
        <v>45208.315309641206</v>
      </c>
    </row>
    <row r="2131" spans="2:7" x14ac:dyDescent="0.25">
      <c r="B2131">
        <v>1994</v>
      </c>
      <c r="C2131">
        <v>63</v>
      </c>
      <c r="D2131">
        <v>2</v>
      </c>
      <c r="E2131">
        <v>7881.8729151258103</v>
      </c>
      <c r="F2131">
        <v>14.572091704325018</v>
      </c>
      <c r="G2131" s="6">
        <v>45208.315309641206</v>
      </c>
    </row>
    <row r="2132" spans="2:7" x14ac:dyDescent="0.25">
      <c r="B2132">
        <v>1994</v>
      </c>
      <c r="C2132">
        <v>64</v>
      </c>
      <c r="D2132">
        <v>1</v>
      </c>
      <c r="E2132">
        <v>7028.1937365019285</v>
      </c>
      <c r="F2132">
        <v>12.532361431416954</v>
      </c>
      <c r="G2132" s="6">
        <v>45208.315309641206</v>
      </c>
    </row>
    <row r="2133" spans="2:7" x14ac:dyDescent="0.25">
      <c r="B2133">
        <v>1994</v>
      </c>
      <c r="C2133">
        <v>64</v>
      </c>
      <c r="D2133">
        <v>2</v>
      </c>
      <c r="E2133">
        <v>7673.128859754067</v>
      </c>
      <c r="F2133">
        <v>13.954916695748141</v>
      </c>
      <c r="G2133" s="6">
        <v>45208.315309641206</v>
      </c>
    </row>
    <row r="2134" spans="2:7" x14ac:dyDescent="0.25">
      <c r="B2134">
        <v>1994</v>
      </c>
      <c r="C2134">
        <v>65</v>
      </c>
      <c r="D2134">
        <v>1</v>
      </c>
      <c r="E2134">
        <v>6900.8897159694552</v>
      </c>
      <c r="F2134">
        <v>11.754328170455629</v>
      </c>
      <c r="G2134" s="6">
        <v>45208.315309641206</v>
      </c>
    </row>
    <row r="2135" spans="2:7" x14ac:dyDescent="0.25">
      <c r="B2135">
        <v>1994</v>
      </c>
      <c r="C2135">
        <v>65</v>
      </c>
      <c r="D2135">
        <v>2</v>
      </c>
      <c r="E2135">
        <v>7479.87244255112</v>
      </c>
      <c r="F2135">
        <v>13.302549494884158</v>
      </c>
      <c r="G2135" s="6">
        <v>45208.315309641206</v>
      </c>
    </row>
    <row r="2136" spans="2:7" x14ac:dyDescent="0.25">
      <c r="B2136">
        <v>1994</v>
      </c>
      <c r="C2136">
        <v>66</v>
      </c>
      <c r="D2136">
        <v>1</v>
      </c>
      <c r="E2136">
        <v>6655.1505015188159</v>
      </c>
      <c r="F2136">
        <v>11.169890487663375</v>
      </c>
      <c r="G2136" s="6">
        <v>45208.315309641206</v>
      </c>
    </row>
    <row r="2137" spans="2:7" x14ac:dyDescent="0.25">
      <c r="B2137">
        <v>1994</v>
      </c>
      <c r="C2137">
        <v>66</v>
      </c>
      <c r="D2137">
        <v>2</v>
      </c>
      <c r="E2137">
        <v>7293.502630389703</v>
      </c>
      <c r="F2137">
        <v>12.629691180499936</v>
      </c>
      <c r="G2137" s="6">
        <v>45208.315309641206</v>
      </c>
    </row>
    <row r="2138" spans="2:7" x14ac:dyDescent="0.25">
      <c r="B2138">
        <v>1994</v>
      </c>
      <c r="C2138">
        <v>67</v>
      </c>
      <c r="D2138">
        <v>1</v>
      </c>
      <c r="E2138">
        <v>6447.0175285113346</v>
      </c>
      <c r="F2138">
        <v>10.514353026975629</v>
      </c>
      <c r="G2138" s="6">
        <v>45208.315309641206</v>
      </c>
    </row>
    <row r="2139" spans="2:7" x14ac:dyDescent="0.25">
      <c r="B2139">
        <v>1994</v>
      </c>
      <c r="C2139">
        <v>67</v>
      </c>
      <c r="D2139">
        <v>2</v>
      </c>
      <c r="E2139">
        <v>7132.7592742310753</v>
      </c>
      <c r="F2139">
        <v>11.903045039022162</v>
      </c>
      <c r="G2139" s="6">
        <v>45208.315309641206</v>
      </c>
    </row>
    <row r="2140" spans="2:7" x14ac:dyDescent="0.25">
      <c r="B2140">
        <v>1994</v>
      </c>
      <c r="C2140">
        <v>68</v>
      </c>
      <c r="D2140">
        <v>1</v>
      </c>
      <c r="E2140">
        <v>6196.5875274204654</v>
      </c>
      <c r="F2140">
        <v>9.9190748885441451</v>
      </c>
      <c r="G2140" s="6">
        <v>45208.315309641206</v>
      </c>
    </row>
    <row r="2141" spans="2:7" x14ac:dyDescent="0.25">
      <c r="B2141">
        <v>1994</v>
      </c>
      <c r="C2141">
        <v>68</v>
      </c>
      <c r="D2141">
        <v>2</v>
      </c>
      <c r="E2141">
        <v>6930.5438758015298</v>
      </c>
      <c r="F2141">
        <v>11.235756488108724</v>
      </c>
      <c r="G2141" s="6">
        <v>45208.315309641206</v>
      </c>
    </row>
    <row r="2142" spans="2:7" x14ac:dyDescent="0.25">
      <c r="B2142">
        <v>1994</v>
      </c>
      <c r="C2142">
        <v>69</v>
      </c>
      <c r="D2142">
        <v>1</v>
      </c>
      <c r="E2142">
        <v>5833.3118277619105</v>
      </c>
      <c r="F2142">
        <v>9.5056577974137735</v>
      </c>
      <c r="G2142" s="6">
        <v>45208.315309641206</v>
      </c>
    </row>
    <row r="2143" spans="2:7" x14ac:dyDescent="0.25">
      <c r="B2143">
        <v>1994</v>
      </c>
      <c r="C2143">
        <v>69</v>
      </c>
      <c r="D2143">
        <v>2</v>
      </c>
      <c r="E2143">
        <v>6585.0113490335243</v>
      </c>
      <c r="F2143">
        <v>10.799089316175401</v>
      </c>
      <c r="G2143" s="6">
        <v>45208.315309641206</v>
      </c>
    </row>
    <row r="2144" spans="2:7" x14ac:dyDescent="0.25">
      <c r="B2144">
        <v>1994</v>
      </c>
      <c r="C2144">
        <v>70</v>
      </c>
      <c r="D2144">
        <v>1</v>
      </c>
      <c r="E2144">
        <v>5623.2031640685864</v>
      </c>
      <c r="F2144">
        <v>8.8421504814385337</v>
      </c>
      <c r="G2144" s="6">
        <v>45208.315309641206</v>
      </c>
    </row>
    <row r="2145" spans="2:7" x14ac:dyDescent="0.25">
      <c r="B2145">
        <v>1994</v>
      </c>
      <c r="C2145">
        <v>70</v>
      </c>
      <c r="D2145">
        <v>2</v>
      </c>
      <c r="E2145">
        <v>6363.195374407901</v>
      </c>
      <c r="F2145">
        <v>10.15810745093389</v>
      </c>
      <c r="G2145" s="6">
        <v>45208.315309641206</v>
      </c>
    </row>
    <row r="2146" spans="2:7" x14ac:dyDescent="0.25">
      <c r="B2146">
        <v>1994</v>
      </c>
      <c r="C2146">
        <v>71</v>
      </c>
      <c r="D2146">
        <v>1</v>
      </c>
      <c r="E2146">
        <v>5273.6095887058464</v>
      </c>
      <c r="F2146">
        <v>8.3951611212981643</v>
      </c>
      <c r="G2146" s="6">
        <v>45208.315309641206</v>
      </c>
    </row>
    <row r="2147" spans="2:7" x14ac:dyDescent="0.25">
      <c r="B2147">
        <v>1994</v>
      </c>
      <c r="C2147">
        <v>71</v>
      </c>
      <c r="D2147">
        <v>2</v>
      </c>
      <c r="E2147">
        <v>5992.0804925112798</v>
      </c>
      <c r="F2147">
        <v>9.7562748838443341</v>
      </c>
      <c r="G2147" s="6">
        <v>45208.315309641206</v>
      </c>
    </row>
    <row r="2148" spans="2:7" x14ac:dyDescent="0.25">
      <c r="B2148">
        <v>1994</v>
      </c>
      <c r="C2148">
        <v>72</v>
      </c>
      <c r="D2148">
        <v>1</v>
      </c>
      <c r="E2148">
        <v>4980.6639706697251</v>
      </c>
      <c r="F2148">
        <v>7.8595274924875156</v>
      </c>
      <c r="G2148" s="6">
        <v>45208.315309641206</v>
      </c>
    </row>
    <row r="2149" spans="2:7" x14ac:dyDescent="0.25">
      <c r="B2149">
        <v>1994</v>
      </c>
      <c r="C2149">
        <v>72</v>
      </c>
      <c r="D2149">
        <v>2</v>
      </c>
      <c r="E2149">
        <v>5742.7596376017491</v>
      </c>
      <c r="F2149">
        <v>9.1581343578517558</v>
      </c>
      <c r="G2149" s="6">
        <v>45208.315309641206</v>
      </c>
    </row>
    <row r="2150" spans="2:7" x14ac:dyDescent="0.25">
      <c r="B2150">
        <v>1994</v>
      </c>
      <c r="C2150">
        <v>73</v>
      </c>
      <c r="D2150">
        <v>1</v>
      </c>
      <c r="E2150">
        <v>4562.2833059926043</v>
      </c>
      <c r="F2150">
        <v>7.5344272734748259</v>
      </c>
      <c r="G2150" s="6">
        <v>45208.315309641206</v>
      </c>
    </row>
    <row r="2151" spans="2:7" x14ac:dyDescent="0.25">
      <c r="B2151">
        <v>1994</v>
      </c>
      <c r="C2151">
        <v>73</v>
      </c>
      <c r="D2151">
        <v>2</v>
      </c>
      <c r="E2151">
        <v>5241.4088325640651</v>
      </c>
      <c r="F2151">
        <v>8.9863015108250011</v>
      </c>
      <c r="G2151" s="6">
        <v>45208.315309641206</v>
      </c>
    </row>
    <row r="2152" spans="2:7" x14ac:dyDescent="0.25">
      <c r="B2152">
        <v>1994</v>
      </c>
      <c r="C2152">
        <v>74</v>
      </c>
      <c r="D2152">
        <v>1</v>
      </c>
      <c r="E2152">
        <v>4247.6626750301421</v>
      </c>
      <c r="F2152">
        <v>7.055461102326241</v>
      </c>
      <c r="G2152" s="6">
        <v>45208.315309641206</v>
      </c>
    </row>
    <row r="2153" spans="2:7" x14ac:dyDescent="0.25">
      <c r="B2153">
        <v>1994</v>
      </c>
      <c r="C2153">
        <v>74</v>
      </c>
      <c r="D2153">
        <v>2</v>
      </c>
      <c r="E2153">
        <v>4981.6351057202137</v>
      </c>
      <c r="F2153">
        <v>8.4288305447271945</v>
      </c>
      <c r="G2153" s="6">
        <v>45208.315309641206</v>
      </c>
    </row>
    <row r="2154" spans="2:7" x14ac:dyDescent="0.25">
      <c r="B2154">
        <v>1994</v>
      </c>
      <c r="C2154">
        <v>75</v>
      </c>
      <c r="D2154">
        <v>1</v>
      </c>
      <c r="E2154">
        <v>4038.7577122923576</v>
      </c>
      <c r="F2154">
        <v>6.3945426850471714</v>
      </c>
      <c r="G2154" s="6">
        <v>45208.315309641206</v>
      </c>
    </row>
    <row r="2155" spans="2:7" x14ac:dyDescent="0.25">
      <c r="B2155">
        <v>1994</v>
      </c>
      <c r="C2155">
        <v>75</v>
      </c>
      <c r="D2155">
        <v>2</v>
      </c>
      <c r="E2155">
        <v>4660.8193128229932</v>
      </c>
      <c r="F2155">
        <v>7.9745916839664002</v>
      </c>
      <c r="G2155" s="6">
        <v>45208.315309641206</v>
      </c>
    </row>
    <row r="2156" spans="2:7" x14ac:dyDescent="0.25">
      <c r="B2156">
        <v>1994</v>
      </c>
      <c r="C2156">
        <v>76</v>
      </c>
      <c r="D2156">
        <v>1</v>
      </c>
      <c r="E2156">
        <v>3841.4087478699867</v>
      </c>
      <c r="F2156">
        <v>5.6973695829352309</v>
      </c>
      <c r="G2156" s="6">
        <v>45208.315309641206</v>
      </c>
    </row>
    <row r="2157" spans="2:7" x14ac:dyDescent="0.25">
      <c r="B2157">
        <v>1994</v>
      </c>
      <c r="C2157">
        <v>76</v>
      </c>
      <c r="D2157">
        <v>2</v>
      </c>
      <c r="E2157">
        <v>4337.8072219258183</v>
      </c>
      <c r="F2157">
        <v>7.5311824601163666</v>
      </c>
      <c r="G2157" s="6">
        <v>45208.315309641206</v>
      </c>
    </row>
    <row r="2158" spans="2:7" x14ac:dyDescent="0.25">
      <c r="B2158">
        <v>1994</v>
      </c>
      <c r="C2158">
        <v>77</v>
      </c>
      <c r="D2158">
        <v>1</v>
      </c>
      <c r="E2158">
        <v>3564.1384642732128</v>
      </c>
      <c r="F2158">
        <v>5.1016962253098157</v>
      </c>
      <c r="G2158" s="6">
        <v>45208.315309641206</v>
      </c>
    </row>
    <row r="2159" spans="2:7" x14ac:dyDescent="0.25">
      <c r="B2159">
        <v>1994</v>
      </c>
      <c r="C2159">
        <v>77</v>
      </c>
      <c r="D2159">
        <v>2</v>
      </c>
      <c r="E2159">
        <v>3946.7877014860246</v>
      </c>
      <c r="F2159">
        <v>7.2277817711571473</v>
      </c>
      <c r="G2159" s="6">
        <v>45208.315309641206</v>
      </c>
    </row>
    <row r="2160" spans="2:7" x14ac:dyDescent="0.25">
      <c r="B2160">
        <v>1994</v>
      </c>
      <c r="C2160">
        <v>78</v>
      </c>
      <c r="D2160">
        <v>1</v>
      </c>
      <c r="E2160">
        <v>3085.7884363378748</v>
      </c>
      <c r="F2160">
        <v>4.8150379087530393</v>
      </c>
      <c r="G2160" s="6">
        <v>45208.315309641206</v>
      </c>
    </row>
    <row r="2161" spans="2:7" x14ac:dyDescent="0.25">
      <c r="B2161">
        <v>1994</v>
      </c>
      <c r="C2161">
        <v>78</v>
      </c>
      <c r="D2161">
        <v>2</v>
      </c>
      <c r="E2161">
        <v>3704.6360696486377</v>
      </c>
      <c r="F2161">
        <v>6.6675397673281562</v>
      </c>
      <c r="G2161" s="6">
        <v>45208.315309641206</v>
      </c>
    </row>
    <row r="2162" spans="2:7" x14ac:dyDescent="0.25">
      <c r="B2162">
        <v>1994</v>
      </c>
      <c r="C2162">
        <v>79</v>
      </c>
      <c r="D2162">
        <v>1</v>
      </c>
      <c r="E2162">
        <v>2698.7216436407584</v>
      </c>
      <c r="F2162">
        <v>4.4339264434943573</v>
      </c>
      <c r="G2162" s="6">
        <v>45208.315309641206</v>
      </c>
    </row>
    <row r="2163" spans="2:7" x14ac:dyDescent="0.25">
      <c r="B2163">
        <v>1994</v>
      </c>
      <c r="C2163">
        <v>79</v>
      </c>
      <c r="D2163">
        <v>2</v>
      </c>
      <c r="E2163">
        <v>3414.9151671086679</v>
      </c>
      <c r="F2163">
        <v>6.1907929377295652</v>
      </c>
      <c r="G2163" s="6">
        <v>45208.315309641206</v>
      </c>
    </row>
    <row r="2164" spans="2:7" x14ac:dyDescent="0.25">
      <c r="B2164">
        <v>1994</v>
      </c>
      <c r="C2164">
        <v>80</v>
      </c>
      <c r="D2164">
        <v>1</v>
      </c>
      <c r="E2164">
        <v>2295.7349453966531</v>
      </c>
      <c r="F2164">
        <v>4.1244765576431224</v>
      </c>
      <c r="G2164" s="6">
        <v>45208.315309641206</v>
      </c>
    </row>
    <row r="2165" spans="2:7" x14ac:dyDescent="0.25">
      <c r="B2165">
        <v>1994</v>
      </c>
      <c r="C2165">
        <v>80</v>
      </c>
      <c r="D2165">
        <v>2</v>
      </c>
      <c r="E2165">
        <v>3116.6581462031313</v>
      </c>
      <c r="F2165">
        <v>5.7353887414962523</v>
      </c>
      <c r="G2165" s="6">
        <v>45208.315309641206</v>
      </c>
    </row>
    <row r="2166" spans="2:7" x14ac:dyDescent="0.25">
      <c r="B2166">
        <v>1994</v>
      </c>
      <c r="C2166">
        <v>81</v>
      </c>
      <c r="D2166">
        <v>1</v>
      </c>
      <c r="E2166">
        <v>1992.2577659347003</v>
      </c>
      <c r="F2166">
        <v>3.6765868023851951</v>
      </c>
      <c r="G2166" s="6">
        <v>45208.315309641206</v>
      </c>
    </row>
    <row r="2167" spans="2:7" x14ac:dyDescent="0.25">
      <c r="B2167">
        <v>1994</v>
      </c>
      <c r="C2167">
        <v>81</v>
      </c>
      <c r="D2167">
        <v>2</v>
      </c>
      <c r="E2167">
        <v>2772.4603970074136</v>
      </c>
      <c r="F2167">
        <v>5.3853561938474908</v>
      </c>
      <c r="G2167" s="6">
        <v>45208.315309641206</v>
      </c>
    </row>
    <row r="2168" spans="2:7" x14ac:dyDescent="0.25">
      <c r="B2168">
        <v>1994</v>
      </c>
      <c r="C2168">
        <v>82</v>
      </c>
      <c r="D2168">
        <v>1</v>
      </c>
      <c r="E2168">
        <v>1657.3922330435016</v>
      </c>
      <c r="F2168">
        <v>3.3183959113868222</v>
      </c>
      <c r="G2168" s="6">
        <v>45208.315309641206</v>
      </c>
    </row>
    <row r="2169" spans="2:7" x14ac:dyDescent="0.25">
      <c r="B2169">
        <v>1994</v>
      </c>
      <c r="C2169">
        <v>82</v>
      </c>
      <c r="D2169">
        <v>2</v>
      </c>
      <c r="E2169">
        <v>2608.7145317449922</v>
      </c>
      <c r="F2169">
        <v>4.6920041107974484</v>
      </c>
      <c r="G2169" s="6">
        <v>45208.315309641206</v>
      </c>
    </row>
    <row r="2170" spans="2:7" x14ac:dyDescent="0.25">
      <c r="B2170">
        <v>1994</v>
      </c>
      <c r="C2170">
        <v>83</v>
      </c>
      <c r="D2170">
        <v>1</v>
      </c>
      <c r="E2170">
        <v>1478.5343111885722</v>
      </c>
      <c r="F2170">
        <v>2.6593365523042749</v>
      </c>
      <c r="G2170" s="6">
        <v>45208.315309641206</v>
      </c>
    </row>
    <row r="2171" spans="2:7" x14ac:dyDescent="0.25">
      <c r="B2171">
        <v>1994</v>
      </c>
      <c r="C2171">
        <v>83</v>
      </c>
      <c r="D2171">
        <v>2</v>
      </c>
      <c r="E2171">
        <v>2274.665156469121</v>
      </c>
      <c r="F2171">
        <v>4.307627184102647</v>
      </c>
      <c r="G2171" s="6">
        <v>45208.315309641206</v>
      </c>
    </row>
    <row r="2172" spans="2:7" x14ac:dyDescent="0.25">
      <c r="B2172">
        <v>1994</v>
      </c>
      <c r="C2172">
        <v>84</v>
      </c>
      <c r="D2172">
        <v>1</v>
      </c>
      <c r="E2172">
        <v>1243.4517448839174</v>
      </c>
      <c r="F2172">
        <v>2.0675730442467293</v>
      </c>
      <c r="G2172" s="6">
        <v>45208.315309641206</v>
      </c>
    </row>
    <row r="2173" spans="2:7" x14ac:dyDescent="0.25">
      <c r="B2173">
        <v>1994</v>
      </c>
      <c r="C2173">
        <v>84</v>
      </c>
      <c r="D2173">
        <v>2</v>
      </c>
      <c r="E2173">
        <v>2125.8019053036533</v>
      </c>
      <c r="F2173">
        <v>3.5742633934490544</v>
      </c>
      <c r="G2173" s="6">
        <v>45208.315309641206</v>
      </c>
    </row>
    <row r="2174" spans="2:7" x14ac:dyDescent="0.25">
      <c r="B2174">
        <v>1994</v>
      </c>
      <c r="C2174">
        <v>85</v>
      </c>
      <c r="D2174">
        <v>1</v>
      </c>
      <c r="E2174">
        <v>943.95391085357471</v>
      </c>
      <c r="F2174">
        <v>1.5649328475571607</v>
      </c>
      <c r="G2174" s="6">
        <v>45208.315309641206</v>
      </c>
    </row>
    <row r="2175" spans="2:7" x14ac:dyDescent="0.25">
      <c r="B2175">
        <v>1994</v>
      </c>
      <c r="C2175">
        <v>85</v>
      </c>
      <c r="D2175">
        <v>2</v>
      </c>
      <c r="E2175">
        <v>1575.645352277555</v>
      </c>
      <c r="F2175">
        <v>3.6476814371664927</v>
      </c>
      <c r="G2175" s="6">
        <v>45208.315309641206</v>
      </c>
    </row>
    <row r="2176" spans="2:7" x14ac:dyDescent="0.25">
      <c r="B2176">
        <v>1994</v>
      </c>
      <c r="C2176">
        <v>86</v>
      </c>
      <c r="D2176">
        <v>1</v>
      </c>
      <c r="E2176">
        <v>377.55245840862187</v>
      </c>
      <c r="F2176">
        <v>2.162537360993805</v>
      </c>
      <c r="G2176" s="6">
        <v>45208.315309641206</v>
      </c>
    </row>
    <row r="2177" spans="2:7" x14ac:dyDescent="0.25">
      <c r="B2177">
        <v>1994</v>
      </c>
      <c r="C2177">
        <v>86</v>
      </c>
      <c r="D2177">
        <v>2</v>
      </c>
      <c r="E2177">
        <v>1281.3994419529927</v>
      </c>
      <c r="F2177">
        <v>3.3704789970586391</v>
      </c>
      <c r="G2177" s="6">
        <v>45208.315309641206</v>
      </c>
    </row>
    <row r="2178" spans="2:7" x14ac:dyDescent="0.25">
      <c r="B2178">
        <v>1994</v>
      </c>
      <c r="C2178">
        <v>87</v>
      </c>
      <c r="D2178">
        <v>1</v>
      </c>
      <c r="E2178">
        <v>250.59619010291473</v>
      </c>
      <c r="F2178">
        <v>2.0048069070068948</v>
      </c>
      <c r="G2178" s="6">
        <v>45208.315309641206</v>
      </c>
    </row>
    <row r="2179" spans="2:7" x14ac:dyDescent="0.25">
      <c r="B2179">
        <v>1994</v>
      </c>
      <c r="C2179">
        <v>87</v>
      </c>
      <c r="D2179">
        <v>2</v>
      </c>
      <c r="E2179">
        <v>1124.5323219328293</v>
      </c>
      <c r="F2179">
        <v>2.770897699629157</v>
      </c>
      <c r="G2179" s="6">
        <v>45208.315309641206</v>
      </c>
    </row>
    <row r="2180" spans="2:7" x14ac:dyDescent="0.25">
      <c r="B2180">
        <v>1994</v>
      </c>
      <c r="C2180">
        <v>88</v>
      </c>
      <c r="D2180">
        <v>1</v>
      </c>
      <c r="E2180">
        <v>156.50433052366728</v>
      </c>
      <c r="F2180">
        <v>1.9095108197626027</v>
      </c>
      <c r="G2180" s="6">
        <v>45208.315309641206</v>
      </c>
    </row>
    <row r="2181" spans="2:7" x14ac:dyDescent="0.25">
      <c r="B2181">
        <v>1994</v>
      </c>
      <c r="C2181">
        <v>88</v>
      </c>
      <c r="D2181">
        <v>2</v>
      </c>
      <c r="E2181">
        <v>960.43390578539709</v>
      </c>
      <c r="F2181">
        <v>2.1589001571613657</v>
      </c>
      <c r="G2181" s="6">
        <v>45208.315309641206</v>
      </c>
    </row>
    <row r="2182" spans="2:7" x14ac:dyDescent="0.25">
      <c r="B2182">
        <v>1994</v>
      </c>
      <c r="C2182">
        <v>89</v>
      </c>
      <c r="D2182">
        <v>1</v>
      </c>
      <c r="E2182">
        <v>132.18901538642092</v>
      </c>
      <c r="F2182">
        <v>1.1687812263973645</v>
      </c>
      <c r="G2182" s="6">
        <v>45208.315309641206</v>
      </c>
    </row>
    <row r="2183" spans="2:7" x14ac:dyDescent="0.25">
      <c r="B2183">
        <v>1994</v>
      </c>
      <c r="C2183">
        <v>89</v>
      </c>
      <c r="D2183">
        <v>2</v>
      </c>
      <c r="E2183">
        <v>892.25358595788236</v>
      </c>
      <c r="F2183">
        <v>1.2856627110554506</v>
      </c>
      <c r="G2183" s="6">
        <v>45208.315309641206</v>
      </c>
    </row>
    <row r="2184" spans="2:7" x14ac:dyDescent="0.25">
      <c r="B2184">
        <v>1994</v>
      </c>
      <c r="C2184">
        <v>90</v>
      </c>
      <c r="D2184">
        <v>1</v>
      </c>
      <c r="E2184">
        <v>88.405531826390686</v>
      </c>
      <c r="F2184">
        <v>0.5</v>
      </c>
      <c r="G2184" s="6">
        <v>45208.315309641206</v>
      </c>
    </row>
    <row r="2185" spans="2:7" x14ac:dyDescent="0.25">
      <c r="B2185">
        <v>1994</v>
      </c>
      <c r="C2185">
        <v>90</v>
      </c>
      <c r="D2185">
        <v>2</v>
      </c>
      <c r="E2185">
        <v>701.01037129261738</v>
      </c>
      <c r="F2185">
        <v>0.5</v>
      </c>
      <c r="G2185" s="6">
        <v>45208.315309641206</v>
      </c>
    </row>
    <row r="2186" spans="2:7" x14ac:dyDescent="0.25">
      <c r="B2186">
        <v>1995</v>
      </c>
      <c r="C2186">
        <v>0</v>
      </c>
      <c r="D2186">
        <v>1</v>
      </c>
      <c r="E2186">
        <v>10000</v>
      </c>
      <c r="F2186">
        <v>67.457848105961062</v>
      </c>
      <c r="G2186" s="6">
        <v>45208.315309641206</v>
      </c>
    </row>
    <row r="2187" spans="2:7" x14ac:dyDescent="0.25">
      <c r="B2187">
        <v>1995</v>
      </c>
      <c r="C2187">
        <v>0</v>
      </c>
      <c r="D2187">
        <v>2</v>
      </c>
      <c r="E2187">
        <v>10000</v>
      </c>
      <c r="F2187">
        <v>72.428479100524044</v>
      </c>
      <c r="G2187" s="6">
        <v>45208.315309641206</v>
      </c>
    </row>
    <row r="2188" spans="2:7" x14ac:dyDescent="0.25">
      <c r="B2188">
        <v>1995</v>
      </c>
      <c r="C2188">
        <v>1</v>
      </c>
      <c r="D2188">
        <v>1</v>
      </c>
      <c r="E2188">
        <v>9952.8489863871437</v>
      </c>
      <c r="F2188">
        <v>66.776802962110821</v>
      </c>
      <c r="G2188" s="6">
        <v>45208.315309641206</v>
      </c>
    </row>
    <row r="2189" spans="2:7" x14ac:dyDescent="0.25">
      <c r="B2189">
        <v>1995</v>
      </c>
      <c r="C2189">
        <v>1</v>
      </c>
      <c r="D2189">
        <v>2</v>
      </c>
      <c r="E2189">
        <v>9965.4488465156883</v>
      </c>
      <c r="F2189">
        <v>71.679234776823051</v>
      </c>
      <c r="G2189" s="6">
        <v>45208.315309641206</v>
      </c>
    </row>
    <row r="2190" spans="2:7" x14ac:dyDescent="0.25">
      <c r="B2190">
        <v>1995</v>
      </c>
      <c r="C2190">
        <v>2</v>
      </c>
      <c r="D2190">
        <v>1</v>
      </c>
      <c r="E2190">
        <v>9929.2563846914036</v>
      </c>
      <c r="F2190">
        <v>65.934281241789733</v>
      </c>
      <c r="G2190" s="6">
        <v>45208.315309641206</v>
      </c>
    </row>
    <row r="2191" spans="2:7" x14ac:dyDescent="0.25">
      <c r="B2191">
        <v>1995</v>
      </c>
      <c r="C2191">
        <v>2</v>
      </c>
      <c r="D2191">
        <v>2</v>
      </c>
      <c r="E2191">
        <v>9965.4488465156883</v>
      </c>
      <c r="F2191">
        <v>70.679234776823037</v>
      </c>
      <c r="G2191" s="6">
        <v>45208.315309641206</v>
      </c>
    </row>
    <row r="2192" spans="2:7" x14ac:dyDescent="0.25">
      <c r="B2192">
        <v>1995</v>
      </c>
      <c r="C2192">
        <v>3</v>
      </c>
      <c r="D2192">
        <v>1</v>
      </c>
      <c r="E2192">
        <v>9910.0594029384465</v>
      </c>
      <c r="F2192">
        <v>65.061035346073325</v>
      </c>
      <c r="G2192" s="6">
        <v>45208.315309641206</v>
      </c>
    </row>
    <row r="2193" spans="2:7" x14ac:dyDescent="0.25">
      <c r="B2193">
        <v>1995</v>
      </c>
      <c r="C2193">
        <v>3</v>
      </c>
      <c r="D2193">
        <v>2</v>
      </c>
      <c r="E2193">
        <v>9953.302167112899</v>
      </c>
      <c r="F2193">
        <v>69.76487918420213</v>
      </c>
      <c r="G2193" s="6">
        <v>45208.315309641206</v>
      </c>
    </row>
    <row r="2194" spans="2:7" x14ac:dyDescent="0.25">
      <c r="B2194">
        <v>1995</v>
      </c>
      <c r="C2194">
        <v>4</v>
      </c>
      <c r="D2194">
        <v>1</v>
      </c>
      <c r="E2194">
        <v>9902.6056649308921</v>
      </c>
      <c r="F2194">
        <v>64.109630741997265</v>
      </c>
      <c r="G2194" s="6">
        <v>45208.315309641206</v>
      </c>
    </row>
    <row r="2195" spans="2:7" x14ac:dyDescent="0.25">
      <c r="B2195">
        <v>1995</v>
      </c>
      <c r="C2195">
        <v>4</v>
      </c>
      <c r="D2195">
        <v>2</v>
      </c>
      <c r="E2195">
        <v>9945.3067416697049</v>
      </c>
      <c r="F2195">
        <v>68.820563960120467</v>
      </c>
      <c r="G2195" s="6">
        <v>45208.315309641206</v>
      </c>
    </row>
    <row r="2196" spans="2:7" x14ac:dyDescent="0.25">
      <c r="B2196">
        <v>1995</v>
      </c>
      <c r="C2196">
        <v>5</v>
      </c>
      <c r="D2196">
        <v>1</v>
      </c>
      <c r="E2196">
        <v>9899.0726001467938</v>
      </c>
      <c r="F2196">
        <v>63.132333570371394</v>
      </c>
      <c r="G2196" s="6">
        <v>45208.315309641206</v>
      </c>
    </row>
    <row r="2197" spans="2:7" x14ac:dyDescent="0.25">
      <c r="B2197">
        <v>1995</v>
      </c>
      <c r="C2197">
        <v>5</v>
      </c>
      <c r="D2197">
        <v>2</v>
      </c>
      <c r="E2197">
        <v>9933.4677828524727</v>
      </c>
      <c r="F2197">
        <v>67.901990140863731</v>
      </c>
      <c r="G2197" s="6">
        <v>45208.315309641206</v>
      </c>
    </row>
    <row r="2198" spans="2:7" x14ac:dyDescent="0.25">
      <c r="B2198">
        <v>1995</v>
      </c>
      <c r="C2198">
        <v>6</v>
      </c>
      <c r="D2198">
        <v>1</v>
      </c>
      <c r="E2198">
        <v>9891.8857163063294</v>
      </c>
      <c r="F2198">
        <v>62.177838676165877</v>
      </c>
      <c r="G2198" s="6">
        <v>45208.315309641206</v>
      </c>
    </row>
    <row r="2199" spans="2:7" x14ac:dyDescent="0.25">
      <c r="B2199">
        <v>1995</v>
      </c>
      <c r="C2199">
        <v>6</v>
      </c>
      <c r="D2199">
        <v>2</v>
      </c>
      <c r="E2199">
        <v>9933.4677828524727</v>
      </c>
      <c r="F2199">
        <v>66.901990140863717</v>
      </c>
      <c r="G2199" s="6">
        <v>45208.315309641206</v>
      </c>
    </row>
    <row r="2200" spans="2:7" x14ac:dyDescent="0.25">
      <c r="B2200">
        <v>1995</v>
      </c>
      <c r="C2200">
        <v>7</v>
      </c>
      <c r="D2200">
        <v>1</v>
      </c>
      <c r="E2200">
        <v>9884.4562471907066</v>
      </c>
      <c r="F2200">
        <v>61.224197685311495</v>
      </c>
      <c r="G2200" s="6">
        <v>45208.315309641206</v>
      </c>
    </row>
    <row r="2201" spans="2:7" x14ac:dyDescent="0.25">
      <c r="B2201">
        <v>1995</v>
      </c>
      <c r="C2201">
        <v>7</v>
      </c>
      <c r="D2201">
        <v>2</v>
      </c>
      <c r="E2201">
        <v>9922.2898277738841</v>
      </c>
      <c r="F2201">
        <v>65.976795299330831</v>
      </c>
      <c r="G2201" s="6">
        <v>45208.315309641206</v>
      </c>
    </row>
    <row r="2202" spans="2:7" x14ac:dyDescent="0.25">
      <c r="B2202">
        <v>1995</v>
      </c>
      <c r="C2202">
        <v>8</v>
      </c>
      <c r="D2202">
        <v>1</v>
      </c>
      <c r="E2202">
        <v>9880.6404231371853</v>
      </c>
      <c r="F2202">
        <v>60.24764888323341</v>
      </c>
      <c r="G2202" s="6">
        <v>45208.315309641206</v>
      </c>
    </row>
    <row r="2203" spans="2:7" x14ac:dyDescent="0.25">
      <c r="B2203">
        <v>1995</v>
      </c>
      <c r="C2203">
        <v>8</v>
      </c>
      <c r="D2203">
        <v>2</v>
      </c>
      <c r="E2203">
        <v>9918.0749875387119</v>
      </c>
      <c r="F2203">
        <v>65.004620681942328</v>
      </c>
      <c r="G2203" s="6">
        <v>45208.315309641206</v>
      </c>
    </row>
    <row r="2204" spans="2:7" x14ac:dyDescent="0.25">
      <c r="B2204">
        <v>1995</v>
      </c>
      <c r="C2204">
        <v>9</v>
      </c>
      <c r="D2204">
        <v>1</v>
      </c>
      <c r="E2204">
        <v>9880.6404231371853</v>
      </c>
      <c r="F2204">
        <v>59.247648883233396</v>
      </c>
      <c r="G2204" s="6">
        <v>45208.315309641206</v>
      </c>
    </row>
    <row r="2205" spans="2:7" x14ac:dyDescent="0.25">
      <c r="B2205">
        <v>1995</v>
      </c>
      <c r="C2205">
        <v>9</v>
      </c>
      <c r="D2205">
        <v>2</v>
      </c>
      <c r="E2205">
        <v>9918.0749875387119</v>
      </c>
      <c r="F2205">
        <v>64.004620681942342</v>
      </c>
      <c r="G2205" s="6">
        <v>45208.315309641206</v>
      </c>
    </row>
    <row r="2206" spans="2:7" x14ac:dyDescent="0.25">
      <c r="B2206">
        <v>1995</v>
      </c>
      <c r="C2206">
        <v>10</v>
      </c>
      <c r="D2206">
        <v>1</v>
      </c>
      <c r="E2206">
        <v>9876.8267283379846</v>
      </c>
      <c r="F2206">
        <v>58.270332849366817</v>
      </c>
      <c r="G2206" s="6">
        <v>45208.315309641206</v>
      </c>
    </row>
    <row r="2207" spans="2:7" x14ac:dyDescent="0.25">
      <c r="B2207">
        <v>1995</v>
      </c>
      <c r="C2207">
        <v>10</v>
      </c>
      <c r="D2207">
        <v>2</v>
      </c>
      <c r="E2207">
        <v>9914.1148784141224</v>
      </c>
      <c r="F2207">
        <v>63.029987064206452</v>
      </c>
      <c r="G2207" s="6">
        <v>45208.315309641206</v>
      </c>
    </row>
    <row r="2208" spans="2:7" x14ac:dyDescent="0.25">
      <c r="B2208">
        <v>1995</v>
      </c>
      <c r="C2208">
        <v>11</v>
      </c>
      <c r="D2208">
        <v>1</v>
      </c>
      <c r="E2208">
        <v>9872.9303183275442</v>
      </c>
      <c r="F2208">
        <v>57.293132250959161</v>
      </c>
      <c r="G2208" s="6">
        <v>45208.315309641206</v>
      </c>
    </row>
    <row r="2209" spans="2:7" x14ac:dyDescent="0.25">
      <c r="B2209">
        <v>1995</v>
      </c>
      <c r="C2209">
        <v>11</v>
      </c>
      <c r="D2209">
        <v>2</v>
      </c>
      <c r="E2209">
        <v>9914.1148784141224</v>
      </c>
      <c r="F2209">
        <v>62.029987064206459</v>
      </c>
      <c r="G2209" s="6">
        <v>45208.315309641206</v>
      </c>
    </row>
    <row r="2210" spans="2:7" x14ac:dyDescent="0.25">
      <c r="B2210">
        <v>1995</v>
      </c>
      <c r="C2210">
        <v>12</v>
      </c>
      <c r="D2210">
        <v>1</v>
      </c>
      <c r="E2210">
        <v>9872.9303183275442</v>
      </c>
      <c r="F2210">
        <v>56.293132250959168</v>
      </c>
      <c r="G2210" s="6">
        <v>45208.315309641206</v>
      </c>
    </row>
    <row r="2211" spans="2:7" x14ac:dyDescent="0.25">
      <c r="B2211">
        <v>1995</v>
      </c>
      <c r="C2211">
        <v>12</v>
      </c>
      <c r="D2211">
        <v>2</v>
      </c>
      <c r="E2211">
        <v>9914.1148784141224</v>
      </c>
      <c r="F2211">
        <v>61.029987064206459</v>
      </c>
      <c r="G2211" s="6">
        <v>45208.315309641206</v>
      </c>
    </row>
    <row r="2212" spans="2:7" x14ac:dyDescent="0.25">
      <c r="B2212">
        <v>1995</v>
      </c>
      <c r="C2212">
        <v>13</v>
      </c>
      <c r="D2212">
        <v>1</v>
      </c>
      <c r="E2212">
        <v>9872.9303183275442</v>
      </c>
      <c r="F2212">
        <v>55.293132250959154</v>
      </c>
      <c r="G2212" s="6">
        <v>45208.315309641206</v>
      </c>
    </row>
    <row r="2213" spans="2:7" x14ac:dyDescent="0.25">
      <c r="B2213">
        <v>1995</v>
      </c>
      <c r="C2213">
        <v>13</v>
      </c>
      <c r="D2213">
        <v>2</v>
      </c>
      <c r="E2213">
        <v>9914.1148784141224</v>
      </c>
      <c r="F2213">
        <v>60.029987064206466</v>
      </c>
      <c r="G2213" s="6">
        <v>45208.315309641206</v>
      </c>
    </row>
    <row r="2214" spans="2:7" x14ac:dyDescent="0.25">
      <c r="B2214">
        <v>1995</v>
      </c>
      <c r="C2214">
        <v>14</v>
      </c>
      <c r="D2214">
        <v>1</v>
      </c>
      <c r="E2214">
        <v>9868.6406426490666</v>
      </c>
      <c r="F2214">
        <v>54.316949590679556</v>
      </c>
      <c r="G2214" s="6">
        <v>45208.315309641206</v>
      </c>
    </row>
    <row r="2215" spans="2:7" x14ac:dyDescent="0.25">
      <c r="B2215">
        <v>1995</v>
      </c>
      <c r="C2215">
        <v>14</v>
      </c>
      <c r="D2215">
        <v>2</v>
      </c>
      <c r="E2215">
        <v>9914.1148784141224</v>
      </c>
      <c r="F2215">
        <v>59.029987064206473</v>
      </c>
      <c r="G2215" s="6">
        <v>45208.315309641206</v>
      </c>
    </row>
    <row r="2216" spans="2:7" x14ac:dyDescent="0.25">
      <c r="B2216">
        <v>1995</v>
      </c>
      <c r="C2216">
        <v>15</v>
      </c>
      <c r="D2216">
        <v>1</v>
      </c>
      <c r="E2216">
        <v>9859.9201692849092</v>
      </c>
      <c r="F2216">
        <v>53.36454726564935</v>
      </c>
      <c r="G2216" s="6">
        <v>45208.315309641206</v>
      </c>
    </row>
    <row r="2217" spans="2:7" x14ac:dyDescent="0.25">
      <c r="B2217">
        <v>1995</v>
      </c>
      <c r="C2217">
        <v>15</v>
      </c>
      <c r="D2217">
        <v>2</v>
      </c>
      <c r="E2217">
        <v>9914.1148784141224</v>
      </c>
      <c r="F2217">
        <v>58.02998706420648</v>
      </c>
      <c r="G2217" s="6">
        <v>45208.315309641206</v>
      </c>
    </row>
    <row r="2218" spans="2:7" x14ac:dyDescent="0.25">
      <c r="B2218">
        <v>1995</v>
      </c>
      <c r="C2218">
        <v>16</v>
      </c>
      <c r="D2218">
        <v>1</v>
      </c>
      <c r="E2218">
        <v>9855.0358165718153</v>
      </c>
      <c r="F2218">
        <v>52.390747991823204</v>
      </c>
      <c r="G2218" s="6">
        <v>45208.315309641206</v>
      </c>
    </row>
    <row r="2219" spans="2:7" x14ac:dyDescent="0.25">
      <c r="B2219">
        <v>1995</v>
      </c>
      <c r="C2219">
        <v>16</v>
      </c>
      <c r="D2219">
        <v>2</v>
      </c>
      <c r="E2219">
        <v>9904.6479951237252</v>
      </c>
      <c r="F2219">
        <v>57.084974346288895</v>
      </c>
      <c r="G2219" s="6">
        <v>45208.315309641206</v>
      </c>
    </row>
    <row r="2220" spans="2:7" x14ac:dyDescent="0.25">
      <c r="B2220">
        <v>1995</v>
      </c>
      <c r="C2220">
        <v>17</v>
      </c>
      <c r="D2220">
        <v>1</v>
      </c>
      <c r="E2220">
        <v>9826.748004617466</v>
      </c>
      <c r="F2220">
        <v>51.540123524875796</v>
      </c>
      <c r="G2220" s="6">
        <v>45208.315309641206</v>
      </c>
    </row>
    <row r="2221" spans="2:7" x14ac:dyDescent="0.25">
      <c r="B2221">
        <v>1995</v>
      </c>
      <c r="C2221">
        <v>17</v>
      </c>
      <c r="D2221">
        <v>2</v>
      </c>
      <c r="E2221">
        <v>9904.6479951237252</v>
      </c>
      <c r="F2221">
        <v>56.084974346288895</v>
      </c>
      <c r="G2221" s="6">
        <v>45208.315309641206</v>
      </c>
    </row>
    <row r="2222" spans="2:7" x14ac:dyDescent="0.25">
      <c r="B2222">
        <v>1995</v>
      </c>
      <c r="C2222">
        <v>18</v>
      </c>
      <c r="D2222">
        <v>1</v>
      </c>
      <c r="E2222">
        <v>9812.8166730111352</v>
      </c>
      <c r="F2222">
        <v>50.612585582381548</v>
      </c>
      <c r="G2222" s="6">
        <v>45208.315309641206</v>
      </c>
    </row>
    <row r="2223" spans="2:7" x14ac:dyDescent="0.25">
      <c r="B2223">
        <v>1995</v>
      </c>
      <c r="C2223">
        <v>18</v>
      </c>
      <c r="D2223">
        <v>2</v>
      </c>
      <c r="E2223">
        <v>9894.2353395615937</v>
      </c>
      <c r="F2223">
        <v>55.14347176144372</v>
      </c>
      <c r="G2223" s="6">
        <v>45208.315309641206</v>
      </c>
    </row>
    <row r="2224" spans="2:7" x14ac:dyDescent="0.25">
      <c r="B2224">
        <v>1995</v>
      </c>
      <c r="C2224">
        <v>19</v>
      </c>
      <c r="D2224">
        <v>1</v>
      </c>
      <c r="E2224">
        <v>9778.6178479734044</v>
      </c>
      <c r="F2224">
        <v>49.787844660214859</v>
      </c>
      <c r="G2224" s="6">
        <v>45208.315309641206</v>
      </c>
    </row>
    <row r="2225" spans="2:7" x14ac:dyDescent="0.25">
      <c r="B2225">
        <v>1995</v>
      </c>
      <c r="C2225">
        <v>19</v>
      </c>
      <c r="D2225">
        <v>2</v>
      </c>
      <c r="E2225">
        <v>9877.6695686890416</v>
      </c>
      <c r="F2225">
        <v>54.235113947547035</v>
      </c>
      <c r="G2225" s="6">
        <v>45208.315309641206</v>
      </c>
    </row>
    <row r="2226" spans="2:7" x14ac:dyDescent="0.25">
      <c r="B2226">
        <v>1995</v>
      </c>
      <c r="C2226">
        <v>20</v>
      </c>
      <c r="D2226">
        <v>1</v>
      </c>
      <c r="E2226">
        <v>9763.7363210735639</v>
      </c>
      <c r="F2226">
        <v>48.862967375743651</v>
      </c>
      <c r="G2226" s="6">
        <v>45208.315309641206</v>
      </c>
    </row>
    <row r="2227" spans="2:7" x14ac:dyDescent="0.25">
      <c r="B2227">
        <v>1995</v>
      </c>
      <c r="C2227">
        <v>20</v>
      </c>
      <c r="D2227">
        <v>2</v>
      </c>
      <c r="E2227">
        <v>9872.5991960357205</v>
      </c>
      <c r="F2227">
        <v>53.262711244557956</v>
      </c>
      <c r="G2227" s="6">
        <v>45208.315309641206</v>
      </c>
    </row>
    <row r="2228" spans="2:7" x14ac:dyDescent="0.25">
      <c r="B2228">
        <v>1995</v>
      </c>
      <c r="C2228">
        <v>21</v>
      </c>
      <c r="D2228">
        <v>1</v>
      </c>
      <c r="E2228">
        <v>9743.753739838372</v>
      </c>
      <c r="F2228">
        <v>47.962150601240154</v>
      </c>
      <c r="G2228" s="6">
        <v>45208.315309641206</v>
      </c>
    </row>
    <row r="2229" spans="2:7" x14ac:dyDescent="0.25">
      <c r="B2229">
        <v>1995</v>
      </c>
      <c r="C2229">
        <v>21</v>
      </c>
      <c r="D2229">
        <v>2</v>
      </c>
      <c r="E2229">
        <v>9867.4641605365814</v>
      </c>
      <c r="F2229">
        <v>52.290168997721651</v>
      </c>
      <c r="G2229" s="6">
        <v>45208.315309641206</v>
      </c>
    </row>
    <row r="2230" spans="2:7" x14ac:dyDescent="0.25">
      <c r="B2230">
        <v>1995</v>
      </c>
      <c r="C2230">
        <v>22</v>
      </c>
      <c r="D2230">
        <v>1</v>
      </c>
      <c r="E2230">
        <v>9704.7509626247011</v>
      </c>
      <c r="F2230">
        <v>47.152897967464305</v>
      </c>
      <c r="G2230" s="6">
        <v>45208.315309641206</v>
      </c>
    </row>
    <row r="2231" spans="2:7" x14ac:dyDescent="0.25">
      <c r="B2231">
        <v>1995</v>
      </c>
      <c r="C2231">
        <v>22</v>
      </c>
      <c r="D2231">
        <v>2</v>
      </c>
      <c r="E2231">
        <v>9867.4641605365814</v>
      </c>
      <c r="F2231">
        <v>51.290168997721644</v>
      </c>
      <c r="G2231" s="6">
        <v>45208.315309641206</v>
      </c>
    </row>
    <row r="2232" spans="2:7" x14ac:dyDescent="0.25">
      <c r="B2232">
        <v>1995</v>
      </c>
      <c r="C2232">
        <v>23</v>
      </c>
      <c r="D2232">
        <v>1</v>
      </c>
      <c r="E2232">
        <v>9690.6461411774635</v>
      </c>
      <c r="F2232">
        <v>46.220801674424678</v>
      </c>
      <c r="G2232" s="6">
        <v>45208.315309641206</v>
      </c>
    </row>
    <row r="2233" spans="2:7" x14ac:dyDescent="0.25">
      <c r="B2233">
        <v>1995</v>
      </c>
      <c r="C2233">
        <v>23</v>
      </c>
      <c r="D2233">
        <v>2</v>
      </c>
      <c r="E2233">
        <v>9852.3950802908785</v>
      </c>
      <c r="F2233">
        <v>50.367851746543863</v>
      </c>
      <c r="G2233" s="6">
        <v>45208.315309641206</v>
      </c>
    </row>
    <row r="2234" spans="2:7" x14ac:dyDescent="0.25">
      <c r="B2234">
        <v>1995</v>
      </c>
      <c r="C2234">
        <v>24</v>
      </c>
      <c r="D2234">
        <v>1</v>
      </c>
      <c r="E2234">
        <v>9666.4147442950216</v>
      </c>
      <c r="F2234">
        <v>45.335412822452469</v>
      </c>
      <c r="G2234" s="6">
        <v>45208.315309641206</v>
      </c>
    </row>
    <row r="2235" spans="2:7" x14ac:dyDescent="0.25">
      <c r="B2235">
        <v>1995</v>
      </c>
      <c r="C2235">
        <v>24</v>
      </c>
      <c r="D2235">
        <v>2</v>
      </c>
      <c r="E2235">
        <v>9831.4525843132942</v>
      </c>
      <c r="F2235">
        <v>49.474077889187235</v>
      </c>
      <c r="G2235" s="6">
        <v>45208.315309641206</v>
      </c>
    </row>
    <row r="2236" spans="2:7" x14ac:dyDescent="0.25">
      <c r="B2236">
        <v>1995</v>
      </c>
      <c r="C2236">
        <v>25</v>
      </c>
      <c r="D2236">
        <v>1</v>
      </c>
      <c r="E2236">
        <v>9652.0387402992692</v>
      </c>
      <c r="F2236">
        <v>44.402191882424091</v>
      </c>
      <c r="G2236" s="6">
        <v>45208.315309641206</v>
      </c>
    </row>
    <row r="2237" spans="2:7" x14ac:dyDescent="0.25">
      <c r="B2237">
        <v>1995</v>
      </c>
      <c r="C2237">
        <v>25</v>
      </c>
      <c r="D2237">
        <v>2</v>
      </c>
      <c r="E2237">
        <v>9809.2329308333756</v>
      </c>
      <c r="F2237">
        <v>48.585012867270564</v>
      </c>
      <c r="G2237" s="6">
        <v>45208.315309641206</v>
      </c>
    </row>
    <row r="2238" spans="2:7" x14ac:dyDescent="0.25">
      <c r="B2238">
        <v>1995</v>
      </c>
      <c r="C2238">
        <v>26</v>
      </c>
      <c r="D2238">
        <v>1</v>
      </c>
      <c r="E2238">
        <v>9633.9223128683352</v>
      </c>
      <c r="F2238">
        <v>43.484749209280928</v>
      </c>
      <c r="G2238" s="6">
        <v>45208.315309641206</v>
      </c>
    </row>
    <row r="2239" spans="2:7" x14ac:dyDescent="0.25">
      <c r="B2239">
        <v>1995</v>
      </c>
      <c r="C2239">
        <v>26</v>
      </c>
      <c r="D2239">
        <v>2</v>
      </c>
      <c r="E2239">
        <v>9803.9076995423329</v>
      </c>
      <c r="F2239">
        <v>47.611131413364475</v>
      </c>
      <c r="G2239" s="6">
        <v>45208.315309641206</v>
      </c>
    </row>
    <row r="2240" spans="2:7" x14ac:dyDescent="0.25">
      <c r="B2240">
        <v>1995</v>
      </c>
      <c r="C2240">
        <v>27</v>
      </c>
      <c r="D2240">
        <v>1</v>
      </c>
      <c r="E2240">
        <v>9602.9732307492632</v>
      </c>
      <c r="F2240">
        <v>42.623283234231238</v>
      </c>
      <c r="G2240" s="6">
        <v>45208.315309641206</v>
      </c>
    </row>
    <row r="2241" spans="2:7" x14ac:dyDescent="0.25">
      <c r="B2241">
        <v>1995</v>
      </c>
      <c r="C2241">
        <v>27</v>
      </c>
      <c r="D2241">
        <v>2</v>
      </c>
      <c r="E2241">
        <v>9798.7615064702295</v>
      </c>
      <c r="F2241">
        <v>46.635873619605363</v>
      </c>
      <c r="G2241" s="6">
        <v>45208.315309641206</v>
      </c>
    </row>
    <row r="2242" spans="2:7" x14ac:dyDescent="0.25">
      <c r="B2242">
        <v>1995</v>
      </c>
      <c r="C2242">
        <v>28</v>
      </c>
      <c r="D2242">
        <v>1</v>
      </c>
      <c r="E2242">
        <v>9589.2630837019515</v>
      </c>
      <c r="F2242">
        <v>41.683508551048163</v>
      </c>
      <c r="G2242" s="6">
        <v>45208.315309641206</v>
      </c>
    </row>
    <row r="2243" spans="2:7" x14ac:dyDescent="0.25">
      <c r="B2243">
        <v>1995</v>
      </c>
      <c r="C2243">
        <v>28</v>
      </c>
      <c r="D2243">
        <v>2</v>
      </c>
      <c r="E2243">
        <v>9788.9816755870725</v>
      </c>
      <c r="F2243">
        <v>45.681966365163547</v>
      </c>
      <c r="G2243" s="6">
        <v>45208.315309641206</v>
      </c>
    </row>
    <row r="2244" spans="2:7" x14ac:dyDescent="0.25">
      <c r="B2244">
        <v>1995</v>
      </c>
      <c r="C2244">
        <v>29</v>
      </c>
      <c r="D2244">
        <v>1</v>
      </c>
      <c r="E2244">
        <v>9579.1147606620052</v>
      </c>
      <c r="F2244">
        <v>40.727139257970137</v>
      </c>
      <c r="G2244" s="6">
        <v>45208.315309641206</v>
      </c>
    </row>
    <row r="2245" spans="2:7" x14ac:dyDescent="0.25">
      <c r="B2245">
        <v>1995</v>
      </c>
      <c r="C2245">
        <v>29</v>
      </c>
      <c r="D2245">
        <v>2</v>
      </c>
      <c r="E2245">
        <v>9783.1529919264503</v>
      </c>
      <c r="F2245">
        <v>44.70888523163989</v>
      </c>
      <c r="G2245" s="6">
        <v>45208.315309641206</v>
      </c>
    </row>
    <row r="2246" spans="2:7" x14ac:dyDescent="0.25">
      <c r="B2246">
        <v>1995</v>
      </c>
      <c r="C2246">
        <v>30</v>
      </c>
      <c r="D2246">
        <v>1</v>
      </c>
      <c r="E2246">
        <v>9554.5593363686367</v>
      </c>
      <c r="F2246">
        <v>39.830523876539409</v>
      </c>
      <c r="G2246" s="6">
        <v>45208.315309641206</v>
      </c>
    </row>
    <row r="2247" spans="2:7" x14ac:dyDescent="0.25">
      <c r="B2247">
        <v>1995</v>
      </c>
      <c r="C2247">
        <v>30</v>
      </c>
      <c r="D2247">
        <v>2</v>
      </c>
      <c r="E2247">
        <v>9777.9481011551707</v>
      </c>
      <c r="F2247">
        <v>43.732418023629606</v>
      </c>
      <c r="G2247" s="6">
        <v>45208.315309641206</v>
      </c>
    </row>
    <row r="2248" spans="2:7" x14ac:dyDescent="0.25">
      <c r="B2248">
        <v>1995</v>
      </c>
      <c r="C2248">
        <v>31</v>
      </c>
      <c r="D2248">
        <v>1</v>
      </c>
      <c r="E2248">
        <v>9530.7764514252776</v>
      </c>
      <c r="F2248">
        <v>38.928668380178237</v>
      </c>
      <c r="G2248" s="6">
        <v>45208.315309641206</v>
      </c>
    </row>
    <row r="2249" spans="2:7" x14ac:dyDescent="0.25">
      <c r="B2249">
        <v>1995</v>
      </c>
      <c r="C2249">
        <v>31</v>
      </c>
      <c r="D2249">
        <v>2</v>
      </c>
      <c r="E2249">
        <v>9772.7732446476439</v>
      </c>
      <c r="F2249">
        <v>42.755310354613364</v>
      </c>
      <c r="G2249" s="6">
        <v>45208.315309641206</v>
      </c>
    </row>
    <row r="2250" spans="2:7" x14ac:dyDescent="0.25">
      <c r="B2250">
        <v>1995</v>
      </c>
      <c r="C2250">
        <v>32</v>
      </c>
      <c r="D2250">
        <v>1</v>
      </c>
      <c r="E2250">
        <v>9520.7813136806126</v>
      </c>
      <c r="F2250">
        <v>37.969011690369804</v>
      </c>
      <c r="G2250" s="6">
        <v>45208.315309641206</v>
      </c>
    </row>
    <row r="2251" spans="2:7" x14ac:dyDescent="0.25">
      <c r="B2251">
        <v>1995</v>
      </c>
      <c r="C2251">
        <v>32</v>
      </c>
      <c r="D2251">
        <v>2</v>
      </c>
      <c r="E2251">
        <v>9761.8120922915077</v>
      </c>
      <c r="F2251">
        <v>41.802757169843339</v>
      </c>
      <c r="G2251" s="6">
        <v>45208.315309641206</v>
      </c>
    </row>
    <row r="2252" spans="2:7" x14ac:dyDescent="0.25">
      <c r="B2252">
        <v>1995</v>
      </c>
      <c r="C2252">
        <v>33</v>
      </c>
      <c r="D2252">
        <v>1</v>
      </c>
      <c r="E2252">
        <v>9515.6816663187692</v>
      </c>
      <c r="F2252">
        <v>36.989092095885468</v>
      </c>
      <c r="G2252" s="6">
        <v>45208.315309641206</v>
      </c>
    </row>
    <row r="2253" spans="2:7" x14ac:dyDescent="0.25">
      <c r="B2253">
        <v>1995</v>
      </c>
      <c r="C2253">
        <v>33</v>
      </c>
      <c r="D2253">
        <v>2</v>
      </c>
      <c r="E2253">
        <v>9750.7652664097077</v>
      </c>
      <c r="F2253">
        <v>40.849549842462103</v>
      </c>
      <c r="G2253" s="6">
        <v>45208.315309641206</v>
      </c>
    </row>
    <row r="2254" spans="2:7" x14ac:dyDescent="0.25">
      <c r="B2254">
        <v>1995</v>
      </c>
      <c r="C2254">
        <v>34</v>
      </c>
      <c r="D2254">
        <v>1</v>
      </c>
      <c r="E2254">
        <v>9504.4714177022088</v>
      </c>
      <c r="F2254">
        <v>36.032129922631476</v>
      </c>
      <c r="G2254" s="6">
        <v>45208.315309641206</v>
      </c>
    </row>
    <row r="2255" spans="2:7" x14ac:dyDescent="0.25">
      <c r="B2255">
        <v>1995</v>
      </c>
      <c r="C2255">
        <v>34</v>
      </c>
      <c r="D2255">
        <v>2</v>
      </c>
      <c r="E2255">
        <v>9737.8861964487041</v>
      </c>
      <c r="F2255">
        <v>39.902915086708397</v>
      </c>
      <c r="G2255" s="6">
        <v>45208.315309641206</v>
      </c>
    </row>
    <row r="2256" spans="2:7" x14ac:dyDescent="0.25">
      <c r="B2256">
        <v>1995</v>
      </c>
      <c r="C2256">
        <v>35</v>
      </c>
      <c r="D2256">
        <v>1</v>
      </c>
      <c r="E2256">
        <v>9493.5764461468443</v>
      </c>
      <c r="F2256">
        <v>35.072907130989627</v>
      </c>
      <c r="G2256" s="6">
        <v>45208.315309641206</v>
      </c>
    </row>
    <row r="2257" spans="2:7" x14ac:dyDescent="0.25">
      <c r="B2257">
        <v>1995</v>
      </c>
      <c r="C2257">
        <v>35</v>
      </c>
      <c r="D2257">
        <v>2</v>
      </c>
      <c r="E2257">
        <v>9725.5022315746737</v>
      </c>
      <c r="F2257">
        <v>38.953088774889146</v>
      </c>
      <c r="G2257" s="6">
        <v>45208.315309641206</v>
      </c>
    </row>
    <row r="2258" spans="2:7" x14ac:dyDescent="0.25">
      <c r="B2258">
        <v>1995</v>
      </c>
      <c r="C2258">
        <v>36</v>
      </c>
      <c r="D2258">
        <v>1</v>
      </c>
      <c r="E2258">
        <v>9471.7061403577136</v>
      </c>
      <c r="F2258">
        <v>34.152736471107374</v>
      </c>
      <c r="G2258" s="6">
        <v>45208.315309641206</v>
      </c>
    </row>
    <row r="2259" spans="2:7" x14ac:dyDescent="0.25">
      <c r="B2259">
        <v>1995</v>
      </c>
      <c r="C2259">
        <v>36</v>
      </c>
      <c r="D2259">
        <v>2</v>
      </c>
      <c r="E2259">
        <v>9700.1871863883771</v>
      </c>
      <c r="F2259">
        <v>38.053441650682615</v>
      </c>
      <c r="G2259" s="6">
        <v>45208.315309641206</v>
      </c>
    </row>
    <row r="2260" spans="2:7" x14ac:dyDescent="0.25">
      <c r="B2260">
        <v>1995</v>
      </c>
      <c r="C2260">
        <v>37</v>
      </c>
      <c r="D2260">
        <v>1</v>
      </c>
      <c r="E2260">
        <v>9453.6242889607583</v>
      </c>
      <c r="F2260">
        <v>33.217103719198882</v>
      </c>
      <c r="G2260" s="6">
        <v>45208.315309641206</v>
      </c>
    </row>
    <row r="2261" spans="2:7" x14ac:dyDescent="0.25">
      <c r="B2261">
        <v>1995</v>
      </c>
      <c r="C2261">
        <v>37</v>
      </c>
      <c r="D2261">
        <v>2</v>
      </c>
      <c r="E2261">
        <v>9666.0963951935082</v>
      </c>
      <c r="F2261">
        <v>37.185886692157553</v>
      </c>
      <c r="G2261" s="6">
        <v>45208.315309641206</v>
      </c>
    </row>
    <row r="2262" spans="2:7" x14ac:dyDescent="0.25">
      <c r="B2262">
        <v>1995</v>
      </c>
      <c r="C2262">
        <v>38</v>
      </c>
      <c r="D2262">
        <v>1</v>
      </c>
      <c r="E2262">
        <v>9423.6683013144902</v>
      </c>
      <c r="F2262">
        <v>32.321104955606714</v>
      </c>
      <c r="G2262" s="6">
        <v>45208.315309641206</v>
      </c>
    </row>
    <row r="2263" spans="2:7" x14ac:dyDescent="0.25">
      <c r="B2263">
        <v>1995</v>
      </c>
      <c r="C2263">
        <v>38</v>
      </c>
      <c r="D2263">
        <v>2</v>
      </c>
      <c r="E2263">
        <v>9637.8242398517414</v>
      </c>
      <c r="F2263">
        <v>36.293503210325873</v>
      </c>
      <c r="G2263" s="6">
        <v>45208.315309641206</v>
      </c>
    </row>
    <row r="2264" spans="2:7" x14ac:dyDescent="0.25">
      <c r="B2264">
        <v>1995</v>
      </c>
      <c r="C2264">
        <v>39</v>
      </c>
      <c r="D2264">
        <v>1</v>
      </c>
      <c r="E2264">
        <v>9411.989766619763</v>
      </c>
      <c r="F2264">
        <v>31.360589048499222</v>
      </c>
      <c r="G2264" s="6">
        <v>45208.315309641206</v>
      </c>
    </row>
    <row r="2265" spans="2:7" x14ac:dyDescent="0.25">
      <c r="B2265">
        <v>1995</v>
      </c>
      <c r="C2265">
        <v>39</v>
      </c>
      <c r="D2265">
        <v>2</v>
      </c>
      <c r="E2265">
        <v>9618.086052408109</v>
      </c>
      <c r="F2265">
        <v>35.366958456180406</v>
      </c>
      <c r="G2265" s="6">
        <v>45208.315309641206</v>
      </c>
    </row>
    <row r="2266" spans="2:7" x14ac:dyDescent="0.25">
      <c r="B2266">
        <v>1995</v>
      </c>
      <c r="C2266">
        <v>40</v>
      </c>
      <c r="D2266">
        <v>1</v>
      </c>
      <c r="E2266">
        <v>9399.3942922917086</v>
      </c>
      <c r="F2266">
        <v>30.401943176757023</v>
      </c>
      <c r="G2266" s="6">
        <v>45208.315309641206</v>
      </c>
    </row>
    <row r="2267" spans="2:7" x14ac:dyDescent="0.25">
      <c r="B2267">
        <v>1995</v>
      </c>
      <c r="C2267">
        <v>40</v>
      </c>
      <c r="D2267">
        <v>2</v>
      </c>
      <c r="E2267">
        <v>9575.284016086498</v>
      </c>
      <c r="F2267">
        <v>34.522815642218781</v>
      </c>
      <c r="G2267" s="6">
        <v>45208.315309641206</v>
      </c>
    </row>
    <row r="2268" spans="2:7" x14ac:dyDescent="0.25">
      <c r="B2268">
        <v>1995</v>
      </c>
      <c r="C2268">
        <v>41</v>
      </c>
      <c r="D2268">
        <v>1</v>
      </c>
      <c r="E2268">
        <v>9360.8942255484035</v>
      </c>
      <c r="F2268">
        <v>29.524925744481976</v>
      </c>
      <c r="G2268" s="6">
        <v>45208.315309641206</v>
      </c>
    </row>
    <row r="2269" spans="2:7" x14ac:dyDescent="0.25">
      <c r="B2269">
        <v>1995</v>
      </c>
      <c r="C2269">
        <v>41</v>
      </c>
      <c r="D2269">
        <v>2</v>
      </c>
      <c r="E2269">
        <v>9545.7337831500954</v>
      </c>
      <c r="F2269">
        <v>33.628138307842924</v>
      </c>
      <c r="G2269" s="6">
        <v>45208.315309641206</v>
      </c>
    </row>
    <row r="2270" spans="2:7" x14ac:dyDescent="0.25">
      <c r="B2270">
        <v>1995</v>
      </c>
      <c r="C2270">
        <v>42</v>
      </c>
      <c r="D2270">
        <v>1</v>
      </c>
      <c r="E2270">
        <v>9305.8764376691452</v>
      </c>
      <c r="F2270">
        <v>28.696525616725832</v>
      </c>
      <c r="G2270" s="6">
        <v>45208.315309641206</v>
      </c>
    </row>
    <row r="2271" spans="2:7" x14ac:dyDescent="0.25">
      <c r="B2271">
        <v>1995</v>
      </c>
      <c r="C2271">
        <v>42</v>
      </c>
      <c r="D2271">
        <v>2</v>
      </c>
      <c r="E2271">
        <v>9514.910325933477</v>
      </c>
      <c r="F2271">
        <v>32.73545658188015</v>
      </c>
      <c r="G2271" s="6">
        <v>45208.315309641206</v>
      </c>
    </row>
    <row r="2272" spans="2:7" x14ac:dyDescent="0.25">
      <c r="B2272">
        <v>1995</v>
      </c>
      <c r="C2272">
        <v>43</v>
      </c>
      <c r="D2272">
        <v>1</v>
      </c>
      <c r="E2272">
        <v>9265.4619002870113</v>
      </c>
      <c r="F2272">
        <v>27.819514578403844</v>
      </c>
      <c r="G2272" s="6">
        <v>45208.315309641206</v>
      </c>
    </row>
    <row r="2273" spans="2:7" x14ac:dyDescent="0.25">
      <c r="B2273">
        <v>1995</v>
      </c>
      <c r="C2273">
        <v>43</v>
      </c>
      <c r="D2273">
        <v>2</v>
      </c>
      <c r="E2273">
        <v>9484.4300170246843</v>
      </c>
      <c r="F2273">
        <v>31.839052335411772</v>
      </c>
      <c r="G2273" s="6">
        <v>45208.315309641206</v>
      </c>
    </row>
    <row r="2274" spans="2:7" x14ac:dyDescent="0.25">
      <c r="B2274">
        <v>1995</v>
      </c>
      <c r="C2274">
        <v>44</v>
      </c>
      <c r="D2274">
        <v>1</v>
      </c>
      <c r="E2274">
        <v>9219.3305109069006</v>
      </c>
      <c r="F2274">
        <v>26.956215086450598</v>
      </c>
      <c r="G2274" s="6">
        <v>45208.315309641206</v>
      </c>
    </row>
    <row r="2275" spans="2:7" x14ac:dyDescent="0.25">
      <c r="B2275">
        <v>1995</v>
      </c>
      <c r="C2275">
        <v>44</v>
      </c>
      <c r="D2275">
        <v>2</v>
      </c>
      <c r="E2275">
        <v>9442.2584219524451</v>
      </c>
      <c r="F2275">
        <v>30.979020737670712</v>
      </c>
      <c r="G2275" s="6">
        <v>45208.315309641206</v>
      </c>
    </row>
    <row r="2276" spans="2:7" x14ac:dyDescent="0.25">
      <c r="B2276">
        <v>1995</v>
      </c>
      <c r="C2276">
        <v>45</v>
      </c>
      <c r="D2276">
        <v>1</v>
      </c>
      <c r="E2276">
        <v>9171.0986540999365</v>
      </c>
      <c r="F2276">
        <v>26.095351347637088</v>
      </c>
      <c r="G2276" s="6">
        <v>45208.315309641206</v>
      </c>
    </row>
    <row r="2277" spans="2:7" x14ac:dyDescent="0.25">
      <c r="B2277">
        <v>1995</v>
      </c>
      <c r="C2277">
        <v>45</v>
      </c>
      <c r="D2277">
        <v>2</v>
      </c>
      <c r="E2277">
        <v>9413.3318792511964</v>
      </c>
      <c r="F2277">
        <v>30.072680740969201</v>
      </c>
      <c r="G2277" s="6">
        <v>45208.315309641206</v>
      </c>
    </row>
    <row r="2278" spans="2:7" x14ac:dyDescent="0.25">
      <c r="B2278">
        <v>1995</v>
      </c>
      <c r="C2278">
        <v>46</v>
      </c>
      <c r="D2278">
        <v>1</v>
      </c>
      <c r="E2278">
        <v>9139.0819093032005</v>
      </c>
      <c r="F2278">
        <v>25.185018979485964</v>
      </c>
      <c r="G2278" s="6">
        <v>45208.315309641206</v>
      </c>
    </row>
    <row r="2279" spans="2:7" x14ac:dyDescent="0.25">
      <c r="B2279">
        <v>1995</v>
      </c>
      <c r="C2279">
        <v>46</v>
      </c>
      <c r="D2279">
        <v>2</v>
      </c>
      <c r="E2279">
        <v>9403.6804557814576</v>
      </c>
      <c r="F2279">
        <v>29.103032523583316</v>
      </c>
      <c r="G2279" s="6">
        <v>45208.315309641206</v>
      </c>
    </row>
    <row r="2280" spans="2:7" x14ac:dyDescent="0.25">
      <c r="B2280">
        <v>1995</v>
      </c>
      <c r="C2280">
        <v>47</v>
      </c>
      <c r="D2280">
        <v>1</v>
      </c>
      <c r="E2280">
        <v>9104.9041992438251</v>
      </c>
      <c r="F2280">
        <v>24.277680846434674</v>
      </c>
      <c r="G2280" s="6">
        <v>45208.315309641206</v>
      </c>
    </row>
    <row r="2281" spans="2:7" x14ac:dyDescent="0.25">
      <c r="B2281">
        <v>1995</v>
      </c>
      <c r="C2281">
        <v>47</v>
      </c>
      <c r="D2281">
        <v>2</v>
      </c>
      <c r="E2281">
        <v>9382.9101045589559</v>
      </c>
      <c r="F2281">
        <v>28.16634923715332</v>
      </c>
      <c r="G2281" s="6">
        <v>45208.315309641206</v>
      </c>
    </row>
    <row r="2282" spans="2:7" x14ac:dyDescent="0.25">
      <c r="B2282">
        <v>1995</v>
      </c>
      <c r="C2282">
        <v>48</v>
      </c>
      <c r="D2282">
        <v>1</v>
      </c>
      <c r="E2282">
        <v>9077.0385213848294</v>
      </c>
      <c r="F2282">
        <v>23.350676151361469</v>
      </c>
      <c r="G2282" s="6">
        <v>45208.315309641206</v>
      </c>
    </row>
    <row r="2283" spans="2:7" x14ac:dyDescent="0.25">
      <c r="B2283">
        <v>1995</v>
      </c>
      <c r="C2283">
        <v>48</v>
      </c>
      <c r="D2283">
        <v>2</v>
      </c>
      <c r="E2283">
        <v>9328.2046895768235</v>
      </c>
      <c r="F2283">
        <v>27.328599012584409</v>
      </c>
      <c r="G2283" s="6">
        <v>45208.315309641206</v>
      </c>
    </row>
    <row r="2284" spans="2:7" x14ac:dyDescent="0.25">
      <c r="B2284">
        <v>1995</v>
      </c>
      <c r="C2284">
        <v>49</v>
      </c>
      <c r="D2284">
        <v>1</v>
      </c>
      <c r="E2284">
        <v>9013.4201810469731</v>
      </c>
      <c r="F2284">
        <v>22.511960332410109</v>
      </c>
      <c r="G2284" s="6">
        <v>45208.315309641206</v>
      </c>
    </row>
    <row r="2285" spans="2:7" x14ac:dyDescent="0.25">
      <c r="B2285">
        <v>1995</v>
      </c>
      <c r="C2285">
        <v>49</v>
      </c>
      <c r="D2285">
        <v>2</v>
      </c>
      <c r="E2285">
        <v>9276.2343866364645</v>
      </c>
      <c r="F2285">
        <v>26.478906816380103</v>
      </c>
      <c r="G2285" s="6">
        <v>45208.315309641206</v>
      </c>
    </row>
    <row r="2286" spans="2:7" x14ac:dyDescent="0.25">
      <c r="B2286">
        <v>1995</v>
      </c>
      <c r="C2286">
        <v>50</v>
      </c>
      <c r="D2286">
        <v>1</v>
      </c>
      <c r="E2286">
        <v>8926.3979890179144</v>
      </c>
      <c r="F2286">
        <v>21.726551821758854</v>
      </c>
      <c r="G2286" s="6">
        <v>45208.315309641206</v>
      </c>
    </row>
    <row r="2287" spans="2:7" x14ac:dyDescent="0.25">
      <c r="B2287">
        <v>1995</v>
      </c>
      <c r="C2287">
        <v>50</v>
      </c>
      <c r="D2287">
        <v>2</v>
      </c>
      <c r="E2287">
        <v>9163.6248771200972</v>
      </c>
      <c r="F2287">
        <v>25.798155148082152</v>
      </c>
      <c r="G2287" s="6">
        <v>45208.315309641206</v>
      </c>
    </row>
    <row r="2288" spans="2:7" x14ac:dyDescent="0.25">
      <c r="B2288">
        <v>1995</v>
      </c>
      <c r="C2288">
        <v>51</v>
      </c>
      <c r="D2288">
        <v>1</v>
      </c>
      <c r="E2288">
        <v>8854.8924933008693</v>
      </c>
      <c r="F2288">
        <v>20.897961594551322</v>
      </c>
      <c r="G2288" s="6">
        <v>45208.315309641206</v>
      </c>
    </row>
    <row r="2289" spans="2:7" x14ac:dyDescent="0.25">
      <c r="B2289">
        <v>1995</v>
      </c>
      <c r="C2289">
        <v>51</v>
      </c>
      <c r="D2289">
        <v>2</v>
      </c>
      <c r="E2289">
        <v>9140.6923491532398</v>
      </c>
      <c r="F2289">
        <v>24.861624153304394</v>
      </c>
      <c r="G2289" s="6">
        <v>45208.315309641206</v>
      </c>
    </row>
    <row r="2290" spans="2:7" x14ac:dyDescent="0.25">
      <c r="B2290">
        <v>1995</v>
      </c>
      <c r="C2290">
        <v>52</v>
      </c>
      <c r="D2290">
        <v>1</v>
      </c>
      <c r="E2290">
        <v>8776.4727514429178</v>
      </c>
      <c r="F2290">
        <v>20.080221931702155</v>
      </c>
      <c r="G2290" s="6">
        <v>45208.315309641206</v>
      </c>
    </row>
    <row r="2291" spans="2:7" x14ac:dyDescent="0.25">
      <c r="B2291">
        <v>1995</v>
      </c>
      <c r="C2291">
        <v>52</v>
      </c>
      <c r="D2291">
        <v>2</v>
      </c>
      <c r="E2291">
        <v>9082.2303528255561</v>
      </c>
      <c r="F2291">
        <v>24.018439068414295</v>
      </c>
      <c r="G2291" s="6">
        <v>45208.315309641206</v>
      </c>
    </row>
    <row r="2292" spans="2:7" x14ac:dyDescent="0.25">
      <c r="B2292">
        <v>1995</v>
      </c>
      <c r="C2292">
        <v>53</v>
      </c>
      <c r="D2292">
        <v>1</v>
      </c>
      <c r="E2292">
        <v>8671.3564954324938</v>
      </c>
      <c r="F2292">
        <v>19.31757806189907</v>
      </c>
      <c r="G2292" s="6">
        <v>45208.315309641206</v>
      </c>
    </row>
    <row r="2293" spans="2:7" x14ac:dyDescent="0.25">
      <c r="B2293">
        <v>1995</v>
      </c>
      <c r="C2293">
        <v>53</v>
      </c>
      <c r="D2293">
        <v>2</v>
      </c>
      <c r="E2293">
        <v>9022.0536558510084</v>
      </c>
      <c r="F2293">
        <v>23.175306011919613</v>
      </c>
      <c r="G2293" s="6">
        <v>45208.315309641206</v>
      </c>
    </row>
    <row r="2294" spans="2:7" x14ac:dyDescent="0.25">
      <c r="B2294">
        <v>1995</v>
      </c>
      <c r="C2294">
        <v>54</v>
      </c>
      <c r="D2294">
        <v>1</v>
      </c>
      <c r="E2294">
        <v>8537.3071099326444</v>
      </c>
      <c r="F2294">
        <v>18.613044154814745</v>
      </c>
      <c r="G2294" s="6">
        <v>45208.315309641206</v>
      </c>
    </row>
    <row r="2295" spans="2:7" x14ac:dyDescent="0.25">
      <c r="B2295">
        <v>1995</v>
      </c>
      <c r="C2295">
        <v>54</v>
      </c>
      <c r="D2295">
        <v>2</v>
      </c>
      <c r="E2295">
        <v>8954.3566487399567</v>
      </c>
      <c r="F2295">
        <v>22.346736569418145</v>
      </c>
      <c r="G2295" s="6">
        <v>45208.315309641206</v>
      </c>
    </row>
    <row r="2296" spans="2:7" x14ac:dyDescent="0.25">
      <c r="B2296">
        <v>1995</v>
      </c>
      <c r="C2296">
        <v>55</v>
      </c>
      <c r="D2296">
        <v>1</v>
      </c>
      <c r="E2296">
        <v>8401.0827946434947</v>
      </c>
      <c r="F2296">
        <v>17.906748799573752</v>
      </c>
      <c r="G2296" s="6">
        <v>45208.315309641206</v>
      </c>
    </row>
    <row r="2297" spans="2:7" x14ac:dyDescent="0.25">
      <c r="B2297">
        <v>1995</v>
      </c>
      <c r="C2297">
        <v>55</v>
      </c>
      <c r="D2297">
        <v>2</v>
      </c>
      <c r="E2297">
        <v>8916.0837702740409</v>
      </c>
      <c r="F2297">
        <v>21.440515129057289</v>
      </c>
      <c r="G2297" s="6">
        <v>45208.315309641206</v>
      </c>
    </row>
    <row r="2298" spans="2:7" x14ac:dyDescent="0.25">
      <c r="B2298">
        <v>1995</v>
      </c>
      <c r="C2298">
        <v>56</v>
      </c>
      <c r="D2298">
        <v>1</v>
      </c>
      <c r="E2298">
        <v>8253.6191192802344</v>
      </c>
      <c r="F2298">
        <v>17.217747298173482</v>
      </c>
      <c r="G2298" s="6">
        <v>45208.315309641206</v>
      </c>
    </row>
    <row r="2299" spans="2:7" x14ac:dyDescent="0.25">
      <c r="B2299">
        <v>1995</v>
      </c>
      <c r="C2299">
        <v>56</v>
      </c>
      <c r="D2299">
        <v>2</v>
      </c>
      <c r="E2299">
        <v>8859.0985168166262</v>
      </c>
      <c r="F2299">
        <v>20.57521287058178</v>
      </c>
      <c r="G2299" s="6">
        <v>45208.315309641206</v>
      </c>
    </row>
    <row r="2300" spans="2:7" x14ac:dyDescent="0.25">
      <c r="B2300">
        <v>1995</v>
      </c>
      <c r="C2300">
        <v>57</v>
      </c>
      <c r="D2300">
        <v>1</v>
      </c>
      <c r="E2300">
        <v>8105.0205671853273</v>
      </c>
      <c r="F2300">
        <v>16.524252756389714</v>
      </c>
      <c r="G2300" s="6">
        <v>45208.315309641206</v>
      </c>
    </row>
    <row r="2301" spans="2:7" x14ac:dyDescent="0.25">
      <c r="B2301">
        <v>1995</v>
      </c>
      <c r="C2301">
        <v>57</v>
      </c>
      <c r="D2301">
        <v>2</v>
      </c>
      <c r="E2301">
        <v>8723.6302603743807</v>
      </c>
      <c r="F2301">
        <v>19.886958554902872</v>
      </c>
      <c r="G2301" s="6">
        <v>45208.315309641206</v>
      </c>
    </row>
    <row r="2302" spans="2:7" x14ac:dyDescent="0.25">
      <c r="B2302">
        <v>1995</v>
      </c>
      <c r="C2302">
        <v>58</v>
      </c>
      <c r="D2302">
        <v>1</v>
      </c>
      <c r="E2302">
        <v>7941.6075375698974</v>
      </c>
      <c r="F2302">
        <v>15.85398092261515</v>
      </c>
      <c r="G2302" s="6">
        <v>45208.315309641206</v>
      </c>
    </row>
    <row r="2303" spans="2:7" x14ac:dyDescent="0.25">
      <c r="B2303">
        <v>1995</v>
      </c>
      <c r="C2303">
        <v>58</v>
      </c>
      <c r="D2303">
        <v>2</v>
      </c>
      <c r="E2303">
        <v>8574.0969348705585</v>
      </c>
      <c r="F2303">
        <v>19.225069542700233</v>
      </c>
      <c r="G2303" s="6">
        <v>45208.315309641206</v>
      </c>
    </row>
    <row r="2304" spans="2:7" x14ac:dyDescent="0.25">
      <c r="B2304">
        <v>1995</v>
      </c>
      <c r="C2304">
        <v>59</v>
      </c>
      <c r="D2304">
        <v>1</v>
      </c>
      <c r="E2304">
        <v>7858.1603028329719</v>
      </c>
      <c r="F2304">
        <v>15.017027641035217</v>
      </c>
      <c r="G2304" s="6">
        <v>45208.315309641206</v>
      </c>
    </row>
    <row r="2305" spans="2:7" x14ac:dyDescent="0.25">
      <c r="B2305">
        <v>1995</v>
      </c>
      <c r="C2305">
        <v>59</v>
      </c>
      <c r="D2305">
        <v>2</v>
      </c>
      <c r="E2305">
        <v>8460.8595615748545</v>
      </c>
      <c r="F2305">
        <v>18.475679740678761</v>
      </c>
      <c r="G2305" s="6">
        <v>45208.315309641206</v>
      </c>
    </row>
    <row r="2306" spans="2:7" x14ac:dyDescent="0.25">
      <c r="B2306">
        <v>1995</v>
      </c>
      <c r="C2306">
        <v>60</v>
      </c>
      <c r="D2306">
        <v>1</v>
      </c>
      <c r="E2306">
        <v>7706.1971116284749</v>
      </c>
      <c r="F2306">
        <v>14.303297744846438</v>
      </c>
      <c r="G2306" s="6">
        <v>45208.315309641206</v>
      </c>
    </row>
    <row r="2307" spans="2:7" x14ac:dyDescent="0.25">
      <c r="B2307">
        <v>1995</v>
      </c>
      <c r="C2307">
        <v>60</v>
      </c>
      <c r="D2307">
        <v>2</v>
      </c>
      <c r="E2307">
        <v>8382.1676338117759</v>
      </c>
      <c r="F2307">
        <v>17.644435718063395</v>
      </c>
      <c r="G2307" s="6">
        <v>45208.315309641206</v>
      </c>
    </row>
    <row r="2308" spans="2:7" x14ac:dyDescent="0.25">
      <c r="B2308">
        <v>1995</v>
      </c>
      <c r="C2308">
        <v>61</v>
      </c>
      <c r="D2308">
        <v>1</v>
      </c>
      <c r="E2308">
        <v>7545.0597277875877</v>
      </c>
      <c r="F2308">
        <v>13.598090280257365</v>
      </c>
      <c r="G2308" s="6">
        <v>45208.315309641206</v>
      </c>
    </row>
    <row r="2309" spans="2:7" x14ac:dyDescent="0.25">
      <c r="B2309">
        <v>1995</v>
      </c>
      <c r="C2309">
        <v>61</v>
      </c>
      <c r="D2309">
        <v>2</v>
      </c>
      <c r="E2309">
        <v>8184.6883182001657</v>
      </c>
      <c r="F2309">
        <v>17.058094894873062</v>
      </c>
      <c r="G2309" s="6">
        <v>45208.315309641206</v>
      </c>
    </row>
    <row r="2310" spans="2:7" x14ac:dyDescent="0.25">
      <c r="B2310">
        <v>1995</v>
      </c>
      <c r="C2310">
        <v>62</v>
      </c>
      <c r="D2310">
        <v>1</v>
      </c>
      <c r="E2310">
        <v>7351.1107430936154</v>
      </c>
      <c r="F2310">
        <v>12.943665445707371</v>
      </c>
      <c r="G2310" s="6">
        <v>45208.315309641206</v>
      </c>
    </row>
    <row r="2311" spans="2:7" x14ac:dyDescent="0.25">
      <c r="B2311">
        <v>1995</v>
      </c>
      <c r="C2311">
        <v>62</v>
      </c>
      <c r="D2311">
        <v>2</v>
      </c>
      <c r="E2311">
        <v>8064.4764880532239</v>
      </c>
      <c r="F2311">
        <v>16.304915490606483</v>
      </c>
      <c r="G2311" s="6">
        <v>45208.315309641206</v>
      </c>
    </row>
    <row r="2312" spans="2:7" x14ac:dyDescent="0.25">
      <c r="B2312">
        <v>1995</v>
      </c>
      <c r="C2312">
        <v>63</v>
      </c>
      <c r="D2312">
        <v>1</v>
      </c>
      <c r="E2312">
        <v>7147.4381732741313</v>
      </c>
      <c r="F2312">
        <v>12.298258694065634</v>
      </c>
      <c r="G2312" s="6">
        <v>45208.315309641206</v>
      </c>
    </row>
    <row r="2313" spans="2:7" x14ac:dyDescent="0.25">
      <c r="B2313">
        <v>1995</v>
      </c>
      <c r="C2313">
        <v>63</v>
      </c>
      <c r="D2313">
        <v>2</v>
      </c>
      <c r="E2313">
        <v>7918.2577161478475</v>
      </c>
      <c r="F2313">
        <v>15.596769508996402</v>
      </c>
      <c r="G2313" s="6">
        <v>45208.315309641206</v>
      </c>
    </row>
    <row r="2314" spans="2:7" x14ac:dyDescent="0.25">
      <c r="B2314">
        <v>1995</v>
      </c>
      <c r="C2314">
        <v>64</v>
      </c>
      <c r="D2314">
        <v>1</v>
      </c>
      <c r="E2314">
        <v>6926.0196695109353</v>
      </c>
      <c r="F2314">
        <v>11.675438215884059</v>
      </c>
      <c r="G2314" s="6">
        <v>45208.315309641206</v>
      </c>
    </row>
    <row r="2315" spans="2:7" x14ac:dyDescent="0.25">
      <c r="B2315">
        <v>1995</v>
      </c>
      <c r="C2315">
        <v>64</v>
      </c>
      <c r="D2315">
        <v>2</v>
      </c>
      <c r="E2315">
        <v>7695.3273328556652</v>
      </c>
      <c r="F2315">
        <v>15.034116546690946</v>
      </c>
      <c r="G2315" s="6">
        <v>45208.315309641206</v>
      </c>
    </row>
    <row r="2316" spans="2:7" x14ac:dyDescent="0.25">
      <c r="B2316">
        <v>1995</v>
      </c>
      <c r="C2316">
        <v>65</v>
      </c>
      <c r="D2316">
        <v>1</v>
      </c>
      <c r="E2316">
        <v>6723.3882363913754</v>
      </c>
      <c r="F2316">
        <v>11.012246828120187</v>
      </c>
      <c r="G2316" s="6">
        <v>45208.315309641206</v>
      </c>
    </row>
    <row r="2317" spans="2:7" x14ac:dyDescent="0.25">
      <c r="B2317">
        <v>1995</v>
      </c>
      <c r="C2317">
        <v>65</v>
      </c>
      <c r="D2317">
        <v>2</v>
      </c>
      <c r="E2317">
        <v>7465.191905473459</v>
      </c>
      <c r="F2317">
        <v>14.482171354316604</v>
      </c>
      <c r="G2317" s="6">
        <v>45208.315309641206</v>
      </c>
    </row>
    <row r="2318" spans="2:7" x14ac:dyDescent="0.25">
      <c r="B2318">
        <v>1995</v>
      </c>
      <c r="C2318">
        <v>66</v>
      </c>
      <c r="D2318">
        <v>1</v>
      </c>
      <c r="E2318">
        <v>6517.7041628243187</v>
      </c>
      <c r="F2318">
        <v>10.343989677432511</v>
      </c>
      <c r="G2318" s="6">
        <v>45208.315309641206</v>
      </c>
    </row>
    <row r="2319" spans="2:7" x14ac:dyDescent="0.25">
      <c r="B2319">
        <v>1995</v>
      </c>
      <c r="C2319">
        <v>66</v>
      </c>
      <c r="D2319">
        <v>2</v>
      </c>
      <c r="E2319">
        <v>7318.702431764671</v>
      </c>
      <c r="F2319">
        <v>13.762035297699539</v>
      </c>
      <c r="G2319" s="6">
        <v>45208.315309641206</v>
      </c>
    </row>
    <row r="2320" spans="2:7" x14ac:dyDescent="0.25">
      <c r="B2320">
        <v>1995</v>
      </c>
      <c r="C2320">
        <v>67</v>
      </c>
      <c r="D2320">
        <v>1</v>
      </c>
      <c r="E2320">
        <v>6193.5269556266539</v>
      </c>
      <c r="F2320">
        <v>9.8592368224237177</v>
      </c>
      <c r="G2320" s="6">
        <v>45208.315309641206</v>
      </c>
    </row>
    <row r="2321" spans="2:7" x14ac:dyDescent="0.25">
      <c r="B2321">
        <v>1995</v>
      </c>
      <c r="C2321">
        <v>67</v>
      </c>
      <c r="D2321">
        <v>2</v>
      </c>
      <c r="E2321">
        <v>7155.865455666235</v>
      </c>
      <c r="F2321">
        <v>13.063822654961562</v>
      </c>
      <c r="G2321" s="6">
        <v>45208.315309641206</v>
      </c>
    </row>
    <row r="2322" spans="2:7" x14ac:dyDescent="0.25">
      <c r="B2322">
        <v>1995</v>
      </c>
      <c r="C2322">
        <v>68</v>
      </c>
      <c r="D2322">
        <v>1</v>
      </c>
      <c r="E2322">
        <v>5815.6254880413635</v>
      </c>
      <c r="F2322">
        <v>9.467403448342985</v>
      </c>
      <c r="G2322" s="6">
        <v>45208.315309641206</v>
      </c>
    </row>
    <row r="2323" spans="2:7" x14ac:dyDescent="0.25">
      <c r="B2323">
        <v>1995</v>
      </c>
      <c r="C2323">
        <v>68</v>
      </c>
      <c r="D2323">
        <v>2</v>
      </c>
      <c r="E2323">
        <v>6952.3941240493432</v>
      </c>
      <c r="F2323">
        <v>12.431520124378697</v>
      </c>
      <c r="G2323" s="6">
        <v>45208.315309641206</v>
      </c>
    </row>
    <row r="2324" spans="2:7" x14ac:dyDescent="0.25">
      <c r="B2324">
        <v>1995</v>
      </c>
      <c r="C2324">
        <v>69</v>
      </c>
      <c r="D2324">
        <v>1</v>
      </c>
      <c r="E2324">
        <v>5429.4168395513962</v>
      </c>
      <c r="F2324">
        <v>9.1052783562004862</v>
      </c>
      <c r="G2324" s="6">
        <v>45208.315309641206</v>
      </c>
    </row>
    <row r="2325" spans="2:7" x14ac:dyDescent="0.25">
      <c r="B2325">
        <v>1995</v>
      </c>
      <c r="C2325">
        <v>69</v>
      </c>
      <c r="D2325">
        <v>2</v>
      </c>
      <c r="E2325">
        <v>6706.9129716874459</v>
      </c>
      <c r="F2325">
        <v>11.868228237623338</v>
      </c>
      <c r="G2325" s="6">
        <v>45208.315309641206</v>
      </c>
    </row>
    <row r="2326" spans="2:7" x14ac:dyDescent="0.25">
      <c r="B2326">
        <v>1995</v>
      </c>
      <c r="C2326">
        <v>70</v>
      </c>
      <c r="D2326">
        <v>1</v>
      </c>
      <c r="E2326">
        <v>5136.3391756219171</v>
      </c>
      <c r="F2326">
        <v>8.5962924407196954</v>
      </c>
      <c r="G2326" s="6">
        <v>45208.315309641206</v>
      </c>
    </row>
    <row r="2327" spans="2:7" x14ac:dyDescent="0.25">
      <c r="B2327">
        <v>1995</v>
      </c>
      <c r="C2327">
        <v>70</v>
      </c>
      <c r="D2327">
        <v>2</v>
      </c>
      <c r="E2327">
        <v>6531.3107768465607</v>
      </c>
      <c r="F2327">
        <v>11.17387681234062</v>
      </c>
      <c r="G2327" s="6">
        <v>45208.315309641206</v>
      </c>
    </row>
    <row r="2328" spans="2:7" x14ac:dyDescent="0.25">
      <c r="B2328">
        <v>1995</v>
      </c>
      <c r="C2328">
        <v>71</v>
      </c>
      <c r="D2328">
        <v>1</v>
      </c>
      <c r="E2328">
        <v>4908.9015276155405</v>
      </c>
      <c r="F2328">
        <v>7.9714072601818682</v>
      </c>
      <c r="G2328" s="6">
        <v>45208.315309641206</v>
      </c>
    </row>
    <row r="2329" spans="2:7" x14ac:dyDescent="0.25">
      <c r="B2329">
        <v>1995</v>
      </c>
      <c r="C2329">
        <v>71</v>
      </c>
      <c r="D2329">
        <v>2</v>
      </c>
      <c r="E2329">
        <v>6427.4779061564141</v>
      </c>
      <c r="F2329">
        <v>10.346308252323754</v>
      </c>
      <c r="G2329" s="6">
        <v>45208.315309641206</v>
      </c>
    </row>
    <row r="2330" spans="2:7" x14ac:dyDescent="0.25">
      <c r="B2330">
        <v>1995</v>
      </c>
      <c r="C2330">
        <v>72</v>
      </c>
      <c r="D2330">
        <v>1</v>
      </c>
      <c r="E2330">
        <v>4466.6519686456995</v>
      </c>
      <c r="F2330">
        <v>7.7111619106211657</v>
      </c>
      <c r="G2330" s="6">
        <v>45208.315309641206</v>
      </c>
    </row>
    <row r="2331" spans="2:7" x14ac:dyDescent="0.25">
      <c r="B2331">
        <v>1995</v>
      </c>
      <c r="C2331">
        <v>72</v>
      </c>
      <c r="D2331">
        <v>2</v>
      </c>
      <c r="E2331">
        <v>6109.4321547482214</v>
      </c>
      <c r="F2331">
        <v>9.8588888698649679</v>
      </c>
      <c r="G2331" s="6">
        <v>45208.315309641206</v>
      </c>
    </row>
    <row r="2332" spans="2:7" x14ac:dyDescent="0.25">
      <c r="B2332">
        <v>1995</v>
      </c>
      <c r="C2332">
        <v>73</v>
      </c>
      <c r="D2332">
        <v>1</v>
      </c>
      <c r="E2332">
        <v>4164.181661387227</v>
      </c>
      <c r="F2332">
        <v>7.2349532665606091</v>
      </c>
      <c r="G2332" s="6">
        <v>45208.315309641206</v>
      </c>
    </row>
    <row r="2333" spans="2:7" x14ac:dyDescent="0.25">
      <c r="B2333">
        <v>1995</v>
      </c>
      <c r="C2333">
        <v>73</v>
      </c>
      <c r="D2333">
        <v>2</v>
      </c>
      <c r="E2333">
        <v>5846.6683001509591</v>
      </c>
      <c r="F2333">
        <v>9.2795006761016268</v>
      </c>
      <c r="G2333" s="6">
        <v>45208.315309641206</v>
      </c>
    </row>
    <row r="2334" spans="2:7" x14ac:dyDescent="0.25">
      <c r="B2334">
        <v>1995</v>
      </c>
      <c r="C2334">
        <v>74</v>
      </c>
      <c r="D2334">
        <v>1</v>
      </c>
      <c r="E2334">
        <v>3741.9229000136784</v>
      </c>
      <c r="F2334">
        <v>6.9949617168245695</v>
      </c>
      <c r="G2334" s="6">
        <v>45208.315309641206</v>
      </c>
    </row>
    <row r="2335" spans="2:7" x14ac:dyDescent="0.25">
      <c r="B2335">
        <v>1995</v>
      </c>
      <c r="C2335">
        <v>74</v>
      </c>
      <c r="D2335">
        <v>2</v>
      </c>
      <c r="E2335">
        <v>5557.9766013634489</v>
      </c>
      <c r="F2335">
        <v>8.7355243599847352</v>
      </c>
      <c r="G2335" s="6">
        <v>45208.315309641206</v>
      </c>
    </row>
    <row r="2336" spans="2:7" x14ac:dyDescent="0.25">
      <c r="B2336">
        <v>1995</v>
      </c>
      <c r="C2336">
        <v>75</v>
      </c>
      <c r="D2336">
        <v>1</v>
      </c>
      <c r="E2336">
        <v>3456.4493301589364</v>
      </c>
      <c r="F2336">
        <v>6.531390789050123</v>
      </c>
      <c r="G2336" s="6">
        <v>45208.315309641206</v>
      </c>
    </row>
    <row r="2337" spans="2:7" x14ac:dyDescent="0.25">
      <c r="B2337">
        <v>1995</v>
      </c>
      <c r="C2337">
        <v>75</v>
      </c>
      <c r="D2337">
        <v>2</v>
      </c>
      <c r="E2337">
        <v>5276.3363166392674</v>
      </c>
      <c r="F2337">
        <v>8.1751201867868453</v>
      </c>
      <c r="G2337" s="6">
        <v>45208.315309641206</v>
      </c>
    </row>
    <row r="2338" spans="2:7" x14ac:dyDescent="0.25">
      <c r="B2338">
        <v>1995</v>
      </c>
      <c r="C2338">
        <v>76</v>
      </c>
      <c r="D2338">
        <v>1</v>
      </c>
      <c r="E2338">
        <v>3158.2620429228532</v>
      </c>
      <c r="F2338">
        <v>6.1008445054311506</v>
      </c>
      <c r="G2338" s="6">
        <v>45208.315309641206</v>
      </c>
    </row>
    <row r="2339" spans="2:7" x14ac:dyDescent="0.25">
      <c r="B2339">
        <v>1995</v>
      </c>
      <c r="C2339">
        <v>76</v>
      </c>
      <c r="D2339">
        <v>2</v>
      </c>
      <c r="E2339">
        <v>4798.0386705911123</v>
      </c>
      <c r="F2339">
        <v>7.9402227986056362</v>
      </c>
      <c r="G2339" s="6">
        <v>45208.315309641206</v>
      </c>
    </row>
    <row r="2340" spans="2:7" x14ac:dyDescent="0.25">
      <c r="B2340">
        <v>1995</v>
      </c>
      <c r="C2340">
        <v>77</v>
      </c>
      <c r="D2340">
        <v>1</v>
      </c>
      <c r="E2340">
        <v>2937.6010772244758</v>
      </c>
      <c r="F2340">
        <v>5.5215577761597228</v>
      </c>
      <c r="G2340" s="6">
        <v>45208.315309641206</v>
      </c>
    </row>
    <row r="2341" spans="2:7" x14ac:dyDescent="0.25">
      <c r="B2341">
        <v>1995</v>
      </c>
      <c r="C2341">
        <v>77</v>
      </c>
      <c r="D2341">
        <v>2</v>
      </c>
      <c r="E2341">
        <v>4467.8466357304414</v>
      </c>
      <c r="F2341">
        <v>7.4900855190583737</v>
      </c>
      <c r="G2341" s="6">
        <v>45208.315309641206</v>
      </c>
    </row>
    <row r="2342" spans="2:7" x14ac:dyDescent="0.25">
      <c r="B2342">
        <v>1995</v>
      </c>
      <c r="C2342">
        <v>78</v>
      </c>
      <c r="D2342">
        <v>1</v>
      </c>
      <c r="E2342">
        <v>2737.2747081554221</v>
      </c>
      <c r="F2342">
        <v>4.8890584999166133</v>
      </c>
      <c r="G2342" s="6">
        <v>45208.315309641206</v>
      </c>
    </row>
    <row r="2343" spans="2:7" x14ac:dyDescent="0.25">
      <c r="B2343">
        <v>1995</v>
      </c>
      <c r="C2343">
        <v>78</v>
      </c>
      <c r="D2343">
        <v>2</v>
      </c>
      <c r="E2343">
        <v>3902.3054210529203</v>
      </c>
      <c r="F2343">
        <v>7.5031229491428117</v>
      </c>
      <c r="G2343" s="6">
        <v>45208.315309641206</v>
      </c>
    </row>
    <row r="2344" spans="2:7" x14ac:dyDescent="0.25">
      <c r="B2344">
        <v>1995</v>
      </c>
      <c r="C2344">
        <v>79</v>
      </c>
      <c r="D2344">
        <v>1</v>
      </c>
      <c r="E2344">
        <v>2475.9300460693403</v>
      </c>
      <c r="F2344">
        <v>4.3523417870828904</v>
      </c>
      <c r="G2344" s="6">
        <v>45208.315309641206</v>
      </c>
    </row>
    <row r="2345" spans="2:7" x14ac:dyDescent="0.25">
      <c r="B2345">
        <v>1995</v>
      </c>
      <c r="C2345">
        <v>79</v>
      </c>
      <c r="D2345">
        <v>2</v>
      </c>
      <c r="E2345">
        <v>3739.065272861721</v>
      </c>
      <c r="F2345">
        <v>6.8088653592356714</v>
      </c>
      <c r="G2345" s="6">
        <v>45208.315309641206</v>
      </c>
    </row>
    <row r="2346" spans="2:7" x14ac:dyDescent="0.25">
      <c r="B2346">
        <v>1995</v>
      </c>
      <c r="C2346">
        <v>80</v>
      </c>
      <c r="D2346">
        <v>1</v>
      </c>
      <c r="E2346">
        <v>2088.3459128925388</v>
      </c>
      <c r="F2346">
        <v>4.0673126848778871</v>
      </c>
      <c r="G2346" s="6">
        <v>45208.315309641206</v>
      </c>
    </row>
    <row r="2347" spans="2:7" x14ac:dyDescent="0.25">
      <c r="B2347">
        <v>1995</v>
      </c>
      <c r="C2347">
        <v>80</v>
      </c>
      <c r="D2347">
        <v>2</v>
      </c>
      <c r="E2347">
        <v>3513.1805246885015</v>
      </c>
      <c r="F2347">
        <v>6.2145024885875877</v>
      </c>
      <c r="G2347" s="6">
        <v>45208.315309641206</v>
      </c>
    </row>
    <row r="2348" spans="2:7" x14ac:dyDescent="0.25">
      <c r="B2348">
        <v>1995</v>
      </c>
      <c r="C2348">
        <v>81</v>
      </c>
      <c r="D2348">
        <v>1</v>
      </c>
      <c r="E2348">
        <v>1663.702629942456</v>
      </c>
      <c r="F2348">
        <v>3.9778331965082714</v>
      </c>
      <c r="G2348" s="6">
        <v>45208.315309641206</v>
      </c>
    </row>
    <row r="2349" spans="2:7" x14ac:dyDescent="0.25">
      <c r="B2349">
        <v>1995</v>
      </c>
      <c r="C2349">
        <v>81</v>
      </c>
      <c r="D2349">
        <v>2</v>
      </c>
      <c r="E2349">
        <v>3229.0669218580042</v>
      </c>
      <c r="F2349">
        <v>5.7173003338184518</v>
      </c>
      <c r="G2349" s="6">
        <v>45208.315309641206</v>
      </c>
    </row>
    <row r="2350" spans="2:7" x14ac:dyDescent="0.25">
      <c r="B2350">
        <v>1995</v>
      </c>
      <c r="C2350">
        <v>82</v>
      </c>
      <c r="D2350">
        <v>1</v>
      </c>
      <c r="E2350">
        <v>1410.8756530711594</v>
      </c>
      <c r="F2350">
        <v>3.6010561227965003</v>
      </c>
      <c r="G2350" s="6">
        <v>45208.315309641206</v>
      </c>
    </row>
    <row r="2351" spans="2:7" x14ac:dyDescent="0.25">
      <c r="B2351">
        <v>1995</v>
      </c>
      <c r="C2351">
        <v>82</v>
      </c>
      <c r="D2351">
        <v>2</v>
      </c>
      <c r="E2351">
        <v>2836.7254850656227</v>
      </c>
      <c r="F2351">
        <v>5.4388939881654288</v>
      </c>
      <c r="G2351" s="6">
        <v>45208.315309641206</v>
      </c>
    </row>
    <row r="2352" spans="2:7" x14ac:dyDescent="0.25">
      <c r="B2352">
        <v>1995</v>
      </c>
      <c r="C2352">
        <v>83</v>
      </c>
      <c r="D2352">
        <v>1</v>
      </c>
      <c r="E2352">
        <v>1338.3931688219322</v>
      </c>
      <c r="F2352">
        <v>2.7689979928035129</v>
      </c>
      <c r="G2352" s="6">
        <v>45208.315309641206</v>
      </c>
    </row>
    <row r="2353" spans="2:7" x14ac:dyDescent="0.25">
      <c r="B2353">
        <v>1995</v>
      </c>
      <c r="C2353">
        <v>83</v>
      </c>
      <c r="D2353">
        <v>2</v>
      </c>
      <c r="E2353">
        <v>2698.607144558604</v>
      </c>
      <c r="F2353">
        <v>4.69167322020777</v>
      </c>
      <c r="G2353" s="6">
        <v>45208.315309641206</v>
      </c>
    </row>
    <row r="2354" spans="2:7" x14ac:dyDescent="0.25">
      <c r="B2354">
        <v>1995</v>
      </c>
      <c r="C2354">
        <v>84</v>
      </c>
      <c r="D2354">
        <v>1</v>
      </c>
      <c r="E2354">
        <v>1173.3318783446239</v>
      </c>
      <c r="F2354">
        <v>2.0881947551986171</v>
      </c>
      <c r="G2354" s="6">
        <v>45208.315309641206</v>
      </c>
    </row>
    <row r="2355" spans="2:7" x14ac:dyDescent="0.25">
      <c r="B2355">
        <v>1995</v>
      </c>
      <c r="C2355">
        <v>84</v>
      </c>
      <c r="D2355">
        <v>2</v>
      </c>
      <c r="E2355">
        <v>2468.9256162620932</v>
      </c>
      <c r="F2355">
        <v>4.0816201286911706</v>
      </c>
      <c r="G2355" s="6">
        <v>45208.315309641206</v>
      </c>
    </row>
    <row r="2356" spans="2:7" x14ac:dyDescent="0.25">
      <c r="B2356">
        <v>1995</v>
      </c>
      <c r="C2356">
        <v>85</v>
      </c>
      <c r="D2356">
        <v>1</v>
      </c>
      <c r="E2356">
        <v>929.20571852453429</v>
      </c>
      <c r="F2356">
        <v>1.5054542262753747</v>
      </c>
      <c r="G2356" s="6">
        <v>45208.315309641206</v>
      </c>
    </row>
    <row r="2357" spans="2:7" x14ac:dyDescent="0.25">
      <c r="B2357">
        <v>1995</v>
      </c>
      <c r="C2357">
        <v>85</v>
      </c>
      <c r="D2357">
        <v>2</v>
      </c>
      <c r="E2357">
        <v>2232.1155339210318</v>
      </c>
      <c r="F2357">
        <v>3.4616021433765112</v>
      </c>
      <c r="G2357" s="6">
        <v>45208.315309641206</v>
      </c>
    </row>
    <row r="2358" spans="2:7" x14ac:dyDescent="0.25">
      <c r="B2358">
        <v>1995</v>
      </c>
      <c r="C2358">
        <v>86</v>
      </c>
      <c r="D2358">
        <v>1</v>
      </c>
      <c r="E2358">
        <v>696.72259923396882</v>
      </c>
      <c r="F2358">
        <v>0.8409552349772389</v>
      </c>
      <c r="G2358" s="6">
        <v>45208.315309641206</v>
      </c>
    </row>
    <row r="2359" spans="2:7" x14ac:dyDescent="0.25">
      <c r="B2359">
        <v>1995</v>
      </c>
      <c r="C2359">
        <v>86</v>
      </c>
      <c r="D2359">
        <v>2</v>
      </c>
      <c r="E2359">
        <v>1950.9397762981819</v>
      </c>
      <c r="F2359">
        <v>2.8884378338258676</v>
      </c>
      <c r="G2359" s="6">
        <v>45208.315309641206</v>
      </c>
    </row>
    <row r="2360" spans="2:7" x14ac:dyDescent="0.25">
      <c r="B2360">
        <v>1995</v>
      </c>
      <c r="C2360">
        <v>87</v>
      </c>
      <c r="D2360">
        <v>1</v>
      </c>
      <c r="E2360">
        <v>83.182130974234241</v>
      </c>
      <c r="F2360">
        <v>2.3557962479868699</v>
      </c>
      <c r="G2360" s="6">
        <v>45208.315309641206</v>
      </c>
    </row>
    <row r="2361" spans="2:7" x14ac:dyDescent="0.25">
      <c r="B2361">
        <v>1995</v>
      </c>
      <c r="C2361">
        <v>87</v>
      </c>
      <c r="D2361">
        <v>2</v>
      </c>
      <c r="E2361">
        <v>1547.1969044786574</v>
      </c>
      <c r="F2361">
        <v>2.5117035263824299</v>
      </c>
      <c r="G2361" s="6">
        <v>45208.315309641206</v>
      </c>
    </row>
    <row r="2362" spans="2:7" x14ac:dyDescent="0.25">
      <c r="B2362">
        <v>1995</v>
      </c>
      <c r="C2362">
        <v>88</v>
      </c>
      <c r="D2362">
        <v>1</v>
      </c>
      <c r="E2362">
        <v>60.273854507802312</v>
      </c>
      <c r="F2362">
        <v>2.0611284996142656</v>
      </c>
      <c r="G2362" s="6">
        <v>45208.315309641206</v>
      </c>
    </row>
    <row r="2363" spans="2:7" x14ac:dyDescent="0.25">
      <c r="B2363">
        <v>1995</v>
      </c>
      <c r="C2363">
        <v>88</v>
      </c>
      <c r="D2363">
        <v>2</v>
      </c>
      <c r="E2363">
        <v>1214.7775539390207</v>
      </c>
      <c r="F2363">
        <v>2.0621986993875057</v>
      </c>
      <c r="G2363" s="6">
        <v>45208.315309641206</v>
      </c>
    </row>
    <row r="2364" spans="2:7" x14ac:dyDescent="0.25">
      <c r="B2364">
        <v>1995</v>
      </c>
      <c r="C2364">
        <v>89</v>
      </c>
      <c r="D2364">
        <v>1</v>
      </c>
      <c r="E2364">
        <v>49.374882442430867</v>
      </c>
      <c r="F2364">
        <v>1.4057307561885386</v>
      </c>
      <c r="G2364" s="6">
        <v>45208.315309641206</v>
      </c>
    </row>
    <row r="2365" spans="2:7" x14ac:dyDescent="0.25">
      <c r="B2365">
        <v>1995</v>
      </c>
      <c r="C2365">
        <v>89</v>
      </c>
      <c r="D2365">
        <v>2</v>
      </c>
      <c r="E2365">
        <v>1010.390549986487</v>
      </c>
      <c r="F2365">
        <v>1.37820829760735</v>
      </c>
      <c r="G2365" s="6">
        <v>45208.315309641206</v>
      </c>
    </row>
    <row r="2366" spans="2:7" x14ac:dyDescent="0.25">
      <c r="B2366">
        <v>1995</v>
      </c>
      <c r="C2366">
        <v>90</v>
      </c>
      <c r="D2366">
        <v>1</v>
      </c>
      <c r="E2366">
        <v>44.720349611303099</v>
      </c>
      <c r="F2366">
        <v>0.5</v>
      </c>
      <c r="G2366" s="6">
        <v>45208.315309641206</v>
      </c>
    </row>
    <row r="2367" spans="2:7" x14ac:dyDescent="0.25">
      <c r="B2367">
        <v>1995</v>
      </c>
      <c r="C2367">
        <v>90</v>
      </c>
      <c r="D2367">
        <v>2</v>
      </c>
      <c r="E2367">
        <v>887.33336482218681</v>
      </c>
      <c r="F2367">
        <v>0.5</v>
      </c>
      <c r="G2367" s="6">
        <v>45208.315309641206</v>
      </c>
    </row>
    <row r="2368" spans="2:7" x14ac:dyDescent="0.25">
      <c r="B2368">
        <v>1996</v>
      </c>
      <c r="C2368">
        <v>0</v>
      </c>
      <c r="D2368">
        <v>1</v>
      </c>
      <c r="E2368">
        <v>10000</v>
      </c>
      <c r="F2368">
        <v>69.276788712683356</v>
      </c>
      <c r="G2368" s="6">
        <v>45208.315309641206</v>
      </c>
    </row>
    <row r="2369" spans="2:7" x14ac:dyDescent="0.25">
      <c r="B2369">
        <v>1996</v>
      </c>
      <c r="C2369">
        <v>0</v>
      </c>
      <c r="D2369">
        <v>2</v>
      </c>
      <c r="E2369">
        <v>10000</v>
      </c>
      <c r="F2369">
        <v>73.666854788582526</v>
      </c>
      <c r="G2369" s="6">
        <v>45208.315309641206</v>
      </c>
    </row>
    <row r="2370" spans="2:7" x14ac:dyDescent="0.25">
      <c r="B2370">
        <v>1996</v>
      </c>
      <c r="C2370">
        <v>1</v>
      </c>
      <c r="D2370">
        <v>1</v>
      </c>
      <c r="E2370">
        <v>9975.052939787176</v>
      </c>
      <c r="F2370">
        <v>68.449765427426215</v>
      </c>
      <c r="G2370" s="6">
        <v>45208.315309641206</v>
      </c>
    </row>
    <row r="2371" spans="2:7" x14ac:dyDescent="0.25">
      <c r="B2371">
        <v>1996</v>
      </c>
      <c r="C2371">
        <v>1</v>
      </c>
      <c r="D2371">
        <v>2</v>
      </c>
      <c r="E2371">
        <v>9972.5112147900327</v>
      </c>
      <c r="F2371">
        <v>72.869612338612143</v>
      </c>
      <c r="G2371" s="6">
        <v>45208.315309641206</v>
      </c>
    </row>
    <row r="2372" spans="2:7" x14ac:dyDescent="0.25">
      <c r="B2372">
        <v>1996</v>
      </c>
      <c r="C2372">
        <v>2</v>
      </c>
      <c r="D2372">
        <v>1</v>
      </c>
      <c r="E2372">
        <v>9975.052939787176</v>
      </c>
      <c r="F2372">
        <v>67.449765427426215</v>
      </c>
      <c r="G2372" s="6">
        <v>45208.315309641206</v>
      </c>
    </row>
    <row r="2373" spans="2:7" x14ac:dyDescent="0.25">
      <c r="B2373">
        <v>1996</v>
      </c>
      <c r="C2373">
        <v>2</v>
      </c>
      <c r="D2373">
        <v>2</v>
      </c>
      <c r="E2373">
        <v>9972.5112147900327</v>
      </c>
      <c r="F2373">
        <v>71.869612338612129</v>
      </c>
      <c r="G2373" s="6">
        <v>45208.315309641206</v>
      </c>
    </row>
    <row r="2374" spans="2:7" x14ac:dyDescent="0.25">
      <c r="B2374">
        <v>1996</v>
      </c>
      <c r="C2374">
        <v>3</v>
      </c>
      <c r="D2374">
        <v>1</v>
      </c>
      <c r="E2374">
        <v>9967.152761157402</v>
      </c>
      <c r="F2374">
        <v>66.502831244593125</v>
      </c>
      <c r="G2374" s="6">
        <v>45208.315309641206</v>
      </c>
    </row>
    <row r="2375" spans="2:7" x14ac:dyDescent="0.25">
      <c r="B2375">
        <v>1996</v>
      </c>
      <c r="C2375">
        <v>3</v>
      </c>
      <c r="D2375">
        <v>2</v>
      </c>
      <c r="E2375">
        <v>9964.3563863360705</v>
      </c>
      <c r="F2375">
        <v>70.928021223529697</v>
      </c>
      <c r="G2375" s="6">
        <v>45208.315309641206</v>
      </c>
    </row>
    <row r="2376" spans="2:7" x14ac:dyDescent="0.25">
      <c r="B2376">
        <v>1996</v>
      </c>
      <c r="C2376">
        <v>4</v>
      </c>
      <c r="D2376">
        <v>1</v>
      </c>
      <c r="E2376">
        <v>9967.152761157402</v>
      </c>
      <c r="F2376">
        <v>65.502831244593125</v>
      </c>
      <c r="G2376" s="6">
        <v>45208.315309641206</v>
      </c>
    </row>
    <row r="2377" spans="2:7" x14ac:dyDescent="0.25">
      <c r="B2377">
        <v>1996</v>
      </c>
      <c r="C2377">
        <v>4</v>
      </c>
      <c r="D2377">
        <v>2</v>
      </c>
      <c r="E2377">
        <v>9964.3563863360705</v>
      </c>
      <c r="F2377">
        <v>69.928021223529711</v>
      </c>
      <c r="G2377" s="6">
        <v>45208.315309641206</v>
      </c>
    </row>
    <row r="2378" spans="2:7" x14ac:dyDescent="0.25">
      <c r="B2378">
        <v>1996</v>
      </c>
      <c r="C2378">
        <v>5</v>
      </c>
      <c r="D2378">
        <v>1</v>
      </c>
      <c r="E2378">
        <v>9967.152761157402</v>
      </c>
      <c r="F2378">
        <v>64.502831244593125</v>
      </c>
      <c r="G2378" s="6">
        <v>45208.315309641206</v>
      </c>
    </row>
    <row r="2379" spans="2:7" x14ac:dyDescent="0.25">
      <c r="B2379">
        <v>1996</v>
      </c>
      <c r="C2379">
        <v>5</v>
      </c>
      <c r="D2379">
        <v>2</v>
      </c>
      <c r="E2379">
        <v>9952.1586140392683</v>
      </c>
      <c r="F2379">
        <v>69.013115043548567</v>
      </c>
      <c r="G2379" s="6">
        <v>45208.315309641206</v>
      </c>
    </row>
    <row r="2380" spans="2:7" x14ac:dyDescent="0.25">
      <c r="B2380">
        <v>1996</v>
      </c>
      <c r="C2380">
        <v>6</v>
      </c>
      <c r="D2380">
        <v>1</v>
      </c>
      <c r="E2380">
        <v>9963.5812779134394</v>
      </c>
      <c r="F2380">
        <v>63.525773300564794</v>
      </c>
      <c r="G2380" s="6">
        <v>45208.315309641206</v>
      </c>
    </row>
    <row r="2381" spans="2:7" x14ac:dyDescent="0.25">
      <c r="B2381">
        <v>1996</v>
      </c>
      <c r="C2381">
        <v>6</v>
      </c>
      <c r="D2381">
        <v>2</v>
      </c>
      <c r="E2381">
        <v>9952.1586140392683</v>
      </c>
      <c r="F2381">
        <v>68.013115043548552</v>
      </c>
      <c r="G2381" s="6">
        <v>45208.315309641206</v>
      </c>
    </row>
    <row r="2382" spans="2:7" x14ac:dyDescent="0.25">
      <c r="B2382">
        <v>1996</v>
      </c>
      <c r="C2382">
        <v>7</v>
      </c>
      <c r="D2382">
        <v>1</v>
      </c>
      <c r="E2382">
        <v>9959.9017681734713</v>
      </c>
      <c r="F2382">
        <v>62.549057058991963</v>
      </c>
      <c r="G2382" s="6">
        <v>45208.315309641206</v>
      </c>
    </row>
    <row r="2383" spans="2:7" x14ac:dyDescent="0.25">
      <c r="B2383">
        <v>1996</v>
      </c>
      <c r="C2383">
        <v>7</v>
      </c>
      <c r="D2383">
        <v>2</v>
      </c>
      <c r="E2383">
        <v>9944.3164726476552</v>
      </c>
      <c r="F2383">
        <v>67.066356248755184</v>
      </c>
      <c r="G2383" s="6">
        <v>45208.315309641206</v>
      </c>
    </row>
    <row r="2384" spans="2:7" x14ac:dyDescent="0.25">
      <c r="B2384">
        <v>1996</v>
      </c>
      <c r="C2384">
        <v>8</v>
      </c>
      <c r="D2384">
        <v>1</v>
      </c>
      <c r="E2384">
        <v>9952.5930223853393</v>
      </c>
      <c r="F2384">
        <v>61.594623152513265</v>
      </c>
      <c r="G2384" s="6">
        <v>45208.315309641206</v>
      </c>
    </row>
    <row r="2385" spans="2:7" x14ac:dyDescent="0.25">
      <c r="B2385">
        <v>1996</v>
      </c>
      <c r="C2385">
        <v>8</v>
      </c>
      <c r="D2385">
        <v>2</v>
      </c>
      <c r="E2385">
        <v>9940.580449694151</v>
      </c>
      <c r="F2385">
        <v>66.091374248069712</v>
      </c>
      <c r="G2385" s="6">
        <v>45208.315309641206</v>
      </c>
    </row>
    <row r="2386" spans="2:7" x14ac:dyDescent="0.25">
      <c r="B2386">
        <v>1996</v>
      </c>
      <c r="C2386">
        <v>9</v>
      </c>
      <c r="D2386">
        <v>1</v>
      </c>
      <c r="E2386">
        <v>9948.8072138220141</v>
      </c>
      <c r="F2386">
        <v>60.617871421630653</v>
      </c>
      <c r="G2386" s="6">
        <v>45208.315309641206</v>
      </c>
    </row>
    <row r="2387" spans="2:7" x14ac:dyDescent="0.25">
      <c r="B2387">
        <v>1996</v>
      </c>
      <c r="C2387">
        <v>9</v>
      </c>
      <c r="D2387">
        <v>2</v>
      </c>
      <c r="E2387">
        <v>9940.580449694151</v>
      </c>
      <c r="F2387">
        <v>65.091374248069712</v>
      </c>
      <c r="G2387" s="6">
        <v>45208.315309641206</v>
      </c>
    </row>
    <row r="2388" spans="2:7" x14ac:dyDescent="0.25">
      <c r="B2388">
        <v>1996</v>
      </c>
      <c r="C2388">
        <v>10</v>
      </c>
      <c r="D2388">
        <v>1</v>
      </c>
      <c r="E2388">
        <v>9948.8072138220141</v>
      </c>
      <c r="F2388">
        <v>59.617871421630653</v>
      </c>
      <c r="G2388" s="6">
        <v>45208.315309641206</v>
      </c>
    </row>
    <row r="2389" spans="2:7" x14ac:dyDescent="0.25">
      <c r="B2389">
        <v>1996</v>
      </c>
      <c r="C2389">
        <v>10</v>
      </c>
      <c r="D2389">
        <v>2</v>
      </c>
      <c r="E2389">
        <v>9940.580449694151</v>
      </c>
      <c r="F2389">
        <v>64.091374248069698</v>
      </c>
      <c r="G2389" s="6">
        <v>45208.315309641206</v>
      </c>
    </row>
    <row r="2390" spans="2:7" x14ac:dyDescent="0.25">
      <c r="B2390">
        <v>1996</v>
      </c>
      <c r="C2390">
        <v>11</v>
      </c>
      <c r="D2390">
        <v>1</v>
      </c>
      <c r="E2390">
        <v>9941.1611911117725</v>
      </c>
      <c r="F2390">
        <v>58.663340615699752</v>
      </c>
      <c r="G2390" s="6">
        <v>45208.315309641206</v>
      </c>
    </row>
    <row r="2391" spans="2:7" x14ac:dyDescent="0.25">
      <c r="B2391">
        <v>1996</v>
      </c>
      <c r="C2391">
        <v>11</v>
      </c>
      <c r="D2391">
        <v>2</v>
      </c>
      <c r="E2391">
        <v>9936.5851833172546</v>
      </c>
      <c r="F2391">
        <v>63.11694283875822</v>
      </c>
      <c r="G2391" s="6">
        <v>45208.315309641206</v>
      </c>
    </row>
    <row r="2392" spans="2:7" x14ac:dyDescent="0.25">
      <c r="B2392">
        <v>1996</v>
      </c>
      <c r="C2392">
        <v>12</v>
      </c>
      <c r="D2392">
        <v>1</v>
      </c>
      <c r="E2392">
        <v>9941.1611911117725</v>
      </c>
      <c r="F2392">
        <v>57.663340615699759</v>
      </c>
      <c r="G2392" s="6">
        <v>45208.315309641206</v>
      </c>
    </row>
    <row r="2393" spans="2:7" x14ac:dyDescent="0.25">
      <c r="B2393">
        <v>1996</v>
      </c>
      <c r="C2393">
        <v>12</v>
      </c>
      <c r="D2393">
        <v>2</v>
      </c>
      <c r="E2393">
        <v>9936.5851833172546</v>
      </c>
      <c r="F2393">
        <v>62.116942838758227</v>
      </c>
      <c r="G2393" s="6">
        <v>45208.315309641206</v>
      </c>
    </row>
    <row r="2394" spans="2:7" x14ac:dyDescent="0.25">
      <c r="B2394">
        <v>1996</v>
      </c>
      <c r="C2394">
        <v>13</v>
      </c>
      <c r="D2394">
        <v>1</v>
      </c>
      <c r="E2394">
        <v>9932.796058033271</v>
      </c>
      <c r="F2394">
        <v>56.711482040195769</v>
      </c>
      <c r="G2394" s="6">
        <v>45208.315309641206</v>
      </c>
    </row>
    <row r="2395" spans="2:7" x14ac:dyDescent="0.25">
      <c r="B2395">
        <v>1996</v>
      </c>
      <c r="C2395">
        <v>13</v>
      </c>
      <c r="D2395">
        <v>2</v>
      </c>
      <c r="E2395">
        <v>9932.369699544055</v>
      </c>
      <c r="F2395">
        <v>61.143094223628943</v>
      </c>
      <c r="G2395" s="6">
        <v>45208.315309641206</v>
      </c>
    </row>
    <row r="2396" spans="2:7" x14ac:dyDescent="0.25">
      <c r="B2396">
        <v>1996</v>
      </c>
      <c r="C2396">
        <v>14</v>
      </c>
      <c r="D2396">
        <v>1</v>
      </c>
      <c r="E2396">
        <v>9932.796058033271</v>
      </c>
      <c r="F2396">
        <v>55.711482040195776</v>
      </c>
      <c r="G2396" s="6">
        <v>45208.315309641206</v>
      </c>
    </row>
    <row r="2397" spans="2:7" x14ac:dyDescent="0.25">
      <c r="B2397">
        <v>1996</v>
      </c>
      <c r="C2397">
        <v>14</v>
      </c>
      <c r="D2397">
        <v>2</v>
      </c>
      <c r="E2397">
        <v>9927.8048663223835</v>
      </c>
      <c r="F2397">
        <v>60.170978092712225</v>
      </c>
      <c r="G2397" s="6">
        <v>45208.315309641206</v>
      </c>
    </row>
    <row r="2398" spans="2:7" x14ac:dyDescent="0.25">
      <c r="B2398">
        <v>1996</v>
      </c>
      <c r="C2398">
        <v>15</v>
      </c>
      <c r="D2398">
        <v>1</v>
      </c>
      <c r="E2398">
        <v>9919.9163583360278</v>
      </c>
      <c r="F2398">
        <v>54.783166849102436</v>
      </c>
      <c r="G2398" s="6">
        <v>45208.315309641206</v>
      </c>
    </row>
    <row r="2399" spans="2:7" x14ac:dyDescent="0.25">
      <c r="B2399">
        <v>1996</v>
      </c>
      <c r="C2399">
        <v>15</v>
      </c>
      <c r="D2399">
        <v>2</v>
      </c>
      <c r="E2399">
        <v>9927.8048663223835</v>
      </c>
      <c r="F2399">
        <v>59.170978092712225</v>
      </c>
      <c r="G2399" s="6">
        <v>45208.315309641206</v>
      </c>
    </row>
    <row r="2400" spans="2:7" x14ac:dyDescent="0.25">
      <c r="B2400">
        <v>1996</v>
      </c>
      <c r="C2400">
        <v>16</v>
      </c>
      <c r="D2400">
        <v>1</v>
      </c>
      <c r="E2400">
        <v>9906.6909399763226</v>
      </c>
      <c r="F2400">
        <v>53.855634799886303</v>
      </c>
      <c r="G2400" s="6">
        <v>45208.315309641206</v>
      </c>
    </row>
    <row r="2401" spans="2:7" x14ac:dyDescent="0.25">
      <c r="B2401">
        <v>1996</v>
      </c>
      <c r="C2401">
        <v>16</v>
      </c>
      <c r="D2401">
        <v>2</v>
      </c>
      <c r="E2401">
        <v>9923.1568764358635</v>
      </c>
      <c r="F2401">
        <v>58.198459479553421</v>
      </c>
      <c r="G2401" s="6">
        <v>45208.315309641206</v>
      </c>
    </row>
    <row r="2402" spans="2:7" x14ac:dyDescent="0.25">
      <c r="B2402">
        <v>1996</v>
      </c>
      <c r="C2402">
        <v>17</v>
      </c>
      <c r="D2402">
        <v>1</v>
      </c>
      <c r="E2402">
        <v>9901.8063293071882</v>
      </c>
      <c r="F2402">
        <v>52.881955401838546</v>
      </c>
      <c r="G2402" s="6">
        <v>45208.315309641206</v>
      </c>
    </row>
    <row r="2403" spans="2:7" x14ac:dyDescent="0.25">
      <c r="B2403">
        <v>1996</v>
      </c>
      <c r="C2403">
        <v>17</v>
      </c>
      <c r="D2403">
        <v>2</v>
      </c>
      <c r="E2403">
        <v>9918.3311024461327</v>
      </c>
      <c r="F2403">
        <v>57.226532723139265</v>
      </c>
      <c r="G2403" s="6">
        <v>45208.315309641206</v>
      </c>
    </row>
    <row r="2404" spans="2:7" x14ac:dyDescent="0.25">
      <c r="B2404">
        <v>1996</v>
      </c>
      <c r="C2404">
        <v>18</v>
      </c>
      <c r="D2404">
        <v>1</v>
      </c>
      <c r="E2404">
        <v>9887.3394245392319</v>
      </c>
      <c r="F2404">
        <v>51.958599353039098</v>
      </c>
      <c r="G2404" s="6">
        <v>45208.315309641206</v>
      </c>
    </row>
    <row r="2405" spans="2:7" x14ac:dyDescent="0.25">
      <c r="B2405">
        <v>1996</v>
      </c>
      <c r="C2405">
        <v>18</v>
      </c>
      <c r="D2405">
        <v>2</v>
      </c>
      <c r="E2405">
        <v>9908.1236742588299</v>
      </c>
      <c r="F2405">
        <v>56.284972850465344</v>
      </c>
      <c r="G2405" s="6">
        <v>45208.315309641206</v>
      </c>
    </row>
    <row r="2406" spans="2:7" x14ac:dyDescent="0.25">
      <c r="B2406">
        <v>1996</v>
      </c>
      <c r="C2406">
        <v>19</v>
      </c>
      <c r="D2406">
        <v>1</v>
      </c>
      <c r="E2406">
        <v>9872.7957412637261</v>
      </c>
      <c r="F2406">
        <v>51.03440336949047</v>
      </c>
      <c r="G2406" s="6">
        <v>45208.315309641206</v>
      </c>
    </row>
    <row r="2407" spans="2:7" x14ac:dyDescent="0.25">
      <c r="B2407">
        <v>1996</v>
      </c>
      <c r="C2407">
        <v>19</v>
      </c>
      <c r="D2407">
        <v>2</v>
      </c>
      <c r="E2407">
        <v>9902.734395736803</v>
      </c>
      <c r="F2407">
        <v>55.315332218294522</v>
      </c>
      <c r="G2407" s="6">
        <v>45208.315309641206</v>
      </c>
    </row>
    <row r="2408" spans="2:7" x14ac:dyDescent="0.25">
      <c r="B2408">
        <v>1996</v>
      </c>
      <c r="C2408">
        <v>20</v>
      </c>
      <c r="D2408">
        <v>1</v>
      </c>
      <c r="E2408">
        <v>9847.5644455597703</v>
      </c>
      <c r="F2408">
        <v>50.163881930579102</v>
      </c>
      <c r="G2408" s="6">
        <v>45208.315309641206</v>
      </c>
    </row>
    <row r="2409" spans="2:7" x14ac:dyDescent="0.25">
      <c r="B2409">
        <v>1996</v>
      </c>
      <c r="C2409">
        <v>20</v>
      </c>
      <c r="D2409">
        <v>2</v>
      </c>
      <c r="E2409">
        <v>9885.6150480608794</v>
      </c>
      <c r="F2409">
        <v>54.410258302878432</v>
      </c>
      <c r="G2409" s="6">
        <v>45208.315309641206</v>
      </c>
    </row>
    <row r="2410" spans="2:7" x14ac:dyDescent="0.25">
      <c r="B2410">
        <v>1996</v>
      </c>
      <c r="C2410">
        <v>21</v>
      </c>
      <c r="D2410">
        <v>1</v>
      </c>
      <c r="E2410">
        <v>9827.449703979386</v>
      </c>
      <c r="F2410">
        <v>49.265533547326406</v>
      </c>
      <c r="G2410" s="6">
        <v>45208.315309641206</v>
      </c>
    </row>
    <row r="2411" spans="2:7" x14ac:dyDescent="0.25">
      <c r="B2411">
        <v>1996</v>
      </c>
      <c r="C2411">
        <v>21</v>
      </c>
      <c r="D2411">
        <v>2</v>
      </c>
      <c r="E2411">
        <v>9870.0643831410398</v>
      </c>
      <c r="F2411">
        <v>53.495195982114041</v>
      </c>
      <c r="G2411" s="6">
        <v>45208.315309641206</v>
      </c>
    </row>
    <row r="2412" spans="2:7" x14ac:dyDescent="0.25">
      <c r="B2412">
        <v>1996</v>
      </c>
      <c r="C2412">
        <v>22</v>
      </c>
      <c r="D2412">
        <v>1</v>
      </c>
      <c r="E2412">
        <v>9812.534036817633</v>
      </c>
      <c r="F2412">
        <v>48.339660216811382</v>
      </c>
      <c r="G2412" s="6">
        <v>45208.315309641206</v>
      </c>
    </row>
    <row r="2413" spans="2:7" x14ac:dyDescent="0.25">
      <c r="B2413">
        <v>1996</v>
      </c>
      <c r="C2413">
        <v>22</v>
      </c>
      <c r="D2413">
        <v>2</v>
      </c>
      <c r="E2413">
        <v>9854.3415357031699</v>
      </c>
      <c r="F2413">
        <v>52.579751137661262</v>
      </c>
      <c r="G2413" s="6">
        <v>45208.315309641206</v>
      </c>
    </row>
    <row r="2414" spans="2:7" x14ac:dyDescent="0.25">
      <c r="B2414">
        <v>1996</v>
      </c>
      <c r="C2414">
        <v>23</v>
      </c>
      <c r="D2414">
        <v>1</v>
      </c>
      <c r="E2414">
        <v>9787.9123381758691</v>
      </c>
      <c r="F2414">
        <v>47.4600018848082</v>
      </c>
      <c r="G2414" s="6">
        <v>45208.315309641206</v>
      </c>
    </row>
    <row r="2415" spans="2:7" x14ac:dyDescent="0.25">
      <c r="B2415">
        <v>1996</v>
      </c>
      <c r="C2415">
        <v>23</v>
      </c>
      <c r="D2415">
        <v>2</v>
      </c>
      <c r="E2415">
        <v>9854.3415357031699</v>
      </c>
      <c r="F2415">
        <v>51.579751137661248</v>
      </c>
      <c r="G2415" s="6">
        <v>45208.315309641206</v>
      </c>
    </row>
    <row r="2416" spans="2:7" x14ac:dyDescent="0.25">
      <c r="B2416">
        <v>1996</v>
      </c>
      <c r="C2416">
        <v>24</v>
      </c>
      <c r="D2416">
        <v>1</v>
      </c>
      <c r="E2416">
        <v>9759.4201345045112</v>
      </c>
      <c r="F2416">
        <v>46.59709957295658</v>
      </c>
      <c r="G2416" s="6">
        <v>45208.315309641206</v>
      </c>
    </row>
    <row r="2417" spans="2:7" x14ac:dyDescent="0.25">
      <c r="B2417">
        <v>1996</v>
      </c>
      <c r="C2417">
        <v>24</v>
      </c>
      <c r="D2417">
        <v>2</v>
      </c>
      <c r="E2417">
        <v>9844.1753729869961</v>
      </c>
      <c r="F2417">
        <v>50.632501626340286</v>
      </c>
      <c r="G2417" s="6">
        <v>45208.315309641206</v>
      </c>
    </row>
    <row r="2418" spans="2:7" x14ac:dyDescent="0.25">
      <c r="B2418">
        <v>1996</v>
      </c>
      <c r="C2418">
        <v>25</v>
      </c>
      <c r="D2418">
        <v>1</v>
      </c>
      <c r="E2418">
        <v>9730.559614906264</v>
      </c>
      <c r="F2418">
        <v>45.73382205329672</v>
      </c>
      <c r="G2418" s="6">
        <v>45208.315309641206</v>
      </c>
    </row>
    <row r="2419" spans="2:7" x14ac:dyDescent="0.25">
      <c r="B2419">
        <v>1996</v>
      </c>
      <c r="C2419">
        <v>25</v>
      </c>
      <c r="D2419">
        <v>2</v>
      </c>
      <c r="E2419">
        <v>9838.9360906876755</v>
      </c>
      <c r="F2419">
        <v>49.659197432265891</v>
      </c>
      <c r="G2419" s="6">
        <v>45208.315309641206</v>
      </c>
    </row>
    <row r="2420" spans="2:7" x14ac:dyDescent="0.25">
      <c r="B2420">
        <v>1996</v>
      </c>
      <c r="C2420">
        <v>26</v>
      </c>
      <c r="D2420">
        <v>1</v>
      </c>
      <c r="E2420">
        <v>9711.383929140844</v>
      </c>
      <c r="F2420">
        <v>44.823138834920421</v>
      </c>
      <c r="G2420" s="6">
        <v>45208.315309641206</v>
      </c>
    </row>
    <row r="2421" spans="2:7" x14ac:dyDescent="0.25">
      <c r="B2421">
        <v>1996</v>
      </c>
      <c r="C2421">
        <v>26</v>
      </c>
      <c r="D2421">
        <v>2</v>
      </c>
      <c r="E2421">
        <v>9838.9360906876755</v>
      </c>
      <c r="F2421">
        <v>48.659197432265891</v>
      </c>
      <c r="G2421" s="6">
        <v>45208.315309641206</v>
      </c>
    </row>
    <row r="2422" spans="2:7" x14ac:dyDescent="0.25">
      <c r="B2422">
        <v>1996</v>
      </c>
      <c r="C2422">
        <v>27</v>
      </c>
      <c r="D2422">
        <v>1</v>
      </c>
      <c r="E2422">
        <v>9692.9231025055578</v>
      </c>
      <c r="F2422">
        <v>43.907555246080406</v>
      </c>
      <c r="G2422" s="6">
        <v>45208.315309641206</v>
      </c>
    </row>
    <row r="2423" spans="2:7" x14ac:dyDescent="0.25">
      <c r="B2423">
        <v>1996</v>
      </c>
      <c r="C2423">
        <v>27</v>
      </c>
      <c r="D2423">
        <v>2</v>
      </c>
      <c r="E2423">
        <v>9833.7722407599977</v>
      </c>
      <c r="F2423">
        <v>47.684486493481572</v>
      </c>
      <c r="G2423" s="6">
        <v>45208.315309641206</v>
      </c>
    </row>
    <row r="2424" spans="2:7" x14ac:dyDescent="0.25">
      <c r="B2424">
        <v>1996</v>
      </c>
      <c r="C2424">
        <v>28</v>
      </c>
      <c r="D2424">
        <v>1</v>
      </c>
      <c r="E2424">
        <v>9661.3482962979924</v>
      </c>
      <c r="F2424">
        <v>43.049417965734591</v>
      </c>
      <c r="G2424" s="6">
        <v>45208.315309641206</v>
      </c>
    </row>
    <row r="2425" spans="2:7" x14ac:dyDescent="0.25">
      <c r="B2425">
        <v>1996</v>
      </c>
      <c r="C2425">
        <v>28</v>
      </c>
      <c r="D2425">
        <v>2</v>
      </c>
      <c r="E2425">
        <v>9828.6163671915292</v>
      </c>
      <c r="F2425">
        <v>46.709238425764298</v>
      </c>
      <c r="G2425" s="6">
        <v>45208.315309641206</v>
      </c>
    </row>
    <row r="2426" spans="2:7" x14ac:dyDescent="0.25">
      <c r="B2426">
        <v>1996</v>
      </c>
      <c r="C2426">
        <v>29</v>
      </c>
      <c r="D2426">
        <v>1</v>
      </c>
      <c r="E2426">
        <v>9616.34812916189</v>
      </c>
      <c r="F2426">
        <v>42.248530029304291</v>
      </c>
      <c r="G2426" s="6">
        <v>45208.315309641206</v>
      </c>
    </row>
    <row r="2427" spans="2:7" x14ac:dyDescent="0.25">
      <c r="B2427">
        <v>1996</v>
      </c>
      <c r="C2427">
        <v>29</v>
      </c>
      <c r="D2427">
        <v>2</v>
      </c>
      <c r="E2427">
        <v>9823.771972792003</v>
      </c>
      <c r="F2427">
        <v>45.732025576815452</v>
      </c>
      <c r="G2427" s="6">
        <v>45208.315309641206</v>
      </c>
    </row>
    <row r="2428" spans="2:7" x14ac:dyDescent="0.25">
      <c r="B2428">
        <v>1996</v>
      </c>
      <c r="C2428">
        <v>30</v>
      </c>
      <c r="D2428">
        <v>1</v>
      </c>
      <c r="E2428">
        <v>9596.6101121533757</v>
      </c>
      <c r="F2428">
        <v>41.334397141354117</v>
      </c>
      <c r="G2428" s="6">
        <v>45208.315309641206</v>
      </c>
    </row>
    <row r="2429" spans="2:7" x14ac:dyDescent="0.25">
      <c r="B2429">
        <v>1996</v>
      </c>
      <c r="C2429">
        <v>30</v>
      </c>
      <c r="D2429">
        <v>2</v>
      </c>
      <c r="E2429">
        <v>9801.3703315780076</v>
      </c>
      <c r="F2429">
        <v>44.835406183207759</v>
      </c>
      <c r="G2429" s="6">
        <v>45208.315309641206</v>
      </c>
    </row>
    <row r="2430" spans="2:7" x14ac:dyDescent="0.25">
      <c r="B2430">
        <v>1996</v>
      </c>
      <c r="C2430">
        <v>31</v>
      </c>
      <c r="D2430">
        <v>1</v>
      </c>
      <c r="E2430">
        <v>9577.0667482978079</v>
      </c>
      <c r="F2430">
        <v>40.417725523846393</v>
      </c>
      <c r="G2430" s="6">
        <v>45208.315309641206</v>
      </c>
    </row>
    <row r="2431" spans="2:7" x14ac:dyDescent="0.25">
      <c r="B2431">
        <v>1996</v>
      </c>
      <c r="C2431">
        <v>31</v>
      </c>
      <c r="D2431">
        <v>2</v>
      </c>
      <c r="E2431">
        <v>9770.6509829510269</v>
      </c>
      <c r="F2431">
        <v>43.974798614831528</v>
      </c>
      <c r="G2431" s="6">
        <v>45208.315309641206</v>
      </c>
    </row>
    <row r="2432" spans="2:7" x14ac:dyDescent="0.25">
      <c r="B2432">
        <v>1996</v>
      </c>
      <c r="C2432">
        <v>32</v>
      </c>
      <c r="D2432">
        <v>1</v>
      </c>
      <c r="E2432">
        <v>9572.2711373340535</v>
      </c>
      <c r="F2432">
        <v>39.437723900347002</v>
      </c>
      <c r="G2432" s="6">
        <v>45208.315309641206</v>
      </c>
    </row>
    <row r="2433" spans="2:7" x14ac:dyDescent="0.25">
      <c r="B2433">
        <v>1996</v>
      </c>
      <c r="C2433">
        <v>32</v>
      </c>
      <c r="D2433">
        <v>2</v>
      </c>
      <c r="E2433">
        <v>9755.0918083178385</v>
      </c>
      <c r="F2433">
        <v>43.044140041553334</v>
      </c>
      <c r="G2433" s="6">
        <v>45208.315309641206</v>
      </c>
    </row>
    <row r="2434" spans="2:7" x14ac:dyDescent="0.25">
      <c r="B2434">
        <v>1996</v>
      </c>
      <c r="C2434">
        <v>33</v>
      </c>
      <c r="D2434">
        <v>1</v>
      </c>
      <c r="E2434">
        <v>9562.324415859408</v>
      </c>
      <c r="F2434">
        <v>38.478226886613719</v>
      </c>
      <c r="G2434" s="6">
        <v>45208.315309641206</v>
      </c>
    </row>
    <row r="2435" spans="2:7" x14ac:dyDescent="0.25">
      <c r="B2435">
        <v>1996</v>
      </c>
      <c r="C2435">
        <v>33</v>
      </c>
      <c r="D2435">
        <v>2</v>
      </c>
      <c r="E2435">
        <v>9749.5692484590072</v>
      </c>
      <c r="F2435">
        <v>42.068238804691923</v>
      </c>
      <c r="G2435" s="6">
        <v>45208.315309641206</v>
      </c>
    </row>
    <row r="2436" spans="2:7" x14ac:dyDescent="0.25">
      <c r="B2436">
        <v>1996</v>
      </c>
      <c r="C2436">
        <v>34</v>
      </c>
      <c r="D2436">
        <v>1</v>
      </c>
      <c r="E2436">
        <v>9552.2904418254257</v>
      </c>
      <c r="F2436">
        <v>37.518120202751646</v>
      </c>
      <c r="G2436" s="6">
        <v>45208.315309641206</v>
      </c>
    </row>
    <row r="2437" spans="2:7" x14ac:dyDescent="0.25">
      <c r="B2437">
        <v>1996</v>
      </c>
      <c r="C2437">
        <v>34</v>
      </c>
      <c r="D2437">
        <v>2</v>
      </c>
      <c r="E2437">
        <v>9732.8423561198924</v>
      </c>
      <c r="F2437">
        <v>41.139678105748253</v>
      </c>
      <c r="G2437" s="6">
        <v>45208.315309641206</v>
      </c>
    </row>
    <row r="2438" spans="2:7" x14ac:dyDescent="0.25">
      <c r="B2438">
        <v>1996</v>
      </c>
      <c r="C2438">
        <v>35</v>
      </c>
      <c r="D2438">
        <v>1</v>
      </c>
      <c r="E2438">
        <v>9540.9655242987574</v>
      </c>
      <c r="F2438">
        <v>36.562059902273752</v>
      </c>
      <c r="G2438" s="6">
        <v>45208.315309641206</v>
      </c>
    </row>
    <row r="2439" spans="2:7" x14ac:dyDescent="0.25">
      <c r="B2439">
        <v>1996</v>
      </c>
      <c r="C2439">
        <v>35</v>
      </c>
      <c r="D2439">
        <v>2</v>
      </c>
      <c r="E2439">
        <v>9732.8423561198924</v>
      </c>
      <c r="F2439">
        <v>40.13967810574826</v>
      </c>
      <c r="G2439" s="6">
        <v>45208.315309641206</v>
      </c>
    </row>
    <row r="2440" spans="2:7" x14ac:dyDescent="0.25">
      <c r="B2440">
        <v>1996</v>
      </c>
      <c r="C2440">
        <v>36</v>
      </c>
      <c r="D2440">
        <v>1</v>
      </c>
      <c r="E2440">
        <v>9518.929563572392</v>
      </c>
      <c r="F2440">
        <v>35.64554220250627</v>
      </c>
      <c r="G2440" s="6">
        <v>45208.315309641206</v>
      </c>
    </row>
    <row r="2441" spans="2:7" x14ac:dyDescent="0.25">
      <c r="B2441">
        <v>1996</v>
      </c>
      <c r="C2441">
        <v>36</v>
      </c>
      <c r="D2441">
        <v>2</v>
      </c>
      <c r="E2441">
        <v>9720.6589812401289</v>
      </c>
      <c r="F2441">
        <v>39.189360443067933</v>
      </c>
      <c r="G2441" s="6">
        <v>45208.315309641206</v>
      </c>
    </row>
    <row r="2442" spans="2:7" x14ac:dyDescent="0.25">
      <c r="B2442">
        <v>1996</v>
      </c>
      <c r="C2442">
        <v>37</v>
      </c>
      <c r="D2442">
        <v>1</v>
      </c>
      <c r="E2442">
        <v>9507.9941428029688</v>
      </c>
      <c r="F2442">
        <v>34.685964113414251</v>
      </c>
      <c r="G2442" s="6">
        <v>45208.315309641206</v>
      </c>
    </row>
    <row r="2443" spans="2:7" x14ac:dyDescent="0.25">
      <c r="B2443">
        <v>1996</v>
      </c>
      <c r="C2443">
        <v>37</v>
      </c>
      <c r="D2443">
        <v>2</v>
      </c>
      <c r="E2443">
        <v>9701.364547980831</v>
      </c>
      <c r="F2443">
        <v>38.266307276600656</v>
      </c>
      <c r="G2443" s="6">
        <v>45208.315309641206</v>
      </c>
    </row>
    <row r="2444" spans="2:7" x14ac:dyDescent="0.25">
      <c r="B2444">
        <v>1996</v>
      </c>
      <c r="C2444">
        <v>38</v>
      </c>
      <c r="D2444">
        <v>1</v>
      </c>
      <c r="E2444">
        <v>9483.7374654843643</v>
      </c>
      <c r="F2444">
        <v>33.773401993611003</v>
      </c>
      <c r="G2444" s="6">
        <v>45208.315309641206</v>
      </c>
    </row>
    <row r="2445" spans="2:7" x14ac:dyDescent="0.25">
      <c r="B2445">
        <v>1996</v>
      </c>
      <c r="C2445">
        <v>38</v>
      </c>
      <c r="D2445">
        <v>2</v>
      </c>
      <c r="E2445">
        <v>9694.3221353566587</v>
      </c>
      <c r="F2445">
        <v>37.293742502645301</v>
      </c>
      <c r="G2445" s="6">
        <v>45208.315309641206</v>
      </c>
    </row>
    <row r="2446" spans="2:7" x14ac:dyDescent="0.25">
      <c r="B2446">
        <v>1996</v>
      </c>
      <c r="C2446">
        <v>39</v>
      </c>
      <c r="D2446">
        <v>1</v>
      </c>
      <c r="E2446">
        <v>9477.5770995724542</v>
      </c>
      <c r="F2446">
        <v>32.795029497060582</v>
      </c>
      <c r="G2446" s="6">
        <v>45208.315309641206</v>
      </c>
    </row>
    <row r="2447" spans="2:7" x14ac:dyDescent="0.25">
      <c r="B2447">
        <v>1996</v>
      </c>
      <c r="C2447">
        <v>39</v>
      </c>
      <c r="D2447">
        <v>2</v>
      </c>
      <c r="E2447">
        <v>9651.7725374409256</v>
      </c>
      <c r="F2447">
        <v>36.455946796543607</v>
      </c>
      <c r="G2447" s="6">
        <v>45208.315309641206</v>
      </c>
    </row>
    <row r="2448" spans="2:7" x14ac:dyDescent="0.25">
      <c r="B2448">
        <v>1996</v>
      </c>
      <c r="C2448">
        <v>40</v>
      </c>
      <c r="D2448">
        <v>1</v>
      </c>
      <c r="E2448">
        <v>9465.9153353593047</v>
      </c>
      <c r="F2448">
        <v>31.834816142715923</v>
      </c>
      <c r="G2448" s="6">
        <v>45208.315309641206</v>
      </c>
    </row>
    <row r="2449" spans="2:7" x14ac:dyDescent="0.25">
      <c r="B2449">
        <v>1996</v>
      </c>
      <c r="C2449">
        <v>40</v>
      </c>
      <c r="D2449">
        <v>2</v>
      </c>
      <c r="E2449">
        <v>9632.3989139714922</v>
      </c>
      <c r="F2449">
        <v>35.528264915938848</v>
      </c>
      <c r="G2449" s="6">
        <v>45208.315309641206</v>
      </c>
    </row>
    <row r="2450" spans="2:7" x14ac:dyDescent="0.25">
      <c r="B2450">
        <v>1996</v>
      </c>
      <c r="C2450">
        <v>41</v>
      </c>
      <c r="D2450">
        <v>1</v>
      </c>
      <c r="E2450">
        <v>9422.3000559558732</v>
      </c>
      <c r="F2450">
        <v>30.97986318568881</v>
      </c>
      <c r="G2450" s="6">
        <v>45208.315309641206</v>
      </c>
    </row>
    <row r="2451" spans="2:7" x14ac:dyDescent="0.25">
      <c r="B2451">
        <v>1996</v>
      </c>
      <c r="C2451">
        <v>41</v>
      </c>
      <c r="D2451">
        <v>2</v>
      </c>
      <c r="E2451">
        <v>9617.7663691859216</v>
      </c>
      <c r="F2451">
        <v>34.581557191449448</v>
      </c>
      <c r="G2451" s="6">
        <v>45208.315309641206</v>
      </c>
    </row>
    <row r="2452" spans="2:7" x14ac:dyDescent="0.25">
      <c r="B2452">
        <v>1996</v>
      </c>
      <c r="C2452">
        <v>42</v>
      </c>
      <c r="D2452">
        <v>1</v>
      </c>
      <c r="E2452">
        <v>9396.394976316833</v>
      </c>
      <c r="F2452">
        <v>30.063893634089759</v>
      </c>
      <c r="G2452" s="6">
        <v>45208.315309641206</v>
      </c>
    </row>
    <row r="2453" spans="2:7" x14ac:dyDescent="0.25">
      <c r="B2453">
        <v>1996</v>
      </c>
      <c r="C2453">
        <v>42</v>
      </c>
      <c r="D2453">
        <v>2</v>
      </c>
      <c r="E2453">
        <v>9602.748305342504</v>
      </c>
      <c r="F2453">
        <v>33.634858494941859</v>
      </c>
      <c r="G2453" s="6">
        <v>45208.315309641206</v>
      </c>
    </row>
    <row r="2454" spans="2:7" x14ac:dyDescent="0.25">
      <c r="B2454">
        <v>1996</v>
      </c>
      <c r="C2454">
        <v>43</v>
      </c>
      <c r="D2454">
        <v>1</v>
      </c>
      <c r="E2454">
        <v>9375.0569142083095</v>
      </c>
      <c r="F2454">
        <v>29.131182420099993</v>
      </c>
      <c r="G2454" s="6">
        <v>45208.315309641206</v>
      </c>
    </row>
    <row r="2455" spans="2:7" x14ac:dyDescent="0.25">
      <c r="B2455">
        <v>1996</v>
      </c>
      <c r="C2455">
        <v>43</v>
      </c>
      <c r="D2455">
        <v>2</v>
      </c>
      <c r="E2455">
        <v>9594.8270772132055</v>
      </c>
      <c r="F2455">
        <v>32.662213732410791</v>
      </c>
      <c r="G2455" s="6">
        <v>45208.315309641206</v>
      </c>
    </row>
    <row r="2456" spans="2:7" x14ac:dyDescent="0.25">
      <c r="B2456">
        <v>1996</v>
      </c>
      <c r="C2456">
        <v>44</v>
      </c>
      <c r="D2456">
        <v>1</v>
      </c>
      <c r="E2456">
        <v>9347.2935000921516</v>
      </c>
      <c r="F2456">
        <v>28.216223012241098</v>
      </c>
      <c r="G2456" s="6">
        <v>45208.315309641206</v>
      </c>
    </row>
    <row r="2457" spans="2:7" x14ac:dyDescent="0.25">
      <c r="B2457">
        <v>1996</v>
      </c>
      <c r="C2457">
        <v>44</v>
      </c>
      <c r="D2457">
        <v>2</v>
      </c>
      <c r="E2457">
        <v>9579.214030438181</v>
      </c>
      <c r="F2457">
        <v>31.714634541236737</v>
      </c>
      <c r="G2457" s="6">
        <v>45208.315309641206</v>
      </c>
    </row>
    <row r="2458" spans="2:7" x14ac:dyDescent="0.25">
      <c r="B2458">
        <v>1996</v>
      </c>
      <c r="C2458">
        <v>45</v>
      </c>
      <c r="D2458">
        <v>1</v>
      </c>
      <c r="E2458">
        <v>9310.241763449425</v>
      </c>
      <c r="F2458">
        <v>27.326524572809824</v>
      </c>
      <c r="G2458" s="6">
        <v>45208.315309641206</v>
      </c>
    </row>
    <row r="2459" spans="2:7" x14ac:dyDescent="0.25">
      <c r="B2459">
        <v>1996</v>
      </c>
      <c r="C2459">
        <v>45</v>
      </c>
      <c r="D2459">
        <v>2</v>
      </c>
      <c r="E2459">
        <v>9558.4698841838854</v>
      </c>
      <c r="F2459">
        <v>30.782377700135974</v>
      </c>
      <c r="G2459" s="6">
        <v>45208.315309641206</v>
      </c>
    </row>
    <row r="2460" spans="2:7" x14ac:dyDescent="0.25">
      <c r="B2460">
        <v>1996</v>
      </c>
      <c r="C2460">
        <v>46</v>
      </c>
      <c r="D2460">
        <v>1</v>
      </c>
      <c r="E2460">
        <v>9261.3372021910782</v>
      </c>
      <c r="F2460">
        <v>26.468182239049334</v>
      </c>
      <c r="G2460" s="6">
        <v>45208.315309641206</v>
      </c>
    </row>
    <row r="2461" spans="2:7" x14ac:dyDescent="0.25">
      <c r="B2461">
        <v>1996</v>
      </c>
      <c r="C2461">
        <v>46</v>
      </c>
      <c r="D2461">
        <v>2</v>
      </c>
      <c r="E2461">
        <v>9508.5184827829871</v>
      </c>
      <c r="F2461">
        <v>29.941461074334804</v>
      </c>
      <c r="G2461" s="6">
        <v>45208.315309641206</v>
      </c>
    </row>
    <row r="2462" spans="2:7" x14ac:dyDescent="0.25">
      <c r="B2462">
        <v>1996</v>
      </c>
      <c r="C2462">
        <v>47</v>
      </c>
      <c r="D2462">
        <v>1</v>
      </c>
      <c r="E2462">
        <v>9212.0518439354273</v>
      </c>
      <c r="F2462">
        <v>25.60711449720224</v>
      </c>
      <c r="G2462" s="6">
        <v>45208.315309641206</v>
      </c>
    </row>
    <row r="2463" spans="2:7" x14ac:dyDescent="0.25">
      <c r="B2463">
        <v>1996</v>
      </c>
      <c r="C2463">
        <v>47</v>
      </c>
      <c r="D2463">
        <v>2</v>
      </c>
      <c r="E2463">
        <v>9488.8034823711259</v>
      </c>
      <c r="F2463">
        <v>29.002631949913038</v>
      </c>
      <c r="G2463" s="6">
        <v>45208.315309641206</v>
      </c>
    </row>
    <row r="2464" spans="2:7" x14ac:dyDescent="0.25">
      <c r="B2464">
        <v>1996</v>
      </c>
      <c r="C2464">
        <v>48</v>
      </c>
      <c r="D2464">
        <v>1</v>
      </c>
      <c r="E2464">
        <v>9167.8524303505637</v>
      </c>
      <c r="F2464">
        <v>24.728159174351553</v>
      </c>
      <c r="G2464" s="6">
        <v>45208.315309641206</v>
      </c>
    </row>
    <row r="2465" spans="2:7" x14ac:dyDescent="0.25">
      <c r="B2465">
        <v>1996</v>
      </c>
      <c r="C2465">
        <v>48</v>
      </c>
      <c r="D2465">
        <v>2</v>
      </c>
      <c r="E2465">
        <v>9458.4176213119299</v>
      </c>
      <c r="F2465">
        <v>28.094198747756685</v>
      </c>
      <c r="G2465" s="6">
        <v>45208.315309641206</v>
      </c>
    </row>
    <row r="2466" spans="2:7" x14ac:dyDescent="0.25">
      <c r="B2466">
        <v>1996</v>
      </c>
      <c r="C2466">
        <v>49</v>
      </c>
      <c r="D2466">
        <v>1</v>
      </c>
      <c r="E2466">
        <v>9112.0351122878019</v>
      </c>
      <c r="F2466">
        <v>23.876572876674359</v>
      </c>
      <c r="G2466" s="6">
        <v>45208.315309641206</v>
      </c>
    </row>
    <row r="2467" spans="2:7" x14ac:dyDescent="0.25">
      <c r="B2467">
        <v>1996</v>
      </c>
      <c r="C2467">
        <v>49</v>
      </c>
      <c r="D2467">
        <v>2</v>
      </c>
      <c r="E2467">
        <v>9403.0091678387726</v>
      </c>
      <c r="F2467">
        <v>27.256801149833841</v>
      </c>
      <c r="G2467" s="6">
        <v>45208.315309641206</v>
      </c>
    </row>
    <row r="2468" spans="2:7" x14ac:dyDescent="0.25">
      <c r="B2468">
        <v>1996</v>
      </c>
      <c r="C2468">
        <v>50</v>
      </c>
      <c r="D2468">
        <v>1</v>
      </c>
      <c r="E2468">
        <v>9003.8632331631015</v>
      </c>
      <c r="F2468">
        <v>23.157417637426789</v>
      </c>
      <c r="G2468" s="6">
        <v>45208.315309641206</v>
      </c>
    </row>
    <row r="2469" spans="2:7" x14ac:dyDescent="0.25">
      <c r="B2469">
        <v>1996</v>
      </c>
      <c r="C2469">
        <v>50</v>
      </c>
      <c r="D2469">
        <v>2</v>
      </c>
      <c r="E2469">
        <v>9318.6647813656455</v>
      </c>
      <c r="F2469">
        <v>26.498980263463835</v>
      </c>
      <c r="G2469" s="6">
        <v>45208.315309641206</v>
      </c>
    </row>
    <row r="2470" spans="2:7" x14ac:dyDescent="0.25">
      <c r="B2470">
        <v>1996</v>
      </c>
      <c r="C2470">
        <v>51</v>
      </c>
      <c r="D2470">
        <v>1</v>
      </c>
      <c r="E2470">
        <v>8916.138853673725</v>
      </c>
      <c r="F2470">
        <v>22.380340130637627</v>
      </c>
      <c r="G2470" s="6">
        <v>45208.315309641206</v>
      </c>
    </row>
    <row r="2471" spans="2:7" x14ac:dyDescent="0.25">
      <c r="B2471">
        <v>1996</v>
      </c>
      <c r="C2471">
        <v>51</v>
      </c>
      <c r="D2471">
        <v>2</v>
      </c>
      <c r="E2471">
        <v>9238.8071457744445</v>
      </c>
      <c r="F2471">
        <v>25.723708094542346</v>
      </c>
      <c r="G2471" s="6">
        <v>45208.315309641206</v>
      </c>
    </row>
    <row r="2472" spans="2:7" x14ac:dyDescent="0.25">
      <c r="B2472">
        <v>1996</v>
      </c>
      <c r="C2472">
        <v>52</v>
      </c>
      <c r="D2472">
        <v>1</v>
      </c>
      <c r="E2472">
        <v>8870.0945061617676</v>
      </c>
      <c r="F2472">
        <v>21.493920203990289</v>
      </c>
      <c r="G2472" s="6">
        <v>45208.315309641206</v>
      </c>
    </row>
    <row r="2473" spans="2:7" x14ac:dyDescent="0.25">
      <c r="B2473">
        <v>1996</v>
      </c>
      <c r="C2473">
        <v>52</v>
      </c>
      <c r="D2473">
        <v>2</v>
      </c>
      <c r="E2473">
        <v>9203.4708139502509</v>
      </c>
      <c r="F2473">
        <v>24.820553440943002</v>
      </c>
      <c r="G2473" s="6">
        <v>45208.315309641206</v>
      </c>
    </row>
    <row r="2474" spans="2:7" x14ac:dyDescent="0.25">
      <c r="B2474">
        <v>1996</v>
      </c>
      <c r="C2474">
        <v>53</v>
      </c>
      <c r="D2474">
        <v>1</v>
      </c>
      <c r="E2474">
        <v>8729.6463656952801</v>
      </c>
      <c r="F2474">
        <v>20.831683834982165</v>
      </c>
      <c r="G2474" s="6">
        <v>45208.315309641206</v>
      </c>
    </row>
    <row r="2475" spans="2:7" x14ac:dyDescent="0.25">
      <c r="B2475">
        <v>1996</v>
      </c>
      <c r="C2475">
        <v>53</v>
      </c>
      <c r="D2475">
        <v>2</v>
      </c>
      <c r="E2475">
        <v>9167.4557277854001</v>
      </c>
      <c r="F2475">
        <v>23.916098688584356</v>
      </c>
      <c r="G2475" s="6">
        <v>45208.315309641206</v>
      </c>
    </row>
    <row r="2476" spans="2:7" x14ac:dyDescent="0.25">
      <c r="B2476">
        <v>1996</v>
      </c>
      <c r="C2476">
        <v>54</v>
      </c>
      <c r="D2476">
        <v>1</v>
      </c>
      <c r="E2476">
        <v>8636.375076360584</v>
      </c>
      <c r="F2476">
        <v>20.051262344352939</v>
      </c>
      <c r="G2476" s="6">
        <v>45208.315309641206</v>
      </c>
    </row>
    <row r="2477" spans="2:7" x14ac:dyDescent="0.25">
      <c r="B2477">
        <v>1996</v>
      </c>
      <c r="C2477">
        <v>54</v>
      </c>
      <c r="D2477">
        <v>2</v>
      </c>
      <c r="E2477">
        <v>9067.5383299933201</v>
      </c>
      <c r="F2477">
        <v>23.174126343087543</v>
      </c>
      <c r="G2477" s="6">
        <v>45208.315309641206</v>
      </c>
    </row>
    <row r="2478" spans="2:7" x14ac:dyDescent="0.25">
      <c r="B2478">
        <v>1996</v>
      </c>
      <c r="C2478">
        <v>55</v>
      </c>
      <c r="D2478">
        <v>1</v>
      </c>
      <c r="E2478">
        <v>8498.72450127109</v>
      </c>
      <c r="F2478">
        <v>19.367926627919637</v>
      </c>
      <c r="G2478" s="6">
        <v>45208.315309641206</v>
      </c>
    </row>
    <row r="2479" spans="2:7" x14ac:dyDescent="0.25">
      <c r="B2479">
        <v>1996</v>
      </c>
      <c r="C2479">
        <v>55</v>
      </c>
      <c r="D2479">
        <v>2</v>
      </c>
      <c r="E2479">
        <v>8972.9811389357346</v>
      </c>
      <c r="F2479">
        <v>22.413066073762316</v>
      </c>
      <c r="G2479" s="6">
        <v>45208.315309641206</v>
      </c>
    </row>
    <row r="2480" spans="2:7" x14ac:dyDescent="0.25">
      <c r="B2480">
        <v>1996</v>
      </c>
      <c r="C2480">
        <v>56</v>
      </c>
      <c r="D2480">
        <v>1</v>
      </c>
      <c r="E2480">
        <v>8402.7020046179568</v>
      </c>
      <c r="F2480">
        <v>18.583541250511903</v>
      </c>
      <c r="G2480" s="6">
        <v>45208.315309641206</v>
      </c>
    </row>
    <row r="2481" spans="2:7" x14ac:dyDescent="0.25">
      <c r="B2481">
        <v>1996</v>
      </c>
      <c r="C2481">
        <v>56</v>
      </c>
      <c r="D2481">
        <v>2</v>
      </c>
      <c r="E2481">
        <v>8806.5850816018283</v>
      </c>
      <c r="F2481">
        <v>21.827102589050053</v>
      </c>
      <c r="G2481" s="6">
        <v>45208.315309641206</v>
      </c>
    </row>
    <row r="2482" spans="2:7" x14ac:dyDescent="0.25">
      <c r="B2482">
        <v>1996</v>
      </c>
      <c r="C2482">
        <v>57</v>
      </c>
      <c r="D2482">
        <v>1</v>
      </c>
      <c r="E2482">
        <v>8277.2063156800305</v>
      </c>
      <c r="F2482">
        <v>17.85771666442799</v>
      </c>
      <c r="G2482" s="6">
        <v>45208.315309641206</v>
      </c>
    </row>
    <row r="2483" spans="2:7" x14ac:dyDescent="0.25">
      <c r="B2483">
        <v>1996</v>
      </c>
      <c r="C2483">
        <v>57</v>
      </c>
      <c r="D2483">
        <v>2</v>
      </c>
      <c r="E2483">
        <v>8748.0654565613931</v>
      </c>
      <c r="F2483">
        <v>20.969768879432465</v>
      </c>
      <c r="G2483" s="6">
        <v>45208.315309641206</v>
      </c>
    </row>
    <row r="2484" spans="2:7" x14ac:dyDescent="0.25">
      <c r="B2484">
        <v>1996</v>
      </c>
      <c r="C2484">
        <v>58</v>
      </c>
      <c r="D2484">
        <v>1</v>
      </c>
      <c r="E2484">
        <v>8161.3789928253973</v>
      </c>
      <c r="F2484">
        <v>17.104059574600079</v>
      </c>
      <c r="G2484" s="6">
        <v>45208.315309641206</v>
      </c>
    </row>
    <row r="2485" spans="2:7" x14ac:dyDescent="0.25">
      <c r="B2485">
        <v>1996</v>
      </c>
      <c r="C2485">
        <v>58</v>
      </c>
      <c r="D2485">
        <v>2</v>
      </c>
      <c r="E2485">
        <v>8642.952080738296</v>
      </c>
      <c r="F2485">
        <v>20.218716980629374</v>
      </c>
      <c r="G2485" s="6">
        <v>45208.315309641206</v>
      </c>
    </row>
    <row r="2486" spans="2:7" x14ac:dyDescent="0.25">
      <c r="B2486">
        <v>1996</v>
      </c>
      <c r="C2486">
        <v>59</v>
      </c>
      <c r="D2486">
        <v>1</v>
      </c>
      <c r="E2486">
        <v>8058.6531402282844</v>
      </c>
      <c r="F2486">
        <v>16.315716056979184</v>
      </c>
      <c r="G2486" s="6">
        <v>45208.315309641206</v>
      </c>
    </row>
    <row r="2487" spans="2:7" x14ac:dyDescent="0.25">
      <c r="B2487">
        <v>1996</v>
      </c>
      <c r="C2487">
        <v>59</v>
      </c>
      <c r="D2487">
        <v>2</v>
      </c>
      <c r="E2487">
        <v>8538.1150177159288</v>
      </c>
      <c r="F2487">
        <v>19.460837445220108</v>
      </c>
      <c r="G2487" s="6">
        <v>45208.315309641206</v>
      </c>
    </row>
    <row r="2488" spans="2:7" x14ac:dyDescent="0.25">
      <c r="B2488">
        <v>1996</v>
      </c>
      <c r="C2488">
        <v>60</v>
      </c>
      <c r="D2488">
        <v>1</v>
      </c>
      <c r="E2488">
        <v>7924.5539261750855</v>
      </c>
      <c r="F2488">
        <v>15.583349429492953</v>
      </c>
      <c r="G2488" s="6">
        <v>45208.315309641206</v>
      </c>
    </row>
    <row r="2489" spans="2:7" x14ac:dyDescent="0.25">
      <c r="B2489">
        <v>1996</v>
      </c>
      <c r="C2489">
        <v>60</v>
      </c>
      <c r="D2489">
        <v>2</v>
      </c>
      <c r="E2489">
        <v>8356.5566256136553</v>
      </c>
      <c r="F2489">
        <v>18.872789318903958</v>
      </c>
      <c r="G2489" s="6">
        <v>45208.315309641206</v>
      </c>
    </row>
    <row r="2490" spans="2:7" x14ac:dyDescent="0.25">
      <c r="B2490">
        <v>1996</v>
      </c>
      <c r="C2490">
        <v>61</v>
      </c>
      <c r="D2490">
        <v>1</v>
      </c>
      <c r="E2490">
        <v>7763.4527828833534</v>
      </c>
      <c r="F2490">
        <v>14.89634738358852</v>
      </c>
      <c r="G2490" s="6">
        <v>45208.315309641206</v>
      </c>
    </row>
    <row r="2491" spans="2:7" x14ac:dyDescent="0.25">
      <c r="B2491">
        <v>1996</v>
      </c>
      <c r="C2491">
        <v>61</v>
      </c>
      <c r="D2491">
        <v>2</v>
      </c>
      <c r="E2491">
        <v>8324.7284212953546</v>
      </c>
      <c r="F2491">
        <v>17.943034600520985</v>
      </c>
      <c r="G2491" s="6">
        <v>45208.315309641206</v>
      </c>
    </row>
    <row r="2492" spans="2:7" x14ac:dyDescent="0.25">
      <c r="B2492">
        <v>1996</v>
      </c>
      <c r="C2492">
        <v>62</v>
      </c>
      <c r="D2492">
        <v>1</v>
      </c>
      <c r="E2492">
        <v>7597.7939664440501</v>
      </c>
      <c r="F2492">
        <v>14.210238741941646</v>
      </c>
      <c r="G2492" s="6">
        <v>45208.315309641206</v>
      </c>
    </row>
    <row r="2493" spans="2:7" x14ac:dyDescent="0.25">
      <c r="B2493">
        <v>1996</v>
      </c>
      <c r="C2493">
        <v>62</v>
      </c>
      <c r="D2493">
        <v>2</v>
      </c>
      <c r="E2493">
        <v>8194.7460585053195</v>
      </c>
      <c r="F2493">
        <v>17.219710269958092</v>
      </c>
      <c r="G2493" s="6">
        <v>45208.315309641206</v>
      </c>
    </row>
    <row r="2494" spans="2:7" x14ac:dyDescent="0.25">
      <c r="B2494">
        <v>1996</v>
      </c>
      <c r="C2494">
        <v>63</v>
      </c>
      <c r="D2494">
        <v>1</v>
      </c>
      <c r="E2494">
        <v>7355.0434375505502</v>
      </c>
      <c r="F2494">
        <v>13.662740176381968</v>
      </c>
      <c r="G2494" s="6">
        <v>45208.315309641206</v>
      </c>
    </row>
    <row r="2495" spans="2:7" x14ac:dyDescent="0.25">
      <c r="B2495">
        <v>1996</v>
      </c>
      <c r="C2495">
        <v>63</v>
      </c>
      <c r="D2495">
        <v>2</v>
      </c>
      <c r="E2495">
        <v>8077.5296014914238</v>
      </c>
      <c r="F2495">
        <v>16.462337075037393</v>
      </c>
      <c r="G2495" s="6">
        <v>45208.315309641206</v>
      </c>
    </row>
    <row r="2496" spans="2:7" x14ac:dyDescent="0.25">
      <c r="B2496">
        <v>1996</v>
      </c>
      <c r="C2496">
        <v>64</v>
      </c>
      <c r="D2496">
        <v>1</v>
      </c>
      <c r="E2496">
        <v>7212.7699877353625</v>
      </c>
      <c r="F2496">
        <v>12.92237807653672</v>
      </c>
      <c r="G2496" s="6">
        <v>45208.315309641206</v>
      </c>
    </row>
    <row r="2497" spans="2:7" x14ac:dyDescent="0.25">
      <c r="B2497">
        <v>1996</v>
      </c>
      <c r="C2497">
        <v>64</v>
      </c>
      <c r="D2497">
        <v>2</v>
      </c>
      <c r="E2497">
        <v>7925.6456143020241</v>
      </c>
      <c r="F2497">
        <v>15.768233088788365</v>
      </c>
      <c r="G2497" s="6">
        <v>45208.315309641206</v>
      </c>
    </row>
    <row r="2498" spans="2:7" x14ac:dyDescent="0.25">
      <c r="B2498">
        <v>1996</v>
      </c>
      <c r="C2498">
        <v>65</v>
      </c>
      <c r="D2498">
        <v>1</v>
      </c>
      <c r="E2498">
        <v>6975.4500525118401</v>
      </c>
      <c r="F2498">
        <v>12.345014313374829</v>
      </c>
      <c r="G2498" s="6">
        <v>45208.315309641206</v>
      </c>
    </row>
    <row r="2499" spans="2:7" x14ac:dyDescent="0.25">
      <c r="B2499">
        <v>1996</v>
      </c>
      <c r="C2499">
        <v>65</v>
      </c>
      <c r="D2499">
        <v>2</v>
      </c>
      <c r="E2499">
        <v>7769.9646908882551</v>
      </c>
      <c r="F2499">
        <v>15.074151161871331</v>
      </c>
      <c r="G2499" s="6">
        <v>45208.315309641206</v>
      </c>
    </row>
    <row r="2500" spans="2:7" x14ac:dyDescent="0.25">
      <c r="B2500">
        <v>1996</v>
      </c>
      <c r="C2500">
        <v>66</v>
      </c>
      <c r="D2500">
        <v>1</v>
      </c>
      <c r="E2500">
        <v>6711.5378773672564</v>
      </c>
      <c r="F2500">
        <v>11.810785877087994</v>
      </c>
      <c r="G2500" s="6">
        <v>45208.315309641206</v>
      </c>
    </row>
    <row r="2501" spans="2:7" x14ac:dyDescent="0.25">
      <c r="B2501">
        <v>1996</v>
      </c>
      <c r="C2501">
        <v>66</v>
      </c>
      <c r="D2501">
        <v>2</v>
      </c>
      <c r="E2501">
        <v>7602.3903761438614</v>
      </c>
      <c r="F2501">
        <v>14.395399252681761</v>
      </c>
      <c r="G2501" s="6">
        <v>45208.315309641206</v>
      </c>
    </row>
    <row r="2502" spans="2:7" x14ac:dyDescent="0.25">
      <c r="B2502">
        <v>1996</v>
      </c>
      <c r="C2502">
        <v>67</v>
      </c>
      <c r="D2502">
        <v>1</v>
      </c>
      <c r="E2502">
        <v>6453.1918710149057</v>
      </c>
      <c r="F2502">
        <v>11.263599991166505</v>
      </c>
      <c r="G2502" s="6">
        <v>45208.315309641206</v>
      </c>
    </row>
    <row r="2503" spans="2:7" x14ac:dyDescent="0.25">
      <c r="B2503">
        <v>1996</v>
      </c>
      <c r="C2503">
        <v>67</v>
      </c>
      <c r="D2503">
        <v>2</v>
      </c>
      <c r="E2503">
        <v>7400.6174742011572</v>
      </c>
      <c r="F2503">
        <v>13.774248050182774</v>
      </c>
      <c r="G2503" s="6">
        <v>45208.315309641206</v>
      </c>
    </row>
    <row r="2504" spans="2:7" x14ac:dyDescent="0.25">
      <c r="B2504">
        <v>1996</v>
      </c>
      <c r="C2504">
        <v>68</v>
      </c>
      <c r="D2504">
        <v>1</v>
      </c>
      <c r="E2504">
        <v>6218.8070626860053</v>
      </c>
      <c r="F2504">
        <v>10.669276561516456</v>
      </c>
      <c r="G2504" s="6">
        <v>45208.315309641206</v>
      </c>
    </row>
    <row r="2505" spans="2:7" x14ac:dyDescent="0.25">
      <c r="B2505">
        <v>1996</v>
      </c>
      <c r="C2505">
        <v>68</v>
      </c>
      <c r="D2505">
        <v>2</v>
      </c>
      <c r="E2505">
        <v>7236.0441987833647</v>
      </c>
      <c r="F2505">
        <v>13.076151468723822</v>
      </c>
      <c r="G2505" s="6">
        <v>45208.315309641206</v>
      </c>
    </row>
    <row r="2506" spans="2:7" x14ac:dyDescent="0.25">
      <c r="B2506">
        <v>1996</v>
      </c>
      <c r="C2506">
        <v>69</v>
      </c>
      <c r="D2506">
        <v>1</v>
      </c>
      <c r="E2506">
        <v>5783.9886978987506</v>
      </c>
      <c r="F2506">
        <v>10.433764259625949</v>
      </c>
      <c r="G2506" s="6">
        <v>45208.315309641206</v>
      </c>
    </row>
    <row r="2507" spans="2:7" x14ac:dyDescent="0.25">
      <c r="B2507">
        <v>1996</v>
      </c>
      <c r="C2507">
        <v>69</v>
      </c>
      <c r="D2507">
        <v>2</v>
      </c>
      <c r="E2507">
        <v>6979.7981856239912</v>
      </c>
      <c r="F2507">
        <v>12.537853739913599</v>
      </c>
      <c r="G2507" s="6">
        <v>45208.315309641206</v>
      </c>
    </row>
    <row r="2508" spans="2:7" x14ac:dyDescent="0.25">
      <c r="B2508">
        <v>1996</v>
      </c>
      <c r="C2508">
        <v>70</v>
      </c>
      <c r="D2508">
        <v>1</v>
      </c>
      <c r="E2508">
        <v>5441.748710784892</v>
      </c>
      <c r="F2508">
        <v>10.058514047404396</v>
      </c>
      <c r="G2508" s="6">
        <v>45208.315309641206</v>
      </c>
    </row>
    <row r="2509" spans="2:7" x14ac:dyDescent="0.25">
      <c r="B2509">
        <v>1996</v>
      </c>
      <c r="C2509">
        <v>70</v>
      </c>
      <c r="D2509">
        <v>2</v>
      </c>
      <c r="E2509">
        <v>6725.1538660407678</v>
      </c>
      <c r="F2509">
        <v>11.993660571385739</v>
      </c>
      <c r="G2509" s="6">
        <v>45208.315309641206</v>
      </c>
    </row>
    <row r="2510" spans="2:7" x14ac:dyDescent="0.25">
      <c r="B2510">
        <v>1996</v>
      </c>
      <c r="C2510">
        <v>71</v>
      </c>
      <c r="D2510">
        <v>1</v>
      </c>
      <c r="E2510">
        <v>5257.9498246192525</v>
      </c>
      <c r="F2510">
        <v>9.3926450859102193</v>
      </c>
      <c r="G2510" s="6">
        <v>45208.315309641206</v>
      </c>
    </row>
    <row r="2511" spans="2:7" x14ac:dyDescent="0.25">
      <c r="B2511">
        <v>1996</v>
      </c>
      <c r="C2511">
        <v>71</v>
      </c>
      <c r="D2511">
        <v>2</v>
      </c>
      <c r="E2511">
        <v>6581.2732478176649</v>
      </c>
      <c r="F2511">
        <v>11.244936415190866</v>
      </c>
      <c r="G2511" s="6">
        <v>45208.315309641206</v>
      </c>
    </row>
    <row r="2512" spans="2:7" x14ac:dyDescent="0.25">
      <c r="B2512">
        <v>1996</v>
      </c>
      <c r="C2512">
        <v>72</v>
      </c>
      <c r="D2512">
        <v>1</v>
      </c>
      <c r="E2512">
        <v>4953.9055742266128</v>
      </c>
      <c r="F2512">
        <v>8.9384281188408519</v>
      </c>
      <c r="G2512" s="6">
        <v>45208.315309641206</v>
      </c>
    </row>
    <row r="2513" spans="2:7" x14ac:dyDescent="0.25">
      <c r="B2513">
        <v>1996</v>
      </c>
      <c r="C2513">
        <v>72</v>
      </c>
      <c r="D2513">
        <v>2</v>
      </c>
      <c r="E2513">
        <v>6392.1007429107303</v>
      </c>
      <c r="F2513">
        <v>10.562929922877949</v>
      </c>
      <c r="G2513" s="6">
        <v>45208.315309641206</v>
      </c>
    </row>
    <row r="2514" spans="2:7" x14ac:dyDescent="0.25">
      <c r="B2514">
        <v>1996</v>
      </c>
      <c r="C2514">
        <v>73</v>
      </c>
      <c r="D2514">
        <v>1</v>
      </c>
      <c r="E2514">
        <v>4677.2552951802063</v>
      </c>
      <c r="F2514">
        <v>8.4375442342677776</v>
      </c>
      <c r="G2514" s="6">
        <v>45208.315309641206</v>
      </c>
    </row>
    <row r="2515" spans="2:7" x14ac:dyDescent="0.25">
      <c r="B2515">
        <v>1996</v>
      </c>
      <c r="C2515">
        <v>73</v>
      </c>
      <c r="D2515">
        <v>2</v>
      </c>
      <c r="E2515">
        <v>6152.6912995611365</v>
      </c>
      <c r="F2515">
        <v>9.9544919782461463</v>
      </c>
      <c r="G2515" s="6">
        <v>45208.315309641206</v>
      </c>
    </row>
    <row r="2516" spans="2:7" x14ac:dyDescent="0.25">
      <c r="B2516">
        <v>1996</v>
      </c>
      <c r="C2516">
        <v>74</v>
      </c>
      <c r="D2516">
        <v>1</v>
      </c>
      <c r="E2516">
        <v>4420.6002678378863</v>
      </c>
      <c r="F2516">
        <v>7.8983890311381515</v>
      </c>
      <c r="G2516" s="6">
        <v>45208.315309641206</v>
      </c>
    </row>
    <row r="2517" spans="2:7" x14ac:dyDescent="0.25">
      <c r="B2517">
        <v>1996</v>
      </c>
      <c r="C2517">
        <v>74</v>
      </c>
      <c r="D2517">
        <v>2</v>
      </c>
      <c r="E2517">
        <v>6033.0655383635958</v>
      </c>
      <c r="F2517">
        <v>9.1419589952115388</v>
      </c>
      <c r="G2517" s="6">
        <v>45208.315309641206</v>
      </c>
    </row>
    <row r="2518" spans="2:7" x14ac:dyDescent="0.25">
      <c r="B2518">
        <v>1996</v>
      </c>
      <c r="C2518">
        <v>75</v>
      </c>
      <c r="D2518">
        <v>1</v>
      </c>
      <c r="E2518">
        <v>3962.5835725916286</v>
      </c>
      <c r="F2518">
        <v>7.7535345774999245</v>
      </c>
      <c r="G2518" s="6">
        <v>45208.315309641206</v>
      </c>
    </row>
    <row r="2519" spans="2:7" x14ac:dyDescent="0.25">
      <c r="B2519">
        <v>1996</v>
      </c>
      <c r="C2519">
        <v>75</v>
      </c>
      <c r="D2519">
        <v>2</v>
      </c>
      <c r="E2519">
        <v>5656.1063573225756</v>
      </c>
      <c r="F2519">
        <v>8.7179145341676865</v>
      </c>
      <c r="G2519" s="6">
        <v>45208.315309641206</v>
      </c>
    </row>
    <row r="2520" spans="2:7" x14ac:dyDescent="0.25">
      <c r="B2520">
        <v>1996</v>
      </c>
      <c r="C2520">
        <v>76</v>
      </c>
      <c r="D2520">
        <v>1</v>
      </c>
      <c r="E2520">
        <v>3694.2259565751501</v>
      </c>
      <c r="F2520">
        <v>7.2804490840277225</v>
      </c>
      <c r="G2520" s="6">
        <v>45208.315309641206</v>
      </c>
    </row>
    <row r="2521" spans="2:7" x14ac:dyDescent="0.25">
      <c r="B2521">
        <v>1996</v>
      </c>
      <c r="C2521">
        <v>76</v>
      </c>
      <c r="D2521">
        <v>2</v>
      </c>
      <c r="E2521">
        <v>5442.3023287397873</v>
      </c>
      <c r="F2521">
        <v>8.0407601108780398</v>
      </c>
      <c r="G2521" s="6">
        <v>45208.315309641206</v>
      </c>
    </row>
    <row r="2522" spans="2:7" x14ac:dyDescent="0.25">
      <c r="B2522">
        <v>1996</v>
      </c>
      <c r="C2522">
        <v>77</v>
      </c>
      <c r="D2522">
        <v>1</v>
      </c>
      <c r="E2522">
        <v>3299.9745488114604</v>
      </c>
      <c r="F2522">
        <v>7.0905164215502934</v>
      </c>
      <c r="G2522" s="6">
        <v>45208.315309641206</v>
      </c>
    </row>
    <row r="2523" spans="2:7" x14ac:dyDescent="0.25">
      <c r="B2523">
        <v>1996</v>
      </c>
      <c r="C2523">
        <v>77</v>
      </c>
      <c r="D2523">
        <v>2</v>
      </c>
      <c r="E2523">
        <v>5186.055946195831</v>
      </c>
      <c r="F2523">
        <v>7.4133539509930255</v>
      </c>
      <c r="G2523" s="6">
        <v>45208.315309641206</v>
      </c>
    </row>
    <row r="2524" spans="2:7" x14ac:dyDescent="0.25">
      <c r="B2524">
        <v>1996</v>
      </c>
      <c r="C2524">
        <v>78</v>
      </c>
      <c r="D2524">
        <v>1</v>
      </c>
      <c r="E2524">
        <v>3024.9780756426148</v>
      </c>
      <c r="F2524">
        <v>6.6896509365674586</v>
      </c>
      <c r="G2524" s="6">
        <v>45208.315309641206</v>
      </c>
    </row>
    <row r="2525" spans="2:7" x14ac:dyDescent="0.25">
      <c r="B2525">
        <v>1996</v>
      </c>
      <c r="C2525">
        <v>78</v>
      </c>
      <c r="D2525">
        <v>2</v>
      </c>
      <c r="E2525">
        <v>4951.2526756103234</v>
      </c>
      <c r="F2525">
        <v>6.7412059562854658</v>
      </c>
      <c r="G2525" s="6">
        <v>45208.315309641206</v>
      </c>
    </row>
    <row r="2526" spans="2:7" x14ac:dyDescent="0.25">
      <c r="B2526">
        <v>1996</v>
      </c>
      <c r="C2526">
        <v>79</v>
      </c>
      <c r="D2526">
        <v>1</v>
      </c>
      <c r="E2526">
        <v>2759.2589870159723</v>
      </c>
      <c r="F2526">
        <v>6.2857198135815864</v>
      </c>
      <c r="G2526" s="6">
        <v>45208.315309641206</v>
      </c>
    </row>
    <row r="2527" spans="2:7" x14ac:dyDescent="0.25">
      <c r="B2527">
        <v>1996</v>
      </c>
      <c r="C2527">
        <v>79</v>
      </c>
      <c r="D2527">
        <v>2</v>
      </c>
      <c r="E2527">
        <v>4680.7993590707874</v>
      </c>
      <c r="F2527">
        <v>6.1018184757716245</v>
      </c>
      <c r="G2527" s="6">
        <v>45208.315309641206</v>
      </c>
    </row>
    <row r="2528" spans="2:7" x14ac:dyDescent="0.25">
      <c r="B2528">
        <v>1996</v>
      </c>
      <c r="C2528">
        <v>80</v>
      </c>
      <c r="D2528">
        <v>1</v>
      </c>
      <c r="E2528">
        <v>2627.8648382507899</v>
      </c>
      <c r="F2528">
        <v>5.5750078008608046</v>
      </c>
      <c r="G2528" s="6">
        <v>45208.315309641206</v>
      </c>
    </row>
    <row r="2529" spans="2:7" x14ac:dyDescent="0.25">
      <c r="B2529">
        <v>1996</v>
      </c>
      <c r="C2529">
        <v>80</v>
      </c>
      <c r="D2529">
        <v>2</v>
      </c>
      <c r="E2529">
        <v>4300.7712353467232</v>
      </c>
      <c r="F2529">
        <v>5.5968107569917782</v>
      </c>
      <c r="G2529" s="6">
        <v>45208.315309641206</v>
      </c>
    </row>
    <row r="2530" spans="2:7" x14ac:dyDescent="0.25">
      <c r="B2530">
        <v>1996</v>
      </c>
      <c r="C2530">
        <v>81</v>
      </c>
      <c r="D2530">
        <v>1</v>
      </c>
      <c r="E2530">
        <v>2241.5474807201072</v>
      </c>
      <c r="F2530">
        <v>5.4496551683331669</v>
      </c>
      <c r="G2530" s="6">
        <v>45208.315309641206</v>
      </c>
    </row>
    <row r="2531" spans="2:7" x14ac:dyDescent="0.25">
      <c r="B2531">
        <v>1996</v>
      </c>
      <c r="C2531">
        <v>81</v>
      </c>
      <c r="D2531">
        <v>2</v>
      </c>
      <c r="E2531">
        <v>3796.9909195017303</v>
      </c>
      <c r="F2531">
        <v>5.2730496491554772</v>
      </c>
      <c r="G2531" s="6">
        <v>45208.315309641206</v>
      </c>
    </row>
    <row r="2532" spans="2:7" x14ac:dyDescent="0.25">
      <c r="B2532">
        <v>1996</v>
      </c>
      <c r="C2532">
        <v>82</v>
      </c>
      <c r="D2532">
        <v>1</v>
      </c>
      <c r="E2532">
        <v>2013.4086503770475</v>
      </c>
      <c r="F2532">
        <v>5.0104993568656564</v>
      </c>
      <c r="G2532" s="6">
        <v>45208.315309641206</v>
      </c>
    </row>
    <row r="2533" spans="2:7" x14ac:dyDescent="0.25">
      <c r="B2533">
        <v>1996</v>
      </c>
      <c r="C2533">
        <v>82</v>
      </c>
      <c r="D2533">
        <v>2</v>
      </c>
      <c r="E2533">
        <v>3424.4680095702147</v>
      </c>
      <c r="F2533">
        <v>4.7922749243170202</v>
      </c>
      <c r="G2533" s="6">
        <v>45208.315309641206</v>
      </c>
    </row>
    <row r="2534" spans="2:7" x14ac:dyDescent="0.25">
      <c r="B2534">
        <v>1996</v>
      </c>
      <c r="C2534">
        <v>83</v>
      </c>
      <c r="D2534">
        <v>1</v>
      </c>
      <c r="E2534">
        <v>1874.7542886203341</v>
      </c>
      <c r="F2534">
        <v>4.3440899576854122</v>
      </c>
      <c r="G2534" s="6">
        <v>45208.315309641206</v>
      </c>
    </row>
    <row r="2535" spans="2:7" x14ac:dyDescent="0.25">
      <c r="B2535">
        <v>1996</v>
      </c>
      <c r="C2535">
        <v>83</v>
      </c>
      <c r="D2535">
        <v>2</v>
      </c>
      <c r="E2535">
        <v>3008.6220211448394</v>
      </c>
      <c r="F2535">
        <v>4.3855449648709559</v>
      </c>
      <c r="G2535" s="6">
        <v>45208.315309641206</v>
      </c>
    </row>
    <row r="2536" spans="2:7" x14ac:dyDescent="0.25">
      <c r="B2536">
        <v>1996</v>
      </c>
      <c r="C2536">
        <v>84</v>
      </c>
      <c r="D2536">
        <v>1</v>
      </c>
      <c r="E2536">
        <v>1529.2579155719727</v>
      </c>
      <c r="F2536">
        <v>4.2125629108269997</v>
      </c>
      <c r="G2536" s="6">
        <v>45208.315309641206</v>
      </c>
    </row>
    <row r="2537" spans="2:7" x14ac:dyDescent="0.25">
      <c r="B2537">
        <v>1996</v>
      </c>
      <c r="C2537">
        <v>84</v>
      </c>
      <c r="D2537">
        <v>2</v>
      </c>
      <c r="E2537">
        <v>2554.5434341033033</v>
      </c>
      <c r="F2537">
        <v>4.0762134984260641</v>
      </c>
      <c r="G2537" s="6">
        <v>45208.315309641206</v>
      </c>
    </row>
    <row r="2538" spans="2:7" x14ac:dyDescent="0.25">
      <c r="B2538">
        <v>1996</v>
      </c>
      <c r="C2538">
        <v>85</v>
      </c>
      <c r="D2538">
        <v>1</v>
      </c>
      <c r="E2538">
        <v>1187.8229738661241</v>
      </c>
      <c r="F2538">
        <v>4.2797242041565386</v>
      </c>
      <c r="G2538" s="6">
        <v>45208.315309641206</v>
      </c>
    </row>
    <row r="2539" spans="2:7" x14ac:dyDescent="0.25">
      <c r="B2539">
        <v>1996</v>
      </c>
      <c r="C2539">
        <v>85</v>
      </c>
      <c r="D2539">
        <v>2</v>
      </c>
      <c r="E2539">
        <v>2339.1918377543566</v>
      </c>
      <c r="F2539">
        <v>3.4054482680335236</v>
      </c>
      <c r="G2539" s="6">
        <v>45208.315309641206</v>
      </c>
    </row>
    <row r="2540" spans="2:7" x14ac:dyDescent="0.25">
      <c r="B2540">
        <v>1996</v>
      </c>
      <c r="C2540">
        <v>86</v>
      </c>
      <c r="D2540">
        <v>1</v>
      </c>
      <c r="E2540">
        <v>1074.3545638620885</v>
      </c>
      <c r="F2540">
        <v>3.6789213687850175</v>
      </c>
      <c r="G2540" s="6">
        <v>45208.315309641206</v>
      </c>
    </row>
    <row r="2541" spans="2:7" x14ac:dyDescent="0.25">
      <c r="B2541">
        <v>1996</v>
      </c>
      <c r="C2541">
        <v>86</v>
      </c>
      <c r="D2541">
        <v>2</v>
      </c>
      <c r="E2541">
        <v>1946.720979202508</v>
      </c>
      <c r="F2541">
        <v>2.9912044130668165</v>
      </c>
      <c r="G2541" s="6">
        <v>45208.315309641206</v>
      </c>
    </row>
    <row r="2542" spans="2:7" x14ac:dyDescent="0.25">
      <c r="B2542">
        <v>1996</v>
      </c>
      <c r="C2542">
        <v>87</v>
      </c>
      <c r="D2542">
        <v>1</v>
      </c>
      <c r="E2542">
        <v>978.8612256967067</v>
      </c>
      <c r="F2542">
        <v>2.9890427683271055</v>
      </c>
      <c r="G2542" s="6">
        <v>45208.315309641206</v>
      </c>
    </row>
    <row r="2543" spans="2:7" x14ac:dyDescent="0.25">
      <c r="B2543">
        <v>1996</v>
      </c>
      <c r="C2543">
        <v>87</v>
      </c>
      <c r="D2543">
        <v>2</v>
      </c>
      <c r="E2543">
        <v>1464.1942909768964</v>
      </c>
      <c r="F2543">
        <v>2.8121833108387433</v>
      </c>
      <c r="G2543" s="6">
        <v>45208.315309641206</v>
      </c>
    </row>
    <row r="2544" spans="2:7" x14ac:dyDescent="0.25">
      <c r="B2544">
        <v>1996</v>
      </c>
      <c r="C2544">
        <v>88</v>
      </c>
      <c r="D2544">
        <v>1</v>
      </c>
      <c r="E2544">
        <v>858.72320447842606</v>
      </c>
      <c r="F2544">
        <v>2.3372675179961382</v>
      </c>
      <c r="G2544" s="6">
        <v>45208.315309641206</v>
      </c>
    </row>
    <row r="2545" spans="2:7" x14ac:dyDescent="0.25">
      <c r="B2545">
        <v>1996</v>
      </c>
      <c r="C2545">
        <v>88</v>
      </c>
      <c r="D2545">
        <v>2</v>
      </c>
      <c r="E2545">
        <v>1349.5111363630128</v>
      </c>
      <c r="F2545">
        <v>2.0086755582811762</v>
      </c>
      <c r="G2545" s="6">
        <v>45208.315309641206</v>
      </c>
    </row>
    <row r="2546" spans="2:7" x14ac:dyDescent="0.25">
      <c r="B2546">
        <v>1996</v>
      </c>
      <c r="C2546">
        <v>89</v>
      </c>
      <c r="D2546">
        <v>1</v>
      </c>
      <c r="E2546">
        <v>858.72320447842606</v>
      </c>
      <c r="F2546">
        <v>1.3372675179961382</v>
      </c>
      <c r="G2546" s="6">
        <v>45208.315309641206</v>
      </c>
    </row>
    <row r="2547" spans="2:7" x14ac:dyDescent="0.25">
      <c r="B2547">
        <v>1996</v>
      </c>
      <c r="C2547">
        <v>89</v>
      </c>
      <c r="D2547">
        <v>2</v>
      </c>
      <c r="E2547">
        <v>1096.5490663485118</v>
      </c>
      <c r="F2547">
        <v>1.3567107752313268</v>
      </c>
      <c r="G2547" s="6">
        <v>45208.315309641206</v>
      </c>
    </row>
    <row r="2548" spans="2:7" x14ac:dyDescent="0.25">
      <c r="B2548">
        <v>1996</v>
      </c>
      <c r="C2548">
        <v>90</v>
      </c>
      <c r="D2548">
        <v>1</v>
      </c>
      <c r="E2548">
        <v>718.98104605934191</v>
      </c>
      <c r="F2548">
        <v>0.5</v>
      </c>
      <c r="G2548" s="6">
        <v>45208.315309641206</v>
      </c>
    </row>
    <row r="2549" spans="2:7" x14ac:dyDescent="0.25">
      <c r="B2549">
        <v>1996</v>
      </c>
      <c r="C2549">
        <v>90</v>
      </c>
      <c r="D2549">
        <v>2</v>
      </c>
      <c r="E2549">
        <v>939.42540071062115</v>
      </c>
      <c r="F2549">
        <v>0.5</v>
      </c>
      <c r="G2549" s="6">
        <v>45208.315309641206</v>
      </c>
    </row>
    <row r="2550" spans="2:7" x14ac:dyDescent="0.25">
      <c r="B2550">
        <v>1997</v>
      </c>
      <c r="C2550">
        <v>0</v>
      </c>
      <c r="D2550">
        <v>1</v>
      </c>
      <c r="E2550">
        <v>10000</v>
      </c>
      <c r="F2550">
        <v>68.674506313236947</v>
      </c>
      <c r="G2550" s="6">
        <v>45208.315309641206</v>
      </c>
    </row>
    <row r="2551" spans="2:7" x14ac:dyDescent="0.25">
      <c r="B2551">
        <v>1997</v>
      </c>
      <c r="C2551">
        <v>0</v>
      </c>
      <c r="D2551">
        <v>2</v>
      </c>
      <c r="E2551">
        <v>10000</v>
      </c>
      <c r="F2551">
        <v>73.799353211778893</v>
      </c>
      <c r="G2551" s="6">
        <v>45208.315309641206</v>
      </c>
    </row>
    <row r="2552" spans="2:7" x14ac:dyDescent="0.25">
      <c r="B2552">
        <v>1997</v>
      </c>
      <c r="C2552">
        <v>1</v>
      </c>
      <c r="D2552">
        <v>1</v>
      </c>
      <c r="E2552">
        <v>9986.9972430620273</v>
      </c>
      <c r="F2552">
        <v>67.763768652828361</v>
      </c>
      <c r="G2552" s="6">
        <v>45208.315309641206</v>
      </c>
    </row>
    <row r="2553" spans="2:7" x14ac:dyDescent="0.25">
      <c r="B2553">
        <v>1997</v>
      </c>
      <c r="C2553">
        <v>1</v>
      </c>
      <c r="D2553">
        <v>2</v>
      </c>
      <c r="E2553">
        <v>9981.9534401154779</v>
      </c>
      <c r="F2553">
        <v>72.932598247444446</v>
      </c>
      <c r="G2553" s="6">
        <v>45208.315309641206</v>
      </c>
    </row>
    <row r="2554" spans="2:7" x14ac:dyDescent="0.25">
      <c r="B2554">
        <v>1997</v>
      </c>
      <c r="C2554">
        <v>2</v>
      </c>
      <c r="D2554">
        <v>1</v>
      </c>
      <c r="E2554">
        <v>9978.6089187653852</v>
      </c>
      <c r="F2554">
        <v>66.820312637011668</v>
      </c>
      <c r="G2554" s="6">
        <v>45208.315309641206</v>
      </c>
    </row>
    <row r="2555" spans="2:7" x14ac:dyDescent="0.25">
      <c r="B2555">
        <v>1997</v>
      </c>
      <c r="C2555">
        <v>2</v>
      </c>
      <c r="D2555">
        <v>2</v>
      </c>
      <c r="E2555">
        <v>9977.3186155588355</v>
      </c>
      <c r="F2555">
        <v>71.96624580326521</v>
      </c>
      <c r="G2555" s="6">
        <v>45208.315309641206</v>
      </c>
    </row>
    <row r="2556" spans="2:7" x14ac:dyDescent="0.25">
      <c r="B2556">
        <v>1997</v>
      </c>
      <c r="C2556">
        <v>3</v>
      </c>
      <c r="D2556">
        <v>1</v>
      </c>
      <c r="E2556">
        <v>9974.5658932896076</v>
      </c>
      <c r="F2556">
        <v>65.847194479933123</v>
      </c>
      <c r="G2556" s="6">
        <v>45208.315309641206</v>
      </c>
    </row>
    <row r="2557" spans="2:7" x14ac:dyDescent="0.25">
      <c r="B2557">
        <v>1997</v>
      </c>
      <c r="C2557">
        <v>3</v>
      </c>
      <c r="D2557">
        <v>2</v>
      </c>
      <c r="E2557">
        <v>9972.9203614307498</v>
      </c>
      <c r="F2557">
        <v>70.997763823988464</v>
      </c>
      <c r="G2557" s="6">
        <v>45208.315309641206</v>
      </c>
    </row>
    <row r="2558" spans="2:7" x14ac:dyDescent="0.25">
      <c r="B2558">
        <v>1997</v>
      </c>
      <c r="C2558">
        <v>4</v>
      </c>
      <c r="D2558">
        <v>1</v>
      </c>
      <c r="E2558">
        <v>9966.7469374467928</v>
      </c>
      <c r="F2558">
        <v>64.898459635083256</v>
      </c>
      <c r="G2558" s="6">
        <v>45208.315309641206</v>
      </c>
    </row>
    <row r="2559" spans="2:7" x14ac:dyDescent="0.25">
      <c r="B2559">
        <v>1997</v>
      </c>
      <c r="C2559">
        <v>4</v>
      </c>
      <c r="D2559">
        <v>2</v>
      </c>
      <c r="E2559">
        <v>9972.9203614307498</v>
      </c>
      <c r="F2559">
        <v>69.997763823988478</v>
      </c>
      <c r="G2559" s="6">
        <v>45208.315309641206</v>
      </c>
    </row>
    <row r="2560" spans="2:7" x14ac:dyDescent="0.25">
      <c r="B2560">
        <v>1997</v>
      </c>
      <c r="C2560">
        <v>5</v>
      </c>
      <c r="D2560">
        <v>1</v>
      </c>
      <c r="E2560">
        <v>9962.8588943193263</v>
      </c>
      <c r="F2560">
        <v>63.923591375988096</v>
      </c>
      <c r="G2560" s="6">
        <v>45208.315309641206</v>
      </c>
    </row>
    <row r="2561" spans="2:7" x14ac:dyDescent="0.25">
      <c r="B2561">
        <v>1997</v>
      </c>
      <c r="C2561">
        <v>5</v>
      </c>
      <c r="D2561">
        <v>2</v>
      </c>
      <c r="E2561">
        <v>9972.9203614307498</v>
      </c>
      <c r="F2561">
        <v>68.997763823988478</v>
      </c>
      <c r="G2561" s="6">
        <v>45208.315309641206</v>
      </c>
    </row>
    <row r="2562" spans="2:7" x14ac:dyDescent="0.25">
      <c r="B2562">
        <v>1997</v>
      </c>
      <c r="C2562">
        <v>6</v>
      </c>
      <c r="D2562">
        <v>1</v>
      </c>
      <c r="E2562">
        <v>9959.1091818445529</v>
      </c>
      <c r="F2562">
        <v>62.947471045086523</v>
      </c>
      <c r="G2562" s="6">
        <v>45208.315309641206</v>
      </c>
    </row>
    <row r="2563" spans="2:7" x14ac:dyDescent="0.25">
      <c r="B2563">
        <v>1997</v>
      </c>
      <c r="C2563">
        <v>6</v>
      </c>
      <c r="D2563">
        <v>2</v>
      </c>
      <c r="E2563">
        <v>9972.9203614307498</v>
      </c>
      <c r="F2563">
        <v>67.997763823988478</v>
      </c>
      <c r="G2563" s="6">
        <v>45208.315309641206</v>
      </c>
    </row>
    <row r="2564" spans="2:7" x14ac:dyDescent="0.25">
      <c r="B2564">
        <v>1997</v>
      </c>
      <c r="C2564">
        <v>7</v>
      </c>
      <c r="D2564">
        <v>1</v>
      </c>
      <c r="E2564">
        <v>9959.1091818445529</v>
      </c>
      <c r="F2564">
        <v>61.947471045086523</v>
      </c>
      <c r="G2564" s="6">
        <v>45208.315309641206</v>
      </c>
    </row>
    <row r="2565" spans="2:7" x14ac:dyDescent="0.25">
      <c r="B2565">
        <v>1997</v>
      </c>
      <c r="C2565">
        <v>7</v>
      </c>
      <c r="D2565">
        <v>2</v>
      </c>
      <c r="E2565">
        <v>9968.9660859115156</v>
      </c>
      <c r="F2565">
        <v>67.024537388347312</v>
      </c>
      <c r="G2565" s="6">
        <v>45208.315309641206</v>
      </c>
    </row>
    <row r="2566" spans="2:7" x14ac:dyDescent="0.25">
      <c r="B2566">
        <v>1997</v>
      </c>
      <c r="C2566">
        <v>8</v>
      </c>
      <c r="D2566">
        <v>1</v>
      </c>
      <c r="E2566">
        <v>9959.1091818445529</v>
      </c>
      <c r="F2566">
        <v>60.947471045086523</v>
      </c>
      <c r="G2566" s="6">
        <v>45208.315309641206</v>
      </c>
    </row>
    <row r="2567" spans="2:7" x14ac:dyDescent="0.25">
      <c r="B2567">
        <v>1997</v>
      </c>
      <c r="C2567">
        <v>8</v>
      </c>
      <c r="D2567">
        <v>2</v>
      </c>
      <c r="E2567">
        <v>9968.9660859115156</v>
      </c>
      <c r="F2567">
        <v>66.024537388347326</v>
      </c>
      <c r="G2567" s="6">
        <v>45208.315309641206</v>
      </c>
    </row>
    <row r="2568" spans="2:7" x14ac:dyDescent="0.25">
      <c r="B2568">
        <v>1997</v>
      </c>
      <c r="C2568">
        <v>9</v>
      </c>
      <c r="D2568">
        <v>1</v>
      </c>
      <c r="E2568">
        <v>9955.5740885474916</v>
      </c>
      <c r="F2568">
        <v>59.968935146284025</v>
      </c>
      <c r="G2568" s="6">
        <v>45208.315309641206</v>
      </c>
    </row>
    <row r="2569" spans="2:7" x14ac:dyDescent="0.25">
      <c r="B2569">
        <v>1997</v>
      </c>
      <c r="C2569">
        <v>9</v>
      </c>
      <c r="D2569">
        <v>2</v>
      </c>
      <c r="E2569">
        <v>9968.9660859115156</v>
      </c>
      <c r="F2569">
        <v>65.024537388347312</v>
      </c>
      <c r="G2569" s="6">
        <v>45208.315309641206</v>
      </c>
    </row>
    <row r="2570" spans="2:7" x14ac:dyDescent="0.25">
      <c r="B2570">
        <v>1997</v>
      </c>
      <c r="C2570">
        <v>10</v>
      </c>
      <c r="D2570">
        <v>1</v>
      </c>
      <c r="E2570">
        <v>9955.5740885474916</v>
      </c>
      <c r="F2570">
        <v>58.968935146284025</v>
      </c>
      <c r="G2570" s="6">
        <v>45208.315309641206</v>
      </c>
    </row>
    <row r="2571" spans="2:7" x14ac:dyDescent="0.25">
      <c r="B2571">
        <v>1997</v>
      </c>
      <c r="C2571">
        <v>10</v>
      </c>
      <c r="D2571">
        <v>2</v>
      </c>
      <c r="E2571">
        <v>9968.9660859115156</v>
      </c>
      <c r="F2571">
        <v>64.024537388347326</v>
      </c>
      <c r="G2571" s="6">
        <v>45208.315309641206</v>
      </c>
    </row>
    <row r="2572" spans="2:7" x14ac:dyDescent="0.25">
      <c r="B2572">
        <v>1997</v>
      </c>
      <c r="C2572">
        <v>11</v>
      </c>
      <c r="D2572">
        <v>1</v>
      </c>
      <c r="E2572">
        <v>9947.9161099966041</v>
      </c>
      <c r="F2572">
        <v>58.013944960027182</v>
      </c>
      <c r="G2572" s="6">
        <v>45208.315309641206</v>
      </c>
    </row>
    <row r="2573" spans="2:7" x14ac:dyDescent="0.25">
      <c r="B2573">
        <v>1997</v>
      </c>
      <c r="C2573">
        <v>11</v>
      </c>
      <c r="D2573">
        <v>2</v>
      </c>
      <c r="E2573">
        <v>9968.9660859115156</v>
      </c>
      <c r="F2573">
        <v>63.024537388347312</v>
      </c>
      <c r="G2573" s="6">
        <v>45208.315309641206</v>
      </c>
    </row>
    <row r="2574" spans="2:7" x14ac:dyDescent="0.25">
      <c r="B2574">
        <v>1997</v>
      </c>
      <c r="C2574">
        <v>12</v>
      </c>
      <c r="D2574">
        <v>1</v>
      </c>
      <c r="E2574">
        <v>9944.0713756436235</v>
      </c>
      <c r="F2574">
        <v>57.036181912238213</v>
      </c>
      <c r="G2574" s="6">
        <v>45208.315309641206</v>
      </c>
    </row>
    <row r="2575" spans="2:7" x14ac:dyDescent="0.25">
      <c r="B2575">
        <v>1997</v>
      </c>
      <c r="C2575">
        <v>12</v>
      </c>
      <c r="D2575">
        <v>2</v>
      </c>
      <c r="E2575">
        <v>9964.925965374332</v>
      </c>
      <c r="F2575">
        <v>62.049886966302857</v>
      </c>
      <c r="G2575" s="6">
        <v>45208.315309641206</v>
      </c>
    </row>
    <row r="2576" spans="2:7" x14ac:dyDescent="0.25">
      <c r="B2576">
        <v>1997</v>
      </c>
      <c r="C2576">
        <v>13</v>
      </c>
      <c r="D2576">
        <v>1</v>
      </c>
      <c r="E2576">
        <v>9944.0713756436235</v>
      </c>
      <c r="F2576">
        <v>56.036181912238213</v>
      </c>
      <c r="G2576" s="6">
        <v>45208.315309641206</v>
      </c>
    </row>
    <row r="2577" spans="2:7" x14ac:dyDescent="0.25">
      <c r="B2577">
        <v>1997</v>
      </c>
      <c r="C2577">
        <v>13</v>
      </c>
      <c r="D2577">
        <v>2</v>
      </c>
      <c r="E2577">
        <v>9960.7943447387024</v>
      </c>
      <c r="F2577">
        <v>61.07541713732229</v>
      </c>
      <c r="G2577" s="6">
        <v>45208.315309641206</v>
      </c>
    </row>
    <row r="2578" spans="2:7" x14ac:dyDescent="0.25">
      <c r="B2578">
        <v>1997</v>
      </c>
      <c r="C2578">
        <v>14</v>
      </c>
      <c r="D2578">
        <v>1</v>
      </c>
      <c r="E2578">
        <v>9939.8871252477547</v>
      </c>
      <c r="F2578">
        <v>55.05956017481035</v>
      </c>
      <c r="G2578" s="6">
        <v>45208.315309641206</v>
      </c>
    </row>
    <row r="2579" spans="2:7" x14ac:dyDescent="0.25">
      <c r="B2579">
        <v>1997</v>
      </c>
      <c r="C2579">
        <v>14</v>
      </c>
      <c r="D2579">
        <v>2</v>
      </c>
      <c r="E2579">
        <v>9956.5276768489457</v>
      </c>
      <c r="F2579">
        <v>60.101375503089649</v>
      </c>
      <c r="G2579" s="6">
        <v>45208.315309641206</v>
      </c>
    </row>
    <row r="2580" spans="2:7" x14ac:dyDescent="0.25">
      <c r="B2580">
        <v>1997</v>
      </c>
      <c r="C2580">
        <v>15</v>
      </c>
      <c r="D2580">
        <v>1</v>
      </c>
      <c r="E2580">
        <v>9935.6519030880572</v>
      </c>
      <c r="F2580">
        <v>54.082817013971933</v>
      </c>
      <c r="G2580" s="6">
        <v>45208.315309641206</v>
      </c>
    </row>
    <row r="2581" spans="2:7" x14ac:dyDescent="0.25">
      <c r="B2581">
        <v>1997</v>
      </c>
      <c r="C2581">
        <v>15</v>
      </c>
      <c r="D2581">
        <v>2</v>
      </c>
      <c r="E2581">
        <v>9956.5276768489457</v>
      </c>
      <c r="F2581">
        <v>59.101375503089649</v>
      </c>
      <c r="G2581" s="6">
        <v>45208.315309641206</v>
      </c>
    </row>
    <row r="2582" spans="2:7" x14ac:dyDescent="0.25">
      <c r="B2582">
        <v>1997</v>
      </c>
      <c r="C2582">
        <v>16</v>
      </c>
      <c r="D2582">
        <v>1</v>
      </c>
      <c r="E2582">
        <v>9909.8622984616177</v>
      </c>
      <c r="F2582">
        <v>53.222261904722401</v>
      </c>
      <c r="G2582" s="6">
        <v>45208.315309641206</v>
      </c>
    </row>
    <row r="2583" spans="2:7" x14ac:dyDescent="0.25">
      <c r="B2583">
        <v>1997</v>
      </c>
      <c r="C2583">
        <v>16</v>
      </c>
      <c r="D2583">
        <v>2</v>
      </c>
      <c r="E2583">
        <v>9947.3955409971149</v>
      </c>
      <c r="F2583">
        <v>58.155174079811836</v>
      </c>
      <c r="G2583" s="6">
        <v>45208.315309641206</v>
      </c>
    </row>
    <row r="2584" spans="2:7" x14ac:dyDescent="0.25">
      <c r="B2584">
        <v>1997</v>
      </c>
      <c r="C2584">
        <v>17</v>
      </c>
      <c r="D2584">
        <v>1</v>
      </c>
      <c r="E2584">
        <v>9900.9754357795227</v>
      </c>
      <c r="F2584">
        <v>52.269584060491376</v>
      </c>
      <c r="G2584" s="6">
        <v>45208.315309641206</v>
      </c>
    </row>
    <row r="2585" spans="2:7" x14ac:dyDescent="0.25">
      <c r="B2585">
        <v>1997</v>
      </c>
      <c r="C2585">
        <v>17</v>
      </c>
      <c r="D2585">
        <v>2</v>
      </c>
      <c r="E2585">
        <v>9947.3955409971149</v>
      </c>
      <c r="F2585">
        <v>57.155174079811836</v>
      </c>
      <c r="G2585" s="6">
        <v>45208.315309641206</v>
      </c>
    </row>
    <row r="2586" spans="2:7" x14ac:dyDescent="0.25">
      <c r="B2586">
        <v>1997</v>
      </c>
      <c r="C2586">
        <v>18</v>
      </c>
      <c r="D2586">
        <v>1</v>
      </c>
      <c r="E2586">
        <v>9886.413437524674</v>
      </c>
      <c r="F2586">
        <v>51.345837051275858</v>
      </c>
      <c r="G2586" s="6">
        <v>45208.315309641206</v>
      </c>
    </row>
    <row r="2587" spans="2:7" x14ac:dyDescent="0.25">
      <c r="B2587">
        <v>1997</v>
      </c>
      <c r="C2587">
        <v>18</v>
      </c>
      <c r="D2587">
        <v>2</v>
      </c>
      <c r="E2587">
        <v>9947.3955409971149</v>
      </c>
      <c r="F2587">
        <v>56.155174079811822</v>
      </c>
      <c r="G2587" s="6">
        <v>45208.315309641206</v>
      </c>
    </row>
    <row r="2588" spans="2:7" x14ac:dyDescent="0.25">
      <c r="B2588">
        <v>1997</v>
      </c>
      <c r="C2588">
        <v>19</v>
      </c>
      <c r="D2588">
        <v>1</v>
      </c>
      <c r="E2588">
        <v>9856.5623550493037</v>
      </c>
      <c r="F2588">
        <v>50.499826162354665</v>
      </c>
      <c r="G2588" s="6">
        <v>45208.315309641206</v>
      </c>
    </row>
    <row r="2589" spans="2:7" x14ac:dyDescent="0.25">
      <c r="B2589">
        <v>1997</v>
      </c>
      <c r="C2589">
        <v>19</v>
      </c>
      <c r="D2589">
        <v>2</v>
      </c>
      <c r="E2589">
        <v>9931.7867637756208</v>
      </c>
      <c r="F2589">
        <v>55.242641645728938</v>
      </c>
      <c r="G2589" s="6">
        <v>45208.315309641206</v>
      </c>
    </row>
    <row r="2590" spans="2:7" x14ac:dyDescent="0.25">
      <c r="B2590">
        <v>1997</v>
      </c>
      <c r="C2590">
        <v>20</v>
      </c>
      <c r="D2590">
        <v>1</v>
      </c>
      <c r="E2590">
        <v>9836.8106330579994</v>
      </c>
      <c r="F2590">
        <v>49.600222795248406</v>
      </c>
      <c r="G2590" s="6">
        <v>45208.315309641206</v>
      </c>
    </row>
    <row r="2591" spans="2:7" x14ac:dyDescent="0.25">
      <c r="B2591">
        <v>1997</v>
      </c>
      <c r="C2591">
        <v>20</v>
      </c>
      <c r="D2591">
        <v>2</v>
      </c>
      <c r="E2591">
        <v>9920.6309989874881</v>
      </c>
      <c r="F2591">
        <v>54.304199830298352</v>
      </c>
      <c r="G2591" s="6">
        <v>45208.315309641206</v>
      </c>
    </row>
    <row r="2592" spans="2:7" x14ac:dyDescent="0.25">
      <c r="B2592">
        <v>1997</v>
      </c>
      <c r="C2592">
        <v>21</v>
      </c>
      <c r="D2592">
        <v>1</v>
      </c>
      <c r="E2592">
        <v>9800.7684027885116</v>
      </c>
      <c r="F2592">
        <v>48.780788385979641</v>
      </c>
      <c r="G2592" s="6">
        <v>45208.315309641206</v>
      </c>
    </row>
    <row r="2593" spans="2:7" x14ac:dyDescent="0.25">
      <c r="B2593">
        <v>1997</v>
      </c>
      <c r="C2593">
        <v>21</v>
      </c>
      <c r="D2593">
        <v>2</v>
      </c>
      <c r="E2593">
        <v>9908.9160489054575</v>
      </c>
      <c r="F2593">
        <v>53.36781057360313</v>
      </c>
      <c r="G2593" s="6">
        <v>45208.315309641206</v>
      </c>
    </row>
    <row r="2594" spans="2:7" x14ac:dyDescent="0.25">
      <c r="B2594">
        <v>1997</v>
      </c>
      <c r="C2594">
        <v>22</v>
      </c>
      <c r="D2594">
        <v>1</v>
      </c>
      <c r="E2594">
        <v>9780.6104240109125</v>
      </c>
      <c r="F2594">
        <v>47.880295785360452</v>
      </c>
      <c r="G2594" s="6">
        <v>45208.315309641206</v>
      </c>
    </row>
    <row r="2595" spans="2:7" x14ac:dyDescent="0.25">
      <c r="B2595">
        <v>1997</v>
      </c>
      <c r="C2595">
        <v>22</v>
      </c>
      <c r="D2595">
        <v>2</v>
      </c>
      <c r="E2595">
        <v>9903.6051642524344</v>
      </c>
      <c r="F2595">
        <v>52.396161344777624</v>
      </c>
      <c r="G2595" s="6">
        <v>45208.315309641206</v>
      </c>
    </row>
    <row r="2596" spans="2:7" x14ac:dyDescent="0.25">
      <c r="B2596">
        <v>1997</v>
      </c>
      <c r="C2596">
        <v>23</v>
      </c>
      <c r="D2596">
        <v>1</v>
      </c>
      <c r="E2596">
        <v>9731.0286722132423</v>
      </c>
      <c r="F2596">
        <v>47.12170891287883</v>
      </c>
      <c r="G2596" s="6">
        <v>45208.315309641206</v>
      </c>
    </row>
    <row r="2597" spans="2:7" x14ac:dyDescent="0.25">
      <c r="B2597">
        <v>1997</v>
      </c>
      <c r="C2597">
        <v>23</v>
      </c>
      <c r="D2597">
        <v>2</v>
      </c>
      <c r="E2597">
        <v>9898.245218169548</v>
      </c>
      <c r="F2597">
        <v>51.424263358880708</v>
      </c>
      <c r="G2597" s="6">
        <v>45208.315309641206</v>
      </c>
    </row>
    <row r="2598" spans="2:7" x14ac:dyDescent="0.25">
      <c r="B2598">
        <v>1997</v>
      </c>
      <c r="C2598">
        <v>24</v>
      </c>
      <c r="D2598">
        <v>1</v>
      </c>
      <c r="E2598">
        <v>9711.2593157328611</v>
      </c>
      <c r="F2598">
        <v>46.21661742610636</v>
      </c>
      <c r="G2598" s="6">
        <v>45208.315309641206</v>
      </c>
    </row>
    <row r="2599" spans="2:7" x14ac:dyDescent="0.25">
      <c r="B2599">
        <v>1997</v>
      </c>
      <c r="C2599">
        <v>24</v>
      </c>
      <c r="D2599">
        <v>2</v>
      </c>
      <c r="E2599">
        <v>9898.245218169548</v>
      </c>
      <c r="F2599">
        <v>50.424263358880708</v>
      </c>
      <c r="G2599" s="6">
        <v>45208.315309641206</v>
      </c>
    </row>
    <row r="2600" spans="2:7" x14ac:dyDescent="0.25">
      <c r="B2600">
        <v>1997</v>
      </c>
      <c r="C2600">
        <v>25</v>
      </c>
      <c r="D2600">
        <v>1</v>
      </c>
      <c r="E2600">
        <v>9683.0860180778891</v>
      </c>
      <c r="F2600">
        <v>45.349631618908077</v>
      </c>
      <c r="G2600" s="6">
        <v>45208.315309641206</v>
      </c>
    </row>
    <row r="2601" spans="2:7" x14ac:dyDescent="0.25">
      <c r="B2601">
        <v>1997</v>
      </c>
      <c r="C2601">
        <v>25</v>
      </c>
      <c r="D2601">
        <v>2</v>
      </c>
      <c r="E2601">
        <v>9893.0683824838434</v>
      </c>
      <c r="F2601">
        <v>49.450387681299858</v>
      </c>
      <c r="G2601" s="6">
        <v>45208.315309641206</v>
      </c>
    </row>
    <row r="2602" spans="2:7" x14ac:dyDescent="0.25">
      <c r="B2602">
        <v>1997</v>
      </c>
      <c r="C2602">
        <v>26</v>
      </c>
      <c r="D2602">
        <v>1</v>
      </c>
      <c r="E2602">
        <v>9654.8465359363163</v>
      </c>
      <c r="F2602">
        <v>44.480812406344128</v>
      </c>
      <c r="G2602" s="6">
        <v>45208.315309641206</v>
      </c>
    </row>
    <row r="2603" spans="2:7" x14ac:dyDescent="0.25">
      <c r="B2603">
        <v>1997</v>
      </c>
      <c r="C2603">
        <v>26</v>
      </c>
      <c r="D2603">
        <v>2</v>
      </c>
      <c r="E2603">
        <v>9887.9317708951512</v>
      </c>
      <c r="F2603">
        <v>48.475816571229593</v>
      </c>
      <c r="G2603" s="6">
        <v>45208.315309641206</v>
      </c>
    </row>
    <row r="2604" spans="2:7" x14ac:dyDescent="0.25">
      <c r="B2604">
        <v>1997</v>
      </c>
      <c r="C2604">
        <v>27</v>
      </c>
      <c r="D2604">
        <v>1</v>
      </c>
      <c r="E2604">
        <v>9635.7705657771949</v>
      </c>
      <c r="F2604">
        <v>43.567881381192599</v>
      </c>
      <c r="G2604" s="6">
        <v>45208.315309641206</v>
      </c>
    </row>
    <row r="2605" spans="2:7" x14ac:dyDescent="0.25">
      <c r="B2605">
        <v>1997</v>
      </c>
      <c r="C2605">
        <v>27</v>
      </c>
      <c r="D2605">
        <v>2</v>
      </c>
      <c r="E2605">
        <v>9882.7723040747969</v>
      </c>
      <c r="F2605">
        <v>47.500863149878043</v>
      </c>
      <c r="G2605" s="6">
        <v>45208.315309641206</v>
      </c>
    </row>
    <row r="2606" spans="2:7" x14ac:dyDescent="0.25">
      <c r="B2606">
        <v>1997</v>
      </c>
      <c r="C2606">
        <v>28</v>
      </c>
      <c r="D2606">
        <v>1</v>
      </c>
      <c r="E2606">
        <v>9631.1611146244195</v>
      </c>
      <c r="F2606">
        <v>42.588493568354409</v>
      </c>
      <c r="G2606" s="6">
        <v>45208.315309641206</v>
      </c>
    </row>
    <row r="2607" spans="2:7" x14ac:dyDescent="0.25">
      <c r="B2607">
        <v>1997</v>
      </c>
      <c r="C2607">
        <v>28</v>
      </c>
      <c r="D2607">
        <v>2</v>
      </c>
      <c r="E2607">
        <v>9877.6557795842837</v>
      </c>
      <c r="F2607">
        <v>46.525209115433832</v>
      </c>
      <c r="G2607" s="6">
        <v>45208.315309641206</v>
      </c>
    </row>
    <row r="2608" spans="2:7" x14ac:dyDescent="0.25">
      <c r="B2608">
        <v>1997</v>
      </c>
      <c r="C2608">
        <v>29</v>
      </c>
      <c r="D2608">
        <v>1</v>
      </c>
      <c r="E2608">
        <v>9613.1108110712121</v>
      </c>
      <c r="F2608">
        <v>41.667522105519609</v>
      </c>
      <c r="G2608" s="6">
        <v>45208.315309641206</v>
      </c>
    </row>
    <row r="2609" spans="2:7" x14ac:dyDescent="0.25">
      <c r="B2609">
        <v>1997</v>
      </c>
      <c r="C2609">
        <v>29</v>
      </c>
      <c r="D2609">
        <v>2</v>
      </c>
      <c r="E2609">
        <v>9862.1047203310955</v>
      </c>
      <c r="F2609">
        <v>45.597783963743744</v>
      </c>
      <c r="G2609" s="6">
        <v>45208.315309641206</v>
      </c>
    </row>
    <row r="2610" spans="2:7" x14ac:dyDescent="0.25">
      <c r="B2610">
        <v>1997</v>
      </c>
      <c r="C2610">
        <v>30</v>
      </c>
      <c r="D2610">
        <v>1</v>
      </c>
      <c r="E2610">
        <v>9595.6751579859447</v>
      </c>
      <c r="F2610">
        <v>40.74232482882924</v>
      </c>
      <c r="G2610" s="6">
        <v>45208.315309641206</v>
      </c>
    </row>
    <row r="2611" spans="2:7" x14ac:dyDescent="0.25">
      <c r="B2611">
        <v>1997</v>
      </c>
      <c r="C2611">
        <v>30</v>
      </c>
      <c r="D2611">
        <v>2</v>
      </c>
      <c r="E2611">
        <v>9857.3686553961252</v>
      </c>
      <c r="F2611">
        <v>44.619451615704655</v>
      </c>
      <c r="G2611" s="6">
        <v>45208.315309641206</v>
      </c>
    </row>
    <row r="2612" spans="2:7" x14ac:dyDescent="0.25">
      <c r="B2612">
        <v>1997</v>
      </c>
      <c r="C2612">
        <v>31</v>
      </c>
      <c r="D2612">
        <v>1</v>
      </c>
      <c r="E2612">
        <v>9590.7782740928087</v>
      </c>
      <c r="F2612">
        <v>39.762871857093778</v>
      </c>
      <c r="G2612" s="6">
        <v>45208.315309641206</v>
      </c>
    </row>
    <row r="2613" spans="2:7" x14ac:dyDescent="0.25">
      <c r="B2613">
        <v>1997</v>
      </c>
      <c r="C2613">
        <v>31</v>
      </c>
      <c r="D2613">
        <v>2</v>
      </c>
      <c r="E2613">
        <v>9857.3686553961252</v>
      </c>
      <c r="F2613">
        <v>43.619451615704655</v>
      </c>
      <c r="G2613" s="6">
        <v>45208.315309641206</v>
      </c>
    </row>
    <row r="2614" spans="2:7" x14ac:dyDescent="0.25">
      <c r="B2614">
        <v>1997</v>
      </c>
      <c r="C2614">
        <v>32</v>
      </c>
      <c r="D2614">
        <v>1</v>
      </c>
      <c r="E2614">
        <v>9566.6111920686508</v>
      </c>
      <c r="F2614">
        <v>38.862057349806285</v>
      </c>
      <c r="G2614" s="6">
        <v>45208.315309641206</v>
      </c>
    </row>
    <row r="2615" spans="2:7" x14ac:dyDescent="0.25">
      <c r="B2615">
        <v>1997</v>
      </c>
      <c r="C2615">
        <v>32</v>
      </c>
      <c r="D2615">
        <v>2</v>
      </c>
      <c r="E2615">
        <v>9847.0761560471183</v>
      </c>
      <c r="F2615">
        <v>42.664521535003658</v>
      </c>
      <c r="G2615" s="6">
        <v>45208.315309641206</v>
      </c>
    </row>
    <row r="2616" spans="2:7" x14ac:dyDescent="0.25">
      <c r="B2616">
        <v>1997</v>
      </c>
      <c r="C2616">
        <v>33</v>
      </c>
      <c r="D2616">
        <v>1</v>
      </c>
      <c r="E2616">
        <v>9556.9847580939058</v>
      </c>
      <c r="F2616">
        <v>37.90069817864098</v>
      </c>
      <c r="G2616" s="6">
        <v>45208.315309641206</v>
      </c>
    </row>
    <row r="2617" spans="2:7" x14ac:dyDescent="0.25">
      <c r="B2617">
        <v>1997</v>
      </c>
      <c r="C2617">
        <v>33</v>
      </c>
      <c r="D2617">
        <v>2</v>
      </c>
      <c r="E2617">
        <v>9841.8562727459612</v>
      </c>
      <c r="F2617">
        <v>41.686884580730236</v>
      </c>
      <c r="G2617" s="6">
        <v>45208.315309641206</v>
      </c>
    </row>
    <row r="2618" spans="2:7" x14ac:dyDescent="0.25">
      <c r="B2618">
        <v>1997</v>
      </c>
      <c r="C2618">
        <v>34</v>
      </c>
      <c r="D2618">
        <v>1</v>
      </c>
      <c r="E2618">
        <v>9518.0847858306006</v>
      </c>
      <c r="F2618">
        <v>37.053553102138117</v>
      </c>
      <c r="G2618" s="6">
        <v>45208.315309641206</v>
      </c>
    </row>
    <row r="2619" spans="2:7" x14ac:dyDescent="0.25">
      <c r="B2619">
        <v>1997</v>
      </c>
      <c r="C2619">
        <v>34</v>
      </c>
      <c r="D2619">
        <v>2</v>
      </c>
      <c r="E2619">
        <v>9819.5189006989895</v>
      </c>
      <c r="F2619">
        <v>40.780576214061668</v>
      </c>
      <c r="G2619" s="6">
        <v>45208.315309641206</v>
      </c>
    </row>
    <row r="2620" spans="2:7" x14ac:dyDescent="0.25">
      <c r="B2620">
        <v>1997</v>
      </c>
      <c r="C2620">
        <v>35</v>
      </c>
      <c r="D2620">
        <v>1</v>
      </c>
      <c r="E2620">
        <v>9508.1618063132755</v>
      </c>
      <c r="F2620">
        <v>36.091701396846055</v>
      </c>
      <c r="G2620" s="6">
        <v>45208.315309641206</v>
      </c>
    </row>
    <row r="2621" spans="2:7" x14ac:dyDescent="0.25">
      <c r="B2621">
        <v>1997</v>
      </c>
      <c r="C2621">
        <v>35</v>
      </c>
      <c r="D2621">
        <v>2</v>
      </c>
      <c r="E2621">
        <v>9813.9367148813508</v>
      </c>
      <c r="F2621">
        <v>39.803487882212892</v>
      </c>
      <c r="G2621" s="6">
        <v>45208.315309641206</v>
      </c>
    </row>
    <row r="2622" spans="2:7" x14ac:dyDescent="0.25">
      <c r="B2622">
        <v>1997</v>
      </c>
      <c r="C2622">
        <v>36</v>
      </c>
      <c r="D2622">
        <v>1</v>
      </c>
      <c r="E2622">
        <v>9485.522289443883</v>
      </c>
      <c r="F2622">
        <v>35.176649689580657</v>
      </c>
      <c r="G2622" s="6">
        <v>45208.315309641206</v>
      </c>
    </row>
    <row r="2623" spans="2:7" x14ac:dyDescent="0.25">
      <c r="B2623">
        <v>1997</v>
      </c>
      <c r="C2623">
        <v>36</v>
      </c>
      <c r="D2623">
        <v>2</v>
      </c>
      <c r="E2623">
        <v>9776.6228754929743</v>
      </c>
      <c r="F2623">
        <v>38.953495103818639</v>
      </c>
      <c r="G2623" s="6">
        <v>45208.315309641206</v>
      </c>
    </row>
    <row r="2624" spans="2:7" x14ac:dyDescent="0.25">
      <c r="B2624">
        <v>1997</v>
      </c>
      <c r="C2624">
        <v>37</v>
      </c>
      <c r="D2624">
        <v>1</v>
      </c>
      <c r="E2624">
        <v>9458.5150011819096</v>
      </c>
      <c r="F2624">
        <v>34.275663358640649</v>
      </c>
      <c r="G2624" s="6">
        <v>45208.315309641206</v>
      </c>
    </row>
    <row r="2625" spans="2:7" x14ac:dyDescent="0.25">
      <c r="B2625">
        <v>1997</v>
      </c>
      <c r="C2625">
        <v>37</v>
      </c>
      <c r="D2625">
        <v>2</v>
      </c>
      <c r="E2625">
        <v>9770.5519198246147</v>
      </c>
      <c r="F2625">
        <v>37.977388274438312</v>
      </c>
      <c r="G2625" s="6">
        <v>45208.315309641206</v>
      </c>
    </row>
    <row r="2626" spans="2:7" x14ac:dyDescent="0.25">
      <c r="B2626">
        <v>1997</v>
      </c>
      <c r="C2626">
        <v>38</v>
      </c>
      <c r="D2626">
        <v>1</v>
      </c>
      <c r="E2626">
        <v>9453.0887258695475</v>
      </c>
      <c r="F2626">
        <v>33.295051312520748</v>
      </c>
      <c r="G2626" s="6">
        <v>45208.315309641206</v>
      </c>
    </row>
    <row r="2627" spans="2:7" x14ac:dyDescent="0.25">
      <c r="B2627">
        <v>1997</v>
      </c>
      <c r="C2627">
        <v>38</v>
      </c>
      <c r="D2627">
        <v>2</v>
      </c>
      <c r="E2627">
        <v>9757.4566571804135</v>
      </c>
      <c r="F2627">
        <v>37.027685832492168</v>
      </c>
      <c r="G2627" s="6">
        <v>45208.315309641206</v>
      </c>
    </row>
    <row r="2628" spans="2:7" x14ac:dyDescent="0.25">
      <c r="B2628">
        <v>1997</v>
      </c>
      <c r="C2628">
        <v>39</v>
      </c>
      <c r="D2628">
        <v>1</v>
      </c>
      <c r="E2628">
        <v>9422.8274757353665</v>
      </c>
      <c r="F2628">
        <v>32.400372061891048</v>
      </c>
      <c r="G2628" s="6">
        <v>45208.315309641206</v>
      </c>
    </row>
    <row r="2629" spans="2:7" x14ac:dyDescent="0.25">
      <c r="B2629">
        <v>1997</v>
      </c>
      <c r="C2629">
        <v>39</v>
      </c>
      <c r="D2629">
        <v>2</v>
      </c>
      <c r="E2629">
        <v>9721.4783874616696</v>
      </c>
      <c r="F2629">
        <v>36.162871334193014</v>
      </c>
      <c r="G2629" s="6">
        <v>45208.315309641206</v>
      </c>
    </row>
    <row r="2630" spans="2:7" x14ac:dyDescent="0.25">
      <c r="B2630">
        <v>1997</v>
      </c>
      <c r="C2630">
        <v>40</v>
      </c>
      <c r="D2630">
        <v>1</v>
      </c>
      <c r="E2630">
        <v>9397.9558838835965</v>
      </c>
      <c r="F2630">
        <v>31.484796062561621</v>
      </c>
      <c r="G2630" s="6">
        <v>45208.315309641206</v>
      </c>
    </row>
    <row r="2631" spans="2:7" x14ac:dyDescent="0.25">
      <c r="B2631">
        <v>1997</v>
      </c>
      <c r="C2631">
        <v>40</v>
      </c>
      <c r="D2631">
        <v>2</v>
      </c>
      <c r="E2631">
        <v>9693.5883809543484</v>
      </c>
      <c r="F2631">
        <v>35.26547912756029</v>
      </c>
      <c r="G2631" s="6">
        <v>45208.315309641206</v>
      </c>
    </row>
    <row r="2632" spans="2:7" x14ac:dyDescent="0.25">
      <c r="B2632">
        <v>1997</v>
      </c>
      <c r="C2632">
        <v>41</v>
      </c>
      <c r="D2632">
        <v>1</v>
      </c>
      <c r="E2632">
        <v>9375.3298970092528</v>
      </c>
      <c r="F2632">
        <v>30.559573334051485</v>
      </c>
      <c r="G2632" s="6">
        <v>45208.315309641206</v>
      </c>
    </row>
    <row r="2633" spans="2:7" x14ac:dyDescent="0.25">
      <c r="B2633">
        <v>1997</v>
      </c>
      <c r="C2633">
        <v>41</v>
      </c>
      <c r="D2633">
        <v>2</v>
      </c>
      <c r="E2633">
        <v>9680.7124007490402</v>
      </c>
      <c r="F2633">
        <v>34.311719487003238</v>
      </c>
      <c r="G2633" s="6">
        <v>45208.315309641206</v>
      </c>
    </row>
    <row r="2634" spans="2:7" x14ac:dyDescent="0.25">
      <c r="B2634">
        <v>1997</v>
      </c>
      <c r="C2634">
        <v>42</v>
      </c>
      <c r="D2634">
        <v>1</v>
      </c>
      <c r="E2634">
        <v>9338.0474958468349</v>
      </c>
      <c r="F2634">
        <v>29.679586974195175</v>
      </c>
      <c r="G2634" s="6">
        <v>45208.315309641206</v>
      </c>
    </row>
    <row r="2635" spans="2:7" x14ac:dyDescent="0.25">
      <c r="B2635">
        <v>1997</v>
      </c>
      <c r="C2635">
        <v>42</v>
      </c>
      <c r="D2635">
        <v>2</v>
      </c>
      <c r="E2635">
        <v>9657.9490804710094</v>
      </c>
      <c r="F2635">
        <v>33.391412079438815</v>
      </c>
      <c r="G2635" s="6">
        <v>45208.315309641206</v>
      </c>
    </row>
    <row r="2636" spans="2:7" x14ac:dyDescent="0.25">
      <c r="B2636">
        <v>1997</v>
      </c>
      <c r="C2636">
        <v>43</v>
      </c>
      <c r="D2636">
        <v>1</v>
      </c>
      <c r="E2636">
        <v>9318.7021662122133</v>
      </c>
      <c r="F2636">
        <v>28.740162869695371</v>
      </c>
      <c r="G2636" s="6">
        <v>45208.315309641206</v>
      </c>
    </row>
    <row r="2637" spans="2:7" x14ac:dyDescent="0.25">
      <c r="B2637">
        <v>1997</v>
      </c>
      <c r="C2637">
        <v>43</v>
      </c>
      <c r="D2637">
        <v>2</v>
      </c>
      <c r="E2637">
        <v>9621.0328169511631</v>
      </c>
      <c r="F2637">
        <v>32.517617660374476</v>
      </c>
      <c r="G2637" s="6">
        <v>45208.315309641206</v>
      </c>
    </row>
    <row r="2638" spans="2:7" x14ac:dyDescent="0.25">
      <c r="B2638">
        <v>1997</v>
      </c>
      <c r="C2638">
        <v>44</v>
      </c>
      <c r="D2638">
        <v>1</v>
      </c>
      <c r="E2638">
        <v>9296.9241408758389</v>
      </c>
      <c r="F2638">
        <v>27.806315392095279</v>
      </c>
      <c r="G2638" s="6">
        <v>45208.315309641206</v>
      </c>
    </row>
    <row r="2639" spans="2:7" x14ac:dyDescent="0.25">
      <c r="B2639">
        <v>1997</v>
      </c>
      <c r="C2639">
        <v>44</v>
      </c>
      <c r="D2639">
        <v>2</v>
      </c>
      <c r="E2639">
        <v>9596.314022679986</v>
      </c>
      <c r="F2639">
        <v>31.600090670545839</v>
      </c>
      <c r="G2639" s="6">
        <v>45208.315309641206</v>
      </c>
    </row>
    <row r="2640" spans="2:7" x14ac:dyDescent="0.25">
      <c r="B2640">
        <v>1997</v>
      </c>
      <c r="C2640">
        <v>45</v>
      </c>
      <c r="D2640">
        <v>1</v>
      </c>
      <c r="E2640">
        <v>9255.7962891667448</v>
      </c>
      <c r="F2640">
        <v>26.927650181137938</v>
      </c>
      <c r="G2640" s="6">
        <v>45208.315309641206</v>
      </c>
    </row>
    <row r="2641" spans="2:7" x14ac:dyDescent="0.25">
      <c r="B2641">
        <v>1997</v>
      </c>
      <c r="C2641">
        <v>45</v>
      </c>
      <c r="D2641">
        <v>2</v>
      </c>
      <c r="E2641">
        <v>9573.3534686581515</v>
      </c>
      <c r="F2641">
        <v>30.674680553209505</v>
      </c>
      <c r="G2641" s="6">
        <v>45208.315309641206</v>
      </c>
    </row>
    <row r="2642" spans="2:7" x14ac:dyDescent="0.25">
      <c r="B2642">
        <v>1997</v>
      </c>
      <c r="C2642">
        <v>46</v>
      </c>
      <c r="D2642">
        <v>1</v>
      </c>
      <c r="E2642">
        <v>9209.9426429722789</v>
      </c>
      <c r="F2642">
        <v>26.059225823694376</v>
      </c>
      <c r="G2642" s="6">
        <v>45208.315309641206</v>
      </c>
    </row>
    <row r="2643" spans="2:7" x14ac:dyDescent="0.25">
      <c r="B2643">
        <v>1997</v>
      </c>
      <c r="C2643">
        <v>46</v>
      </c>
      <c r="D2643">
        <v>2</v>
      </c>
      <c r="E2643">
        <v>9501.5443994861162</v>
      </c>
      <c r="F2643">
        <v>29.902729345278168</v>
      </c>
      <c r="G2643" s="6">
        <v>45208.315309641206</v>
      </c>
    </row>
    <row r="2644" spans="2:7" x14ac:dyDescent="0.25">
      <c r="B2644">
        <v>1997</v>
      </c>
      <c r="C2644">
        <v>47</v>
      </c>
      <c r="D2644">
        <v>1</v>
      </c>
      <c r="E2644">
        <v>9169.2305774976467</v>
      </c>
      <c r="F2644">
        <v>25.172710686619389</v>
      </c>
      <c r="G2644" s="6">
        <v>45208.315309641206</v>
      </c>
    </row>
    <row r="2645" spans="2:7" x14ac:dyDescent="0.25">
      <c r="B2645">
        <v>1997</v>
      </c>
      <c r="C2645">
        <v>47</v>
      </c>
      <c r="D2645">
        <v>2</v>
      </c>
      <c r="E2645">
        <v>9460.5849082145505</v>
      </c>
      <c r="F2645">
        <v>29.030028116724363</v>
      </c>
      <c r="G2645" s="6">
        <v>45208.315309641206</v>
      </c>
    </row>
    <row r="2646" spans="2:7" x14ac:dyDescent="0.25">
      <c r="B2646">
        <v>1997</v>
      </c>
      <c r="C2646">
        <v>48</v>
      </c>
      <c r="D2646">
        <v>1</v>
      </c>
      <c r="E2646">
        <v>9111.3348485207753</v>
      </c>
      <c r="F2646">
        <v>24.3294873384257</v>
      </c>
      <c r="G2646" s="6">
        <v>45208.315309641206</v>
      </c>
    </row>
    <row r="2647" spans="2:7" x14ac:dyDescent="0.25">
      <c r="B2647">
        <v>1997</v>
      </c>
      <c r="C2647">
        <v>48</v>
      </c>
      <c r="D2647">
        <v>2</v>
      </c>
      <c r="E2647">
        <v>9450.891038791784</v>
      </c>
      <c r="F2647">
        <v>28.059291639714544</v>
      </c>
      <c r="G2647" s="6">
        <v>45208.315309641206</v>
      </c>
    </row>
    <row r="2648" spans="2:7" x14ac:dyDescent="0.25">
      <c r="B2648">
        <v>1997</v>
      </c>
      <c r="C2648">
        <v>49</v>
      </c>
      <c r="D2648">
        <v>1</v>
      </c>
      <c r="E2648">
        <v>9076.04824243865</v>
      </c>
      <c r="F2648">
        <v>23.422133577227982</v>
      </c>
      <c r="G2648" s="6">
        <v>45208.315309641206</v>
      </c>
    </row>
    <row r="2649" spans="2:7" x14ac:dyDescent="0.25">
      <c r="B2649">
        <v>1997</v>
      </c>
      <c r="C2649">
        <v>49</v>
      </c>
      <c r="D2649">
        <v>2</v>
      </c>
      <c r="E2649">
        <v>9381.808388812231</v>
      </c>
      <c r="F2649">
        <v>27.262223613927659</v>
      </c>
      <c r="G2649" s="6">
        <v>45208.315309641206</v>
      </c>
    </row>
    <row r="2650" spans="2:7" x14ac:dyDescent="0.25">
      <c r="B2650">
        <v>1997</v>
      </c>
      <c r="C2650">
        <v>50</v>
      </c>
      <c r="D2650">
        <v>1</v>
      </c>
      <c r="E2650">
        <v>9012.9466930892322</v>
      </c>
      <c r="F2650">
        <v>22.582616290858862</v>
      </c>
      <c r="G2650" s="6">
        <v>45208.315309641206</v>
      </c>
    </row>
    <row r="2651" spans="2:7" x14ac:dyDescent="0.25">
      <c r="B2651">
        <v>1997</v>
      </c>
      <c r="C2651">
        <v>50</v>
      </c>
      <c r="D2651">
        <v>2</v>
      </c>
      <c r="E2651">
        <v>9314.144249396868</v>
      </c>
      <c r="F2651">
        <v>26.456642207970283</v>
      </c>
      <c r="G2651" s="6">
        <v>45208.315309641206</v>
      </c>
    </row>
    <row r="2652" spans="2:7" x14ac:dyDescent="0.25">
      <c r="B2652">
        <v>1997</v>
      </c>
      <c r="C2652">
        <v>51</v>
      </c>
      <c r="D2652">
        <v>1</v>
      </c>
      <c r="E2652">
        <v>8913.5111296725718</v>
      </c>
      <c r="F2652">
        <v>21.828961121829654</v>
      </c>
      <c r="G2652" s="6">
        <v>45208.315309641206</v>
      </c>
    </row>
    <row r="2653" spans="2:7" x14ac:dyDescent="0.25">
      <c r="B2653">
        <v>1997</v>
      </c>
      <c r="C2653">
        <v>51</v>
      </c>
      <c r="D2653">
        <v>2</v>
      </c>
      <c r="E2653">
        <v>9262.1345105811979</v>
      </c>
      <c r="F2653">
        <v>25.602396750859505</v>
      </c>
      <c r="G2653" s="6">
        <v>45208.315309641206</v>
      </c>
    </row>
    <row r="2654" spans="2:7" x14ac:dyDescent="0.25">
      <c r="B2654">
        <v>1997</v>
      </c>
      <c r="C2654">
        <v>52</v>
      </c>
      <c r="D2654">
        <v>1</v>
      </c>
      <c r="E2654">
        <v>8835.5256931926542</v>
      </c>
      <c r="F2654">
        <v>21.017217984013939</v>
      </c>
      <c r="G2654" s="6">
        <v>45208.315309641206</v>
      </c>
    </row>
    <row r="2655" spans="2:7" x14ac:dyDescent="0.25">
      <c r="B2655">
        <v>1997</v>
      </c>
      <c r="C2655">
        <v>52</v>
      </c>
      <c r="D2655">
        <v>2</v>
      </c>
      <c r="E2655">
        <v>9204.4220923572975</v>
      </c>
      <c r="F2655">
        <v>24.759790664912057</v>
      </c>
      <c r="G2655" s="6">
        <v>45208.315309641206</v>
      </c>
    </row>
    <row r="2656" spans="2:7" x14ac:dyDescent="0.25">
      <c r="B2656">
        <v>1997</v>
      </c>
      <c r="C2656">
        <v>53</v>
      </c>
      <c r="D2656">
        <v>1</v>
      </c>
      <c r="E2656">
        <v>8741.566716209707</v>
      </c>
      <c r="F2656">
        <v>20.237747881559581</v>
      </c>
      <c r="G2656" s="6">
        <v>45208.315309641206</v>
      </c>
    </row>
    <row r="2657" spans="2:7" x14ac:dyDescent="0.25">
      <c r="B2657">
        <v>1997</v>
      </c>
      <c r="C2657">
        <v>53</v>
      </c>
      <c r="D2657">
        <v>2</v>
      </c>
      <c r="E2657">
        <v>9145.1615733395611</v>
      </c>
      <c r="F2657">
        <v>23.916993768928879</v>
      </c>
      <c r="G2657" s="6">
        <v>45208.315309641206</v>
      </c>
    </row>
    <row r="2658" spans="2:7" x14ac:dyDescent="0.25">
      <c r="B2658">
        <v>1997</v>
      </c>
      <c r="C2658">
        <v>54</v>
      </c>
      <c r="D2658">
        <v>1</v>
      </c>
      <c r="E2658">
        <v>8711.7040978905789</v>
      </c>
      <c r="F2658">
        <v>19.305406381531924</v>
      </c>
      <c r="G2658" s="6">
        <v>45208.315309641206</v>
      </c>
    </row>
    <row r="2659" spans="2:7" x14ac:dyDescent="0.25">
      <c r="B2659">
        <v>1997</v>
      </c>
      <c r="C2659">
        <v>54</v>
      </c>
      <c r="D2659">
        <v>2</v>
      </c>
      <c r="E2659">
        <v>9072.3603285168374</v>
      </c>
      <c r="F2659">
        <v>23.104903666094824</v>
      </c>
      <c r="G2659" s="6">
        <v>45208.315309641206</v>
      </c>
    </row>
    <row r="2660" spans="2:7" x14ac:dyDescent="0.25">
      <c r="B2660">
        <v>1997</v>
      </c>
      <c r="C2660">
        <v>55</v>
      </c>
      <c r="D2660">
        <v>1</v>
      </c>
      <c r="E2660">
        <v>8587.3838314269142</v>
      </c>
      <c r="F2660">
        <v>18.577653806149613</v>
      </c>
      <c r="G2660" s="6">
        <v>45208.315309641206</v>
      </c>
    </row>
    <row r="2661" spans="2:7" x14ac:dyDescent="0.25">
      <c r="B2661">
        <v>1997</v>
      </c>
      <c r="C2661">
        <v>55</v>
      </c>
      <c r="D2661">
        <v>2</v>
      </c>
      <c r="E2661">
        <v>8996.875642373785</v>
      </c>
      <c r="F2661">
        <v>22.294561067881347</v>
      </c>
      <c r="G2661" s="6">
        <v>45208.315309641206</v>
      </c>
    </row>
    <row r="2662" spans="2:7" x14ac:dyDescent="0.25">
      <c r="B2662">
        <v>1997</v>
      </c>
      <c r="C2662">
        <v>56</v>
      </c>
      <c r="D2662">
        <v>1</v>
      </c>
      <c r="E2662">
        <v>8521.722731449936</v>
      </c>
      <c r="F2662">
        <v>17.716944730217595</v>
      </c>
      <c r="G2662" s="6">
        <v>45208.315309641206</v>
      </c>
    </row>
    <row r="2663" spans="2:7" x14ac:dyDescent="0.25">
      <c r="B2663">
        <v>1997</v>
      </c>
      <c r="C2663">
        <v>56</v>
      </c>
      <c r="D2663">
        <v>2</v>
      </c>
      <c r="E2663">
        <v>8930.7003393507002</v>
      </c>
      <c r="F2663">
        <v>21.456055869869864</v>
      </c>
      <c r="G2663" s="6">
        <v>45208.315309641206</v>
      </c>
    </row>
    <row r="2664" spans="2:7" x14ac:dyDescent="0.25">
      <c r="B2664">
        <v>1997</v>
      </c>
      <c r="C2664">
        <v>57</v>
      </c>
      <c r="D2664">
        <v>1</v>
      </c>
      <c r="E2664">
        <v>8329.9687767212981</v>
      </c>
      <c r="F2664">
        <v>17.113274816062535</v>
      </c>
      <c r="G2664" s="6">
        <v>45208.315309641206</v>
      </c>
    </row>
    <row r="2665" spans="2:7" x14ac:dyDescent="0.25">
      <c r="B2665">
        <v>1997</v>
      </c>
      <c r="C2665">
        <v>57</v>
      </c>
      <c r="D2665">
        <v>2</v>
      </c>
      <c r="E2665">
        <v>8811.5705511844662</v>
      </c>
      <c r="F2665">
        <v>20.739375453146852</v>
      </c>
      <c r="G2665" s="6">
        <v>45208.315309641206</v>
      </c>
    </row>
    <row r="2666" spans="2:7" x14ac:dyDescent="0.25">
      <c r="B2666">
        <v>1997</v>
      </c>
      <c r="C2666">
        <v>58</v>
      </c>
      <c r="D2666">
        <v>1</v>
      </c>
      <c r="E2666">
        <v>8226.5682656433692</v>
      </c>
      <c r="F2666">
        <v>16.322088631397065</v>
      </c>
      <c r="G2666" s="6">
        <v>45208.315309641206</v>
      </c>
    </row>
    <row r="2667" spans="2:7" x14ac:dyDescent="0.25">
      <c r="B2667">
        <v>1997</v>
      </c>
      <c r="C2667">
        <v>58</v>
      </c>
      <c r="D2667">
        <v>2</v>
      </c>
      <c r="E2667">
        <v>8676.500561885081</v>
      </c>
      <c r="F2667">
        <v>20.054448587342428</v>
      </c>
      <c r="G2667" s="6">
        <v>45208.315309641206</v>
      </c>
    </row>
    <row r="2668" spans="2:7" x14ac:dyDescent="0.25">
      <c r="B2668">
        <v>1997</v>
      </c>
      <c r="C2668">
        <v>59</v>
      </c>
      <c r="D2668">
        <v>1</v>
      </c>
      <c r="E2668">
        <v>8174.6501272096675</v>
      </c>
      <c r="F2668">
        <v>15.422576526914566</v>
      </c>
      <c r="G2668" s="6">
        <v>45208.315309641206</v>
      </c>
    </row>
    <row r="2669" spans="2:7" x14ac:dyDescent="0.25">
      <c r="B2669">
        <v>1997</v>
      </c>
      <c r="C2669">
        <v>59</v>
      </c>
      <c r="D2669">
        <v>2</v>
      </c>
      <c r="E2669">
        <v>8632.183006457275</v>
      </c>
      <c r="F2669">
        <v>19.154840963000062</v>
      </c>
      <c r="G2669" s="6">
        <v>45208.315309641206</v>
      </c>
    </row>
    <row r="2670" spans="2:7" x14ac:dyDescent="0.25">
      <c r="B2670">
        <v>1997</v>
      </c>
      <c r="C2670">
        <v>60</v>
      </c>
      <c r="D2670">
        <v>1</v>
      </c>
      <c r="E2670">
        <v>7980.5429734254467</v>
      </c>
      <c r="F2670">
        <v>14.785531637414188</v>
      </c>
      <c r="G2670" s="6">
        <v>45208.315309641206</v>
      </c>
    </row>
    <row r="2671" spans="2:7" x14ac:dyDescent="0.25">
      <c r="B2671">
        <v>1997</v>
      </c>
      <c r="C2671">
        <v>60</v>
      </c>
      <c r="D2671">
        <v>2</v>
      </c>
      <c r="E2671">
        <v>8479.3916564674928</v>
      </c>
      <c r="F2671">
        <v>18.490985164147734</v>
      </c>
      <c r="G2671" s="6">
        <v>45208.315309641206</v>
      </c>
    </row>
    <row r="2672" spans="2:7" x14ac:dyDescent="0.25">
      <c r="B2672">
        <v>1997</v>
      </c>
      <c r="C2672">
        <v>61</v>
      </c>
      <c r="D2672">
        <v>1</v>
      </c>
      <c r="E2672">
        <v>7747.301112775519</v>
      </c>
      <c r="F2672">
        <v>14.21561482780282</v>
      </c>
      <c r="G2672" s="6">
        <v>45208.315309641206</v>
      </c>
    </row>
    <row r="2673" spans="2:7" x14ac:dyDescent="0.25">
      <c r="B2673">
        <v>1997</v>
      </c>
      <c r="C2673">
        <v>61</v>
      </c>
      <c r="D2673">
        <v>2</v>
      </c>
      <c r="E2673">
        <v>8378.593633608687</v>
      </c>
      <c r="F2673">
        <v>17.707424320064536</v>
      </c>
      <c r="G2673" s="6">
        <v>45208.315309641206</v>
      </c>
    </row>
    <row r="2674" spans="2:7" x14ac:dyDescent="0.25">
      <c r="B2674">
        <v>1997</v>
      </c>
      <c r="C2674">
        <v>62</v>
      </c>
      <c r="D2674">
        <v>1</v>
      </c>
      <c r="E2674">
        <v>7554.0546804305923</v>
      </c>
      <c r="F2674">
        <v>13.566485154404557</v>
      </c>
      <c r="G2674" s="6">
        <v>45208.315309641206</v>
      </c>
    </row>
    <row r="2675" spans="2:7" x14ac:dyDescent="0.25">
      <c r="B2675">
        <v>1997</v>
      </c>
      <c r="C2675">
        <v>62</v>
      </c>
      <c r="D2675">
        <v>2</v>
      </c>
      <c r="E2675">
        <v>8233.1170862974868</v>
      </c>
      <c r="F2675">
        <v>17.011474007681393</v>
      </c>
      <c r="G2675" s="6">
        <v>45208.315309641206</v>
      </c>
    </row>
    <row r="2676" spans="2:7" x14ac:dyDescent="0.25">
      <c r="B2676">
        <v>1997</v>
      </c>
      <c r="C2676">
        <v>63</v>
      </c>
      <c r="D2676">
        <v>1</v>
      </c>
      <c r="E2676">
        <v>7368.6223396251235</v>
      </c>
      <c r="F2676">
        <v>12.895304954986766</v>
      </c>
      <c r="G2676" s="6">
        <v>45208.315309641206</v>
      </c>
    </row>
    <row r="2677" spans="2:7" x14ac:dyDescent="0.25">
      <c r="B2677">
        <v>1997</v>
      </c>
      <c r="C2677">
        <v>63</v>
      </c>
      <c r="D2677">
        <v>2</v>
      </c>
      <c r="E2677">
        <v>8061.8709890734926</v>
      </c>
      <c r="F2677">
        <v>16.3622022055232</v>
      </c>
      <c r="G2677" s="6">
        <v>45208.315309641206</v>
      </c>
    </row>
    <row r="2678" spans="2:7" x14ac:dyDescent="0.25">
      <c r="B2678">
        <v>1997</v>
      </c>
      <c r="C2678">
        <v>64</v>
      </c>
      <c r="D2678">
        <v>1</v>
      </c>
      <c r="E2678">
        <v>7077.1877349342685</v>
      </c>
      <c r="F2678">
        <v>12.405736631364039</v>
      </c>
      <c r="G2678" s="6">
        <v>45208.315309641206</v>
      </c>
    </row>
    <row r="2679" spans="2:7" x14ac:dyDescent="0.25">
      <c r="B2679">
        <v>1997</v>
      </c>
      <c r="C2679">
        <v>64</v>
      </c>
      <c r="D2679">
        <v>2</v>
      </c>
      <c r="E2679">
        <v>7928.4164793301661</v>
      </c>
      <c r="F2679">
        <v>15.629201602477995</v>
      </c>
      <c r="G2679" s="6">
        <v>45208.315309641206</v>
      </c>
    </row>
    <row r="2680" spans="2:7" x14ac:dyDescent="0.25">
      <c r="B2680">
        <v>1997</v>
      </c>
      <c r="C2680">
        <v>65</v>
      </c>
      <c r="D2680">
        <v>1</v>
      </c>
      <c r="E2680">
        <v>6795.1938858920857</v>
      </c>
      <c r="F2680">
        <v>11.899812967483193</v>
      </c>
      <c r="G2680" s="6">
        <v>45208.315309641206</v>
      </c>
    </row>
    <row r="2681" spans="2:7" x14ac:dyDescent="0.25">
      <c r="B2681">
        <v>1997</v>
      </c>
      <c r="C2681">
        <v>65</v>
      </c>
      <c r="D2681">
        <v>2</v>
      </c>
      <c r="E2681">
        <v>7825.3863712069078</v>
      </c>
      <c r="F2681">
        <v>14.828394741702057</v>
      </c>
      <c r="G2681" s="6">
        <v>45208.315309641206</v>
      </c>
    </row>
    <row r="2682" spans="2:7" x14ac:dyDescent="0.25">
      <c r="B2682">
        <v>1997</v>
      </c>
      <c r="C2682">
        <v>66</v>
      </c>
      <c r="D2682">
        <v>1</v>
      </c>
      <c r="E2682">
        <v>6563.7131640783391</v>
      </c>
      <c r="F2682">
        <v>11.301847131422054</v>
      </c>
      <c r="G2682" s="6">
        <v>45208.315309641206</v>
      </c>
    </row>
    <row r="2683" spans="2:7" x14ac:dyDescent="0.25">
      <c r="B2683">
        <v>1997</v>
      </c>
      <c r="C2683">
        <v>66</v>
      </c>
      <c r="D2683">
        <v>2</v>
      </c>
      <c r="E2683">
        <v>7629.0508087636026</v>
      </c>
      <c r="F2683">
        <v>14.197139623737742</v>
      </c>
      <c r="G2683" s="6">
        <v>45208.315309641206</v>
      </c>
    </row>
    <row r="2684" spans="2:7" x14ac:dyDescent="0.25">
      <c r="B2684">
        <v>1997</v>
      </c>
      <c r="C2684">
        <v>67</v>
      </c>
      <c r="D2684">
        <v>1</v>
      </c>
      <c r="E2684">
        <v>6368.750794562372</v>
      </c>
      <c r="F2684">
        <v>10.632516956608079</v>
      </c>
      <c r="G2684" s="6">
        <v>45208.315309641206</v>
      </c>
    </row>
    <row r="2685" spans="2:7" x14ac:dyDescent="0.25">
      <c r="B2685">
        <v>1997</v>
      </c>
      <c r="C2685">
        <v>67</v>
      </c>
      <c r="D2685">
        <v>2</v>
      </c>
      <c r="E2685">
        <v>7458.545300232412</v>
      </c>
      <c r="F2685">
        <v>13.510262044123838</v>
      </c>
      <c r="G2685" s="6">
        <v>45208.315309641206</v>
      </c>
    </row>
    <row r="2686" spans="2:7" x14ac:dyDescent="0.25">
      <c r="B2686">
        <v>1997</v>
      </c>
      <c r="C2686">
        <v>68</v>
      </c>
      <c r="D2686">
        <v>1</v>
      </c>
      <c r="E2686">
        <v>6140.9472496277012</v>
      </c>
      <c r="F2686">
        <v>10.008391099146255</v>
      </c>
      <c r="G2686" s="6">
        <v>45208.315309641206</v>
      </c>
    </row>
    <row r="2687" spans="2:7" x14ac:dyDescent="0.25">
      <c r="B2687">
        <v>1997</v>
      </c>
      <c r="C2687">
        <v>68</v>
      </c>
      <c r="D2687">
        <v>2</v>
      </c>
      <c r="E2687">
        <v>7260.1496793225333</v>
      </c>
      <c r="F2687">
        <v>12.865789014014771</v>
      </c>
      <c r="G2687" s="6">
        <v>45208.315309641206</v>
      </c>
    </row>
    <row r="2688" spans="2:7" x14ac:dyDescent="0.25">
      <c r="B2688">
        <v>1997</v>
      </c>
      <c r="C2688">
        <v>69</v>
      </c>
      <c r="D2688">
        <v>1</v>
      </c>
      <c r="E2688">
        <v>5813.1029481341075</v>
      </c>
      <c r="F2688">
        <v>9.5446403047840285</v>
      </c>
      <c r="G2688" s="6">
        <v>45208.315309641206</v>
      </c>
    </row>
    <row r="2689" spans="2:7" x14ac:dyDescent="0.25">
      <c r="B2689">
        <v>1997</v>
      </c>
      <c r="C2689">
        <v>69</v>
      </c>
      <c r="D2689">
        <v>2</v>
      </c>
      <c r="E2689">
        <v>6977.339412632432</v>
      </c>
      <c r="F2689">
        <v>12.367007584886563</v>
      </c>
      <c r="G2689" s="6">
        <v>45208.315309641206</v>
      </c>
    </row>
    <row r="2690" spans="2:7" x14ac:dyDescent="0.25">
      <c r="B2690">
        <v>1997</v>
      </c>
      <c r="C2690">
        <v>70</v>
      </c>
      <c r="D2690">
        <v>1</v>
      </c>
      <c r="E2690">
        <v>5683.3831134667016</v>
      </c>
      <c r="F2690">
        <v>8.7510788329526967</v>
      </c>
      <c r="G2690" s="6">
        <v>45208.315309641206</v>
      </c>
    </row>
    <row r="2691" spans="2:7" x14ac:dyDescent="0.25">
      <c r="B2691">
        <v>1997</v>
      </c>
      <c r="C2691">
        <v>70</v>
      </c>
      <c r="D2691">
        <v>2</v>
      </c>
      <c r="E2691">
        <v>6862.1191212679914</v>
      </c>
      <c r="F2691">
        <v>11.566263827366656</v>
      </c>
      <c r="G2691" s="6">
        <v>45208.315309641206</v>
      </c>
    </row>
    <row r="2692" spans="2:7" x14ac:dyDescent="0.25">
      <c r="B2692">
        <v>1997</v>
      </c>
      <c r="C2692">
        <v>71</v>
      </c>
      <c r="D2692">
        <v>1</v>
      </c>
      <c r="E2692">
        <v>5302.9024465906814</v>
      </c>
      <c r="F2692">
        <v>8.3430897191470699</v>
      </c>
      <c r="G2692" s="6">
        <v>45208.315309641206</v>
      </c>
    </row>
    <row r="2693" spans="2:7" x14ac:dyDescent="0.25">
      <c r="B2693">
        <v>1997</v>
      </c>
      <c r="C2693">
        <v>71</v>
      </c>
      <c r="D2693">
        <v>2</v>
      </c>
      <c r="E2693">
        <v>6600.4901881793712</v>
      </c>
      <c r="F2693">
        <v>11.004906218444846</v>
      </c>
      <c r="G2693" s="6">
        <v>45208.315309641206</v>
      </c>
    </row>
    <row r="2694" spans="2:7" x14ac:dyDescent="0.25">
      <c r="B2694">
        <v>1997</v>
      </c>
      <c r="C2694">
        <v>72</v>
      </c>
      <c r="D2694">
        <v>1</v>
      </c>
      <c r="E2694">
        <v>5101.9247534157348</v>
      </c>
      <c r="F2694">
        <v>7.6520488189579785</v>
      </c>
      <c r="G2694" s="6">
        <v>45208.315309641206</v>
      </c>
    </row>
    <row r="2695" spans="2:7" x14ac:dyDescent="0.25">
      <c r="B2695">
        <v>1997</v>
      </c>
      <c r="C2695">
        <v>72</v>
      </c>
      <c r="D2695">
        <v>2</v>
      </c>
      <c r="E2695">
        <v>6411.4513365760959</v>
      </c>
      <c r="F2695">
        <v>10.314638805262764</v>
      </c>
      <c r="G2695" s="6">
        <v>45208.315309641206</v>
      </c>
    </row>
    <row r="2696" spans="2:7" x14ac:dyDescent="0.25">
      <c r="B2696">
        <v>1997</v>
      </c>
      <c r="C2696">
        <v>73</v>
      </c>
      <c r="D2696">
        <v>1</v>
      </c>
      <c r="E2696">
        <v>4888.9559376151474</v>
      </c>
      <c r="F2696">
        <v>6.9636006895327158</v>
      </c>
      <c r="G2696" s="6">
        <v>45208.315309641206</v>
      </c>
    </row>
    <row r="2697" spans="2:7" x14ac:dyDescent="0.25">
      <c r="B2697">
        <v>1997</v>
      </c>
      <c r="C2697">
        <v>73</v>
      </c>
      <c r="D2697">
        <v>2</v>
      </c>
      <c r="E2697">
        <v>6114.4522356220941</v>
      </c>
      <c r="F2697">
        <v>9.7913681653138891</v>
      </c>
      <c r="G2697" s="6">
        <v>45208.315309641206</v>
      </c>
    </row>
    <row r="2698" spans="2:7" x14ac:dyDescent="0.25">
      <c r="B2698">
        <v>1997</v>
      </c>
      <c r="C2698">
        <v>74</v>
      </c>
      <c r="D2698">
        <v>1</v>
      </c>
      <c r="E2698">
        <v>4334.2651315071944</v>
      </c>
      <c r="F2698">
        <v>6.7907997112940066</v>
      </c>
      <c r="G2698" s="6">
        <v>45208.315309641206</v>
      </c>
    </row>
    <row r="2699" spans="2:7" x14ac:dyDescent="0.25">
      <c r="B2699">
        <v>1997</v>
      </c>
      <c r="C2699">
        <v>74</v>
      </c>
      <c r="D2699">
        <v>2</v>
      </c>
      <c r="E2699">
        <v>5846.3172517837529</v>
      </c>
      <c r="F2699">
        <v>9.2175066633713456</v>
      </c>
      <c r="G2699" s="6">
        <v>45208.315309641206</v>
      </c>
    </row>
    <row r="2700" spans="2:7" x14ac:dyDescent="0.25">
      <c r="B2700">
        <v>1997</v>
      </c>
      <c r="C2700">
        <v>75</v>
      </c>
      <c r="D2700">
        <v>1</v>
      </c>
      <c r="E2700">
        <v>3921.4866889430714</v>
      </c>
      <c r="F2700">
        <v>6.4529737063332826</v>
      </c>
      <c r="G2700" s="6">
        <v>45208.315309641206</v>
      </c>
    </row>
    <row r="2701" spans="2:7" x14ac:dyDescent="0.25">
      <c r="B2701">
        <v>1997</v>
      </c>
      <c r="C2701">
        <v>75</v>
      </c>
      <c r="D2701">
        <v>2</v>
      </c>
      <c r="E2701">
        <v>5534.0758022542368</v>
      </c>
      <c r="F2701">
        <v>8.7093623975746102</v>
      </c>
      <c r="G2701" s="6">
        <v>45208.315309641206</v>
      </c>
    </row>
    <row r="2702" spans="2:7" x14ac:dyDescent="0.25">
      <c r="B2702">
        <v>1997</v>
      </c>
      <c r="C2702">
        <v>76</v>
      </c>
      <c r="D2702">
        <v>1</v>
      </c>
      <c r="E2702">
        <v>3720.5668426246948</v>
      </c>
      <c r="F2702">
        <v>5.7744490655476444</v>
      </c>
      <c r="G2702" s="6">
        <v>45208.315309641206</v>
      </c>
    </row>
    <row r="2703" spans="2:7" x14ac:dyDescent="0.25">
      <c r="B2703">
        <v>1997</v>
      </c>
      <c r="C2703">
        <v>76</v>
      </c>
      <c r="D2703">
        <v>2</v>
      </c>
      <c r="E2703">
        <v>5279.6703473961952</v>
      </c>
      <c r="F2703">
        <v>8.104937582657799</v>
      </c>
      <c r="G2703" s="6">
        <v>45208.315309641206</v>
      </c>
    </row>
    <row r="2704" spans="2:7" x14ac:dyDescent="0.25">
      <c r="B2704">
        <v>1997</v>
      </c>
      <c r="C2704">
        <v>77</v>
      </c>
      <c r="D2704">
        <v>1</v>
      </c>
      <c r="E2704">
        <v>3359.0542749202709</v>
      </c>
      <c r="F2704">
        <v>5.3421027766379741</v>
      </c>
      <c r="G2704" s="6">
        <v>45208.315309641206</v>
      </c>
    </row>
    <row r="2705" spans="2:7" x14ac:dyDescent="0.25">
      <c r="B2705">
        <v>1997</v>
      </c>
      <c r="C2705">
        <v>77</v>
      </c>
      <c r="D2705">
        <v>2</v>
      </c>
      <c r="E2705">
        <v>5006.5811673545886</v>
      </c>
      <c r="F2705">
        <v>7.5197568174397222</v>
      </c>
      <c r="G2705" s="6">
        <v>45208.315309641206</v>
      </c>
    </row>
    <row r="2706" spans="2:7" x14ac:dyDescent="0.25">
      <c r="B2706">
        <v>1997</v>
      </c>
      <c r="C2706">
        <v>78</v>
      </c>
      <c r="D2706">
        <v>1</v>
      </c>
      <c r="E2706">
        <v>2976.4696189337542</v>
      </c>
      <c r="F2706">
        <v>4.9644891814133789</v>
      </c>
      <c r="G2706" s="6">
        <v>45208.315309641206</v>
      </c>
    </row>
    <row r="2707" spans="2:7" x14ac:dyDescent="0.25">
      <c r="B2707">
        <v>1997</v>
      </c>
      <c r="C2707">
        <v>78</v>
      </c>
      <c r="D2707">
        <v>2</v>
      </c>
      <c r="E2707">
        <v>4802.0684806325762</v>
      </c>
      <c r="F2707">
        <v>6.81871742840557</v>
      </c>
      <c r="G2707" s="6">
        <v>45208.315309641206</v>
      </c>
    </row>
    <row r="2708" spans="2:7" x14ac:dyDescent="0.25">
      <c r="B2708">
        <v>1997</v>
      </c>
      <c r="C2708">
        <v>79</v>
      </c>
      <c r="D2708">
        <v>1</v>
      </c>
      <c r="E2708">
        <v>2547.1857535414879</v>
      </c>
      <c r="F2708">
        <v>4.7169011993176211</v>
      </c>
      <c r="G2708" s="6">
        <v>45208.315309641206</v>
      </c>
    </row>
    <row r="2709" spans="2:7" x14ac:dyDescent="0.25">
      <c r="B2709">
        <v>1997</v>
      </c>
      <c r="C2709">
        <v>79</v>
      </c>
      <c r="D2709">
        <v>2</v>
      </c>
      <c r="E2709">
        <v>4491.3601750052758</v>
      </c>
      <c r="F2709">
        <v>6.2558406849289199</v>
      </c>
      <c r="G2709" s="6">
        <v>45208.315309641206</v>
      </c>
    </row>
    <row r="2710" spans="2:7" x14ac:dyDescent="0.25">
      <c r="B2710">
        <v>1997</v>
      </c>
      <c r="C2710">
        <v>80</v>
      </c>
      <c r="D2710">
        <v>1</v>
      </c>
      <c r="E2710">
        <v>2352.9496426912783</v>
      </c>
      <c r="F2710">
        <v>4.0650066045222095</v>
      </c>
      <c r="G2710" s="6">
        <v>45208.315309641206</v>
      </c>
    </row>
    <row r="2711" spans="2:7" x14ac:dyDescent="0.25">
      <c r="B2711">
        <v>1997</v>
      </c>
      <c r="C2711">
        <v>80</v>
      </c>
      <c r="D2711">
        <v>2</v>
      </c>
      <c r="E2711">
        <v>4095.4840596157624</v>
      </c>
      <c r="F2711">
        <v>5.8122095580541053</v>
      </c>
      <c r="G2711" s="6">
        <v>45208.315309641206</v>
      </c>
    </row>
    <row r="2712" spans="2:7" x14ac:dyDescent="0.25">
      <c r="B2712">
        <v>1997</v>
      </c>
      <c r="C2712">
        <v>81</v>
      </c>
      <c r="D2712">
        <v>1</v>
      </c>
      <c r="E2712">
        <v>1837.9792334299711</v>
      </c>
      <c r="F2712">
        <v>4.0638606050236321</v>
      </c>
      <c r="G2712" s="6">
        <v>45208.315309641206</v>
      </c>
    </row>
    <row r="2713" spans="2:7" x14ac:dyDescent="0.25">
      <c r="B2713">
        <v>1997</v>
      </c>
      <c r="C2713">
        <v>81</v>
      </c>
      <c r="D2713">
        <v>2</v>
      </c>
      <c r="E2713">
        <v>3702.0596191279965</v>
      </c>
      <c r="F2713">
        <v>5.3767474877872505</v>
      </c>
      <c r="G2713" s="6">
        <v>45208.315309641206</v>
      </c>
    </row>
    <row r="2714" spans="2:7" x14ac:dyDescent="0.25">
      <c r="B2714">
        <v>1997</v>
      </c>
      <c r="C2714">
        <v>82</v>
      </c>
      <c r="D2714">
        <v>1</v>
      </c>
      <c r="E2714">
        <v>1443.2602004035093</v>
      </c>
      <c r="F2714">
        <v>4.0385452886743947</v>
      </c>
      <c r="G2714" s="6">
        <v>45208.315309641206</v>
      </c>
    </row>
    <row r="2715" spans="2:7" x14ac:dyDescent="0.25">
      <c r="B2715">
        <v>1997</v>
      </c>
      <c r="C2715">
        <v>82</v>
      </c>
      <c r="D2715">
        <v>2</v>
      </c>
      <c r="E2715">
        <v>3261.6331854420787</v>
      </c>
      <c r="F2715">
        <v>5.0352668190289016</v>
      </c>
      <c r="G2715" s="6">
        <v>45208.315309641206</v>
      </c>
    </row>
    <row r="2716" spans="2:7" x14ac:dyDescent="0.25">
      <c r="B2716">
        <v>1997</v>
      </c>
      <c r="C2716">
        <v>83</v>
      </c>
      <c r="D2716">
        <v>1</v>
      </c>
      <c r="E2716">
        <v>1388.2874460277521</v>
      </c>
      <c r="F2716">
        <v>3.1786629433851483</v>
      </c>
      <c r="G2716" s="6">
        <v>45208.315309641206</v>
      </c>
    </row>
    <row r="2717" spans="2:7" x14ac:dyDescent="0.25">
      <c r="B2717">
        <v>1997</v>
      </c>
      <c r="C2717">
        <v>83</v>
      </c>
      <c r="D2717">
        <v>2</v>
      </c>
      <c r="E2717">
        <v>2938.5361380787435</v>
      </c>
      <c r="F2717">
        <v>4.5339271210904579</v>
      </c>
      <c r="G2717" s="6">
        <v>45208.315309641206</v>
      </c>
    </row>
    <row r="2718" spans="2:7" x14ac:dyDescent="0.25">
      <c r="B2718">
        <v>1997</v>
      </c>
      <c r="C2718">
        <v>84</v>
      </c>
      <c r="D2718">
        <v>1</v>
      </c>
      <c r="E2718">
        <v>1033.5902231241726</v>
      </c>
      <c r="F2718">
        <v>3.0978998768011641</v>
      </c>
      <c r="G2718" s="6">
        <v>45208.315309641206</v>
      </c>
    </row>
    <row r="2719" spans="2:7" x14ac:dyDescent="0.25">
      <c r="B2719">
        <v>1997</v>
      </c>
      <c r="C2719">
        <v>84</v>
      </c>
      <c r="D2719">
        <v>2</v>
      </c>
      <c r="E2719">
        <v>2501.5200415231011</v>
      </c>
      <c r="F2719">
        <v>4.2386550684929993</v>
      </c>
      <c r="G2719" s="6">
        <v>45208.315309641206</v>
      </c>
    </row>
    <row r="2720" spans="2:7" x14ac:dyDescent="0.25">
      <c r="B2720">
        <v>1997</v>
      </c>
      <c r="C2720">
        <v>85</v>
      </c>
      <c r="D2720">
        <v>1</v>
      </c>
      <c r="E2720">
        <v>816.77573966405737</v>
      </c>
      <c r="F2720">
        <v>2.7875167355259514</v>
      </c>
      <c r="G2720" s="6">
        <v>45208.315309641206</v>
      </c>
    </row>
    <row r="2721" spans="2:7" x14ac:dyDescent="0.25">
      <c r="B2721">
        <v>1997</v>
      </c>
      <c r="C2721">
        <v>85</v>
      </c>
      <c r="D2721">
        <v>2</v>
      </c>
      <c r="E2721">
        <v>2142.2312294190792</v>
      </c>
      <c r="F2721">
        <v>3.8656914593263951</v>
      </c>
      <c r="G2721" s="6">
        <v>45208.315309641206</v>
      </c>
    </row>
    <row r="2722" spans="2:7" x14ac:dyDescent="0.25">
      <c r="B2722">
        <v>1997</v>
      </c>
      <c r="C2722">
        <v>86</v>
      </c>
      <c r="D2722">
        <v>1</v>
      </c>
      <c r="E2722">
        <v>588.10285946027057</v>
      </c>
      <c r="F2722">
        <v>2.6769751559579653</v>
      </c>
      <c r="G2722" s="6">
        <v>45208.315309641206</v>
      </c>
    </row>
    <row r="2723" spans="2:7" x14ac:dyDescent="0.25">
      <c r="B2723">
        <v>1997</v>
      </c>
      <c r="C2723">
        <v>86</v>
      </c>
      <c r="D2723">
        <v>2</v>
      </c>
      <c r="E2723">
        <v>1846.9844371516206</v>
      </c>
      <c r="F2723">
        <v>3.4037087740042482</v>
      </c>
      <c r="G2723" s="6">
        <v>45208.315309641206</v>
      </c>
    </row>
    <row r="2724" spans="2:7" x14ac:dyDescent="0.25">
      <c r="B2724">
        <v>1997</v>
      </c>
      <c r="C2724">
        <v>87</v>
      </c>
      <c r="D2724">
        <v>1</v>
      </c>
      <c r="E2724">
        <v>533.62586133087473</v>
      </c>
      <c r="F2724">
        <v>1.8992190164842986</v>
      </c>
      <c r="G2724" s="6">
        <v>45208.315309641206</v>
      </c>
    </row>
    <row r="2725" spans="2:7" x14ac:dyDescent="0.25">
      <c r="B2725">
        <v>1997</v>
      </c>
      <c r="C2725">
        <v>87</v>
      </c>
      <c r="D2725">
        <v>2</v>
      </c>
      <c r="E2725">
        <v>1720.8064442209791</v>
      </c>
      <c r="F2725">
        <v>2.6166229843091813</v>
      </c>
      <c r="G2725" s="6">
        <v>45208.315309641206</v>
      </c>
    </row>
    <row r="2726" spans="2:7" x14ac:dyDescent="0.25">
      <c r="B2726">
        <v>1997</v>
      </c>
      <c r="C2726">
        <v>88</v>
      </c>
      <c r="D2726">
        <v>1</v>
      </c>
      <c r="E2726">
        <v>308.43092794755592</v>
      </c>
      <c r="F2726">
        <v>1.920831976321556</v>
      </c>
      <c r="G2726" s="6">
        <v>45208.315309641206</v>
      </c>
    </row>
    <row r="2727" spans="2:7" x14ac:dyDescent="0.25">
      <c r="B2727">
        <v>1997</v>
      </c>
      <c r="C2727">
        <v>88</v>
      </c>
      <c r="D2727">
        <v>2</v>
      </c>
      <c r="E2727">
        <v>1451.0410845354488</v>
      </c>
      <c r="F2727">
        <v>2.0101277353229197</v>
      </c>
      <c r="G2727" s="6">
        <v>45208.315309641206</v>
      </c>
    </row>
    <row r="2728" spans="2:7" x14ac:dyDescent="0.25">
      <c r="B2728">
        <v>1997</v>
      </c>
      <c r="C2728">
        <v>89</v>
      </c>
      <c r="D2728">
        <v>1</v>
      </c>
      <c r="E2728">
        <v>252.16666228493071</v>
      </c>
      <c r="F2728">
        <v>1.2378527397061301</v>
      </c>
      <c r="G2728" s="6">
        <v>45208.315309641206</v>
      </c>
    </row>
    <row r="2729" spans="2:7" x14ac:dyDescent="0.25">
      <c r="B2729">
        <v>1997</v>
      </c>
      <c r="C2729">
        <v>89</v>
      </c>
      <c r="D2729">
        <v>2</v>
      </c>
      <c r="E2729">
        <v>1216.1985272602105</v>
      </c>
      <c r="F2729">
        <v>1.3017267228454739</v>
      </c>
      <c r="G2729" s="6">
        <v>45208.315309641206</v>
      </c>
    </row>
    <row r="2730" spans="2:7" x14ac:dyDescent="0.25">
      <c r="B2730">
        <v>1997</v>
      </c>
      <c r="C2730">
        <v>90</v>
      </c>
      <c r="D2730">
        <v>1</v>
      </c>
      <c r="E2730">
        <v>186.0618626294866</v>
      </c>
      <c r="F2730">
        <v>0.5</v>
      </c>
      <c r="G2730" s="6">
        <v>45208.315309641206</v>
      </c>
    </row>
    <row r="2731" spans="2:7" x14ac:dyDescent="0.25">
      <c r="B2731">
        <v>1997</v>
      </c>
      <c r="C2731">
        <v>90</v>
      </c>
      <c r="D2731">
        <v>2</v>
      </c>
      <c r="E2731">
        <v>975.05885958982026</v>
      </c>
      <c r="F2731">
        <v>0.5</v>
      </c>
      <c r="G2731" s="6">
        <v>45208.315309641206</v>
      </c>
    </row>
    <row r="2732" spans="2:7" x14ac:dyDescent="0.25">
      <c r="B2732">
        <v>1998</v>
      </c>
      <c r="C2732">
        <v>0</v>
      </c>
      <c r="D2732">
        <v>1</v>
      </c>
      <c r="E2732">
        <v>10000</v>
      </c>
      <c r="F2732">
        <v>68.398564564513663</v>
      </c>
      <c r="G2732" s="6">
        <v>45208.315309641206</v>
      </c>
    </row>
    <row r="2733" spans="2:7" x14ac:dyDescent="0.25">
      <c r="B2733">
        <v>1998</v>
      </c>
      <c r="C2733">
        <v>0</v>
      </c>
      <c r="D2733">
        <v>2</v>
      </c>
      <c r="E2733">
        <v>10000</v>
      </c>
      <c r="F2733">
        <v>74.536402017934037</v>
      </c>
      <c r="G2733" s="6">
        <v>45208.315309641206</v>
      </c>
    </row>
    <row r="2734" spans="2:7" x14ac:dyDescent="0.25">
      <c r="B2734">
        <v>1998</v>
      </c>
      <c r="C2734">
        <v>1</v>
      </c>
      <c r="D2734">
        <v>1</v>
      </c>
      <c r="E2734">
        <v>9979.5097563895324</v>
      </c>
      <c r="F2734">
        <v>67.538575422432729</v>
      </c>
      <c r="G2734" s="6">
        <v>45208.315309641206</v>
      </c>
    </row>
    <row r="2735" spans="2:7" x14ac:dyDescent="0.25">
      <c r="B2735">
        <v>1998</v>
      </c>
      <c r="C2735">
        <v>1</v>
      </c>
      <c r="D2735">
        <v>2</v>
      </c>
      <c r="E2735">
        <v>9995.4617671991182</v>
      </c>
      <c r="F2735">
        <v>73.570200223634373</v>
      </c>
      <c r="G2735" s="6">
        <v>45208.315309641206</v>
      </c>
    </row>
    <row r="2736" spans="2:7" x14ac:dyDescent="0.25">
      <c r="B2736">
        <v>1998</v>
      </c>
      <c r="C2736">
        <v>2</v>
      </c>
      <c r="D2736">
        <v>1</v>
      </c>
      <c r="E2736">
        <v>9962.1771042537566</v>
      </c>
      <c r="F2736">
        <v>66.65521220727554</v>
      </c>
      <c r="G2736" s="6">
        <v>45208.315309641206</v>
      </c>
    </row>
    <row r="2737" spans="2:7" x14ac:dyDescent="0.25">
      <c r="B2737">
        <v>1998</v>
      </c>
      <c r="C2737">
        <v>2</v>
      </c>
      <c r="D2737">
        <v>2</v>
      </c>
      <c r="E2737">
        <v>9995.4617671991182</v>
      </c>
      <c r="F2737">
        <v>72.570200223634359</v>
      </c>
      <c r="G2737" s="6">
        <v>45208.315309641206</v>
      </c>
    </row>
    <row r="2738" spans="2:7" x14ac:dyDescent="0.25">
      <c r="B2738">
        <v>1998</v>
      </c>
      <c r="C2738">
        <v>3</v>
      </c>
      <c r="D2738">
        <v>1</v>
      </c>
      <c r="E2738">
        <v>9949.617182559221</v>
      </c>
      <c r="F2738">
        <v>65.738723388636899</v>
      </c>
      <c r="G2738" s="6">
        <v>45208.315309641206</v>
      </c>
    </row>
    <row r="2739" spans="2:7" x14ac:dyDescent="0.25">
      <c r="B2739">
        <v>1998</v>
      </c>
      <c r="C2739">
        <v>3</v>
      </c>
      <c r="D2739">
        <v>2</v>
      </c>
      <c r="E2739">
        <v>9990.8037528775258</v>
      </c>
      <c r="F2739">
        <v>71.603801526703194</v>
      </c>
      <c r="G2739" s="6">
        <v>45208.315309641206</v>
      </c>
    </row>
    <row r="2740" spans="2:7" x14ac:dyDescent="0.25">
      <c r="B2740">
        <v>1998</v>
      </c>
      <c r="C2740">
        <v>4</v>
      </c>
      <c r="D2740">
        <v>1</v>
      </c>
      <c r="E2740">
        <v>9945.6071051058498</v>
      </c>
      <c r="F2740">
        <v>64.765027698769273</v>
      </c>
      <c r="G2740" s="6">
        <v>45208.315309641206</v>
      </c>
    </row>
    <row r="2741" spans="2:7" x14ac:dyDescent="0.25">
      <c r="B2741">
        <v>1998</v>
      </c>
      <c r="C2741">
        <v>4</v>
      </c>
      <c r="D2741">
        <v>2</v>
      </c>
      <c r="E2741">
        <v>9990.8037528775258</v>
      </c>
      <c r="F2741">
        <v>70.603801526703194</v>
      </c>
      <c r="G2741" s="6">
        <v>45208.315309641206</v>
      </c>
    </row>
    <row r="2742" spans="2:7" x14ac:dyDescent="0.25">
      <c r="B2742">
        <v>1998</v>
      </c>
      <c r="C2742">
        <v>5</v>
      </c>
      <c r="D2742">
        <v>1</v>
      </c>
      <c r="E2742">
        <v>9945.6071051058498</v>
      </c>
      <c r="F2742">
        <v>63.765027698769273</v>
      </c>
      <c r="G2742" s="6">
        <v>45208.315309641206</v>
      </c>
    </row>
    <row r="2743" spans="2:7" x14ac:dyDescent="0.25">
      <c r="B2743">
        <v>1998</v>
      </c>
      <c r="C2743">
        <v>5</v>
      </c>
      <c r="D2743">
        <v>2</v>
      </c>
      <c r="E2743">
        <v>9990.8037528775258</v>
      </c>
      <c r="F2743">
        <v>69.603801526703208</v>
      </c>
      <c r="G2743" s="6">
        <v>45208.315309641206</v>
      </c>
    </row>
    <row r="2744" spans="2:7" x14ac:dyDescent="0.25">
      <c r="B2744">
        <v>1998</v>
      </c>
      <c r="C2744">
        <v>6</v>
      </c>
      <c r="D2744">
        <v>1</v>
      </c>
      <c r="E2744">
        <v>9945.6071051058498</v>
      </c>
      <c r="F2744">
        <v>62.765027698769273</v>
      </c>
      <c r="G2744" s="6">
        <v>45208.315309641206</v>
      </c>
    </row>
    <row r="2745" spans="2:7" x14ac:dyDescent="0.25">
      <c r="B2745">
        <v>1998</v>
      </c>
      <c r="C2745">
        <v>6</v>
      </c>
      <c r="D2745">
        <v>2</v>
      </c>
      <c r="E2745">
        <v>9986.7295847874902</v>
      </c>
      <c r="F2745">
        <v>68.631992988251255</v>
      </c>
      <c r="G2745" s="6">
        <v>45208.315309641206</v>
      </c>
    </row>
    <row r="2746" spans="2:7" x14ac:dyDescent="0.25">
      <c r="B2746">
        <v>1998</v>
      </c>
      <c r="C2746">
        <v>7</v>
      </c>
      <c r="D2746">
        <v>1</v>
      </c>
      <c r="E2746">
        <v>9938.167549182579</v>
      </c>
      <c r="F2746">
        <v>61.811638319221849</v>
      </c>
      <c r="G2746" s="6">
        <v>45208.315309641206</v>
      </c>
    </row>
    <row r="2747" spans="2:7" x14ac:dyDescent="0.25">
      <c r="B2747">
        <v>1998</v>
      </c>
      <c r="C2747">
        <v>7</v>
      </c>
      <c r="D2747">
        <v>2</v>
      </c>
      <c r="E2747">
        <v>9986.7295847874902</v>
      </c>
      <c r="F2747">
        <v>67.631992988251241</v>
      </c>
      <c r="G2747" s="6">
        <v>45208.315309641206</v>
      </c>
    </row>
    <row r="2748" spans="2:7" x14ac:dyDescent="0.25">
      <c r="B2748">
        <v>1998</v>
      </c>
      <c r="C2748">
        <v>8</v>
      </c>
      <c r="D2748">
        <v>1</v>
      </c>
      <c r="E2748">
        <v>9938.167549182579</v>
      </c>
      <c r="F2748">
        <v>60.811638319221849</v>
      </c>
      <c r="G2748" s="6">
        <v>45208.315309641206</v>
      </c>
    </row>
    <row r="2749" spans="2:7" x14ac:dyDescent="0.25">
      <c r="B2749">
        <v>1998</v>
      </c>
      <c r="C2749">
        <v>8</v>
      </c>
      <c r="D2749">
        <v>2</v>
      </c>
      <c r="E2749">
        <v>9978.8830982987311</v>
      </c>
      <c r="F2749">
        <v>66.684779484571223</v>
      </c>
      <c r="G2749" s="6">
        <v>45208.315309641206</v>
      </c>
    </row>
    <row r="2750" spans="2:7" x14ac:dyDescent="0.25">
      <c r="B2750">
        <v>1998</v>
      </c>
      <c r="C2750">
        <v>9</v>
      </c>
      <c r="D2750">
        <v>1</v>
      </c>
      <c r="E2750">
        <v>9938.167549182579</v>
      </c>
      <c r="F2750">
        <v>59.811638319221856</v>
      </c>
      <c r="G2750" s="6">
        <v>45208.315309641206</v>
      </c>
    </row>
    <row r="2751" spans="2:7" x14ac:dyDescent="0.25">
      <c r="B2751">
        <v>1998</v>
      </c>
      <c r="C2751">
        <v>9</v>
      </c>
      <c r="D2751">
        <v>2</v>
      </c>
      <c r="E2751">
        <v>9978.8830982987311</v>
      </c>
      <c r="F2751">
        <v>65.684779484571223</v>
      </c>
      <c r="G2751" s="6">
        <v>45208.315309641206</v>
      </c>
    </row>
    <row r="2752" spans="2:7" x14ac:dyDescent="0.25">
      <c r="B2752">
        <v>1998</v>
      </c>
      <c r="C2752">
        <v>10</v>
      </c>
      <c r="D2752">
        <v>1</v>
      </c>
      <c r="E2752">
        <v>9938.167549182579</v>
      </c>
      <c r="F2752">
        <v>58.811638319221856</v>
      </c>
      <c r="G2752" s="6">
        <v>45208.315309641206</v>
      </c>
    </row>
    <row r="2753" spans="2:7" x14ac:dyDescent="0.25">
      <c r="B2753">
        <v>1998</v>
      </c>
      <c r="C2753">
        <v>10</v>
      </c>
      <c r="D2753">
        <v>2</v>
      </c>
      <c r="E2753">
        <v>9978.8830982987311</v>
      </c>
      <c r="F2753">
        <v>64.684779484571237</v>
      </c>
      <c r="G2753" s="6">
        <v>45208.315309641206</v>
      </c>
    </row>
    <row r="2754" spans="2:7" x14ac:dyDescent="0.25">
      <c r="B2754">
        <v>1998</v>
      </c>
      <c r="C2754">
        <v>11</v>
      </c>
      <c r="D2754">
        <v>1</v>
      </c>
      <c r="E2754">
        <v>9938.167549182579</v>
      </c>
      <c r="F2754">
        <v>57.811638319221863</v>
      </c>
      <c r="G2754" s="6">
        <v>45208.315309641206</v>
      </c>
    </row>
    <row r="2755" spans="2:7" x14ac:dyDescent="0.25">
      <c r="B2755">
        <v>1998</v>
      </c>
      <c r="C2755">
        <v>11</v>
      </c>
      <c r="D2755">
        <v>2</v>
      </c>
      <c r="E2755">
        <v>9978.8830982987311</v>
      </c>
      <c r="F2755">
        <v>63.68477948457123</v>
      </c>
      <c r="G2755" s="6">
        <v>45208.315309641206</v>
      </c>
    </row>
    <row r="2756" spans="2:7" x14ac:dyDescent="0.25">
      <c r="B2756">
        <v>1998</v>
      </c>
      <c r="C2756">
        <v>12</v>
      </c>
      <c r="D2756">
        <v>1</v>
      </c>
      <c r="E2756">
        <v>9938.167549182579</v>
      </c>
      <c r="F2756">
        <v>56.811638319221856</v>
      </c>
      <c r="G2756" s="6">
        <v>45208.315309641206</v>
      </c>
    </row>
    <row r="2757" spans="2:7" x14ac:dyDescent="0.25">
      <c r="B2757">
        <v>1998</v>
      </c>
      <c r="C2757">
        <v>12</v>
      </c>
      <c r="D2757">
        <v>2</v>
      </c>
      <c r="E2757">
        <v>9974.9481968266082</v>
      </c>
      <c r="F2757">
        <v>62.70970451444645</v>
      </c>
      <c r="G2757" s="6">
        <v>45208.315309641206</v>
      </c>
    </row>
    <row r="2758" spans="2:7" x14ac:dyDescent="0.25">
      <c r="B2758">
        <v>1998</v>
      </c>
      <c r="C2758">
        <v>13</v>
      </c>
      <c r="D2758">
        <v>1</v>
      </c>
      <c r="E2758">
        <v>9930.5164394244075</v>
      </c>
      <c r="F2758">
        <v>55.855024433939143</v>
      </c>
      <c r="G2758" s="6">
        <v>45208.315309641206</v>
      </c>
    </row>
    <row r="2759" spans="2:7" x14ac:dyDescent="0.25">
      <c r="B2759">
        <v>1998</v>
      </c>
      <c r="C2759">
        <v>13</v>
      </c>
      <c r="D2759">
        <v>2</v>
      </c>
      <c r="E2759">
        <v>9970.8855446969228</v>
      </c>
      <c r="F2759">
        <v>61.73505195098052</v>
      </c>
      <c r="G2759" s="6">
        <v>45208.315309641206</v>
      </c>
    </row>
    <row r="2760" spans="2:7" x14ac:dyDescent="0.25">
      <c r="B2760">
        <v>1998</v>
      </c>
      <c r="C2760">
        <v>14</v>
      </c>
      <c r="D2760">
        <v>1</v>
      </c>
      <c r="E2760">
        <v>9914.6964622789565</v>
      </c>
      <c r="F2760">
        <v>54.943349399283527</v>
      </c>
      <c r="G2760" s="6">
        <v>45208.315309641206</v>
      </c>
    </row>
    <row r="2761" spans="2:7" x14ac:dyDescent="0.25">
      <c r="B2761">
        <v>1998</v>
      </c>
      <c r="C2761">
        <v>14</v>
      </c>
      <c r="D2761">
        <v>2</v>
      </c>
      <c r="E2761">
        <v>9970.8855446969228</v>
      </c>
      <c r="F2761">
        <v>60.73505195098052</v>
      </c>
      <c r="G2761" s="6">
        <v>45208.315309641206</v>
      </c>
    </row>
    <row r="2762" spans="2:7" x14ac:dyDescent="0.25">
      <c r="B2762">
        <v>1998</v>
      </c>
      <c r="C2762">
        <v>15</v>
      </c>
      <c r="D2762">
        <v>1</v>
      </c>
      <c r="E2762">
        <v>9914.6964622789565</v>
      </c>
      <c r="F2762">
        <v>53.94334939928352</v>
      </c>
      <c r="G2762" s="6">
        <v>45208.315309641206</v>
      </c>
    </row>
    <row r="2763" spans="2:7" x14ac:dyDescent="0.25">
      <c r="B2763">
        <v>1998</v>
      </c>
      <c r="C2763">
        <v>15</v>
      </c>
      <c r="D2763">
        <v>2</v>
      </c>
      <c r="E2763">
        <v>9966.6269501895422</v>
      </c>
      <c r="F2763">
        <v>59.760789511207484</v>
      </c>
      <c r="G2763" s="6">
        <v>45208.315309641206</v>
      </c>
    </row>
    <row r="2764" spans="2:7" x14ac:dyDescent="0.25">
      <c r="B2764">
        <v>1998</v>
      </c>
      <c r="C2764">
        <v>16</v>
      </c>
      <c r="D2764">
        <v>1</v>
      </c>
      <c r="E2764">
        <v>9910.4678304581903</v>
      </c>
      <c r="F2764">
        <v>52.966152787755625</v>
      </c>
      <c r="G2764" s="6">
        <v>45208.315309641206</v>
      </c>
    </row>
    <row r="2765" spans="2:7" x14ac:dyDescent="0.25">
      <c r="B2765">
        <v>1998</v>
      </c>
      <c r="C2765">
        <v>16</v>
      </c>
      <c r="D2765">
        <v>2</v>
      </c>
      <c r="E2765">
        <v>9966.6269501895422</v>
      </c>
      <c r="F2765">
        <v>58.760789511207477</v>
      </c>
      <c r="G2765" s="6">
        <v>45208.315309641206</v>
      </c>
    </row>
    <row r="2766" spans="2:7" x14ac:dyDescent="0.25">
      <c r="B2766">
        <v>1998</v>
      </c>
      <c r="C2766">
        <v>17</v>
      </c>
      <c r="D2766">
        <v>1</v>
      </c>
      <c r="E2766">
        <v>9897.5271021946701</v>
      </c>
      <c r="F2766">
        <v>52.034750753616017</v>
      </c>
      <c r="G2766" s="6">
        <v>45208.315309641206</v>
      </c>
    </row>
    <row r="2767" spans="2:7" x14ac:dyDescent="0.25">
      <c r="B2767">
        <v>1998</v>
      </c>
      <c r="C2767">
        <v>17</v>
      </c>
      <c r="D2767">
        <v>2</v>
      </c>
      <c r="E2767">
        <v>9953.0235586050821</v>
      </c>
      <c r="F2767">
        <v>57.840418010936638</v>
      </c>
      <c r="G2767" s="6">
        <v>45208.315309641206</v>
      </c>
    </row>
    <row r="2768" spans="2:7" x14ac:dyDescent="0.25">
      <c r="B2768">
        <v>1998</v>
      </c>
      <c r="C2768">
        <v>18</v>
      </c>
      <c r="D2768">
        <v>1</v>
      </c>
      <c r="E2768">
        <v>9875.1405102128501</v>
      </c>
      <c r="F2768">
        <v>51.151578198938218</v>
      </c>
      <c r="G2768" s="6">
        <v>45208.315309641206</v>
      </c>
    </row>
    <row r="2769" spans="2:7" x14ac:dyDescent="0.25">
      <c r="B2769">
        <v>1998</v>
      </c>
      <c r="C2769">
        <v>18</v>
      </c>
      <c r="D2769">
        <v>2</v>
      </c>
      <c r="E2769">
        <v>9953.0235586050821</v>
      </c>
      <c r="F2769">
        <v>56.840418010936645</v>
      </c>
      <c r="G2769" s="6">
        <v>45208.315309641206</v>
      </c>
    </row>
    <row r="2770" spans="2:7" x14ac:dyDescent="0.25">
      <c r="B2770">
        <v>1998</v>
      </c>
      <c r="C2770">
        <v>19</v>
      </c>
      <c r="D2770">
        <v>1</v>
      </c>
      <c r="E2770">
        <v>9860.421285445791</v>
      </c>
      <c r="F2770">
        <v>50.227188757831563</v>
      </c>
      <c r="G2770" s="6">
        <v>45208.315309641206</v>
      </c>
    </row>
    <row r="2771" spans="2:7" x14ac:dyDescent="0.25">
      <c r="B2771">
        <v>1998</v>
      </c>
      <c r="C2771">
        <v>19</v>
      </c>
      <c r="D2771">
        <v>2</v>
      </c>
      <c r="E2771">
        <v>9938.0934855595351</v>
      </c>
      <c r="F2771">
        <v>55.925058647246033</v>
      </c>
      <c r="G2771" s="6">
        <v>45208.315309641206</v>
      </c>
    </row>
    <row r="2772" spans="2:7" x14ac:dyDescent="0.25">
      <c r="B2772">
        <v>1998</v>
      </c>
      <c r="C2772">
        <v>20</v>
      </c>
      <c r="D2772">
        <v>1</v>
      </c>
      <c r="E2772">
        <v>9845.3165643674147</v>
      </c>
      <c r="F2772">
        <v>49.303480394701552</v>
      </c>
      <c r="G2772" s="6">
        <v>45208.315309641206</v>
      </c>
    </row>
    <row r="2773" spans="2:7" x14ac:dyDescent="0.25">
      <c r="B2773">
        <v>1998</v>
      </c>
      <c r="C2773">
        <v>20</v>
      </c>
      <c r="D2773">
        <v>2</v>
      </c>
      <c r="E2773">
        <v>9916.9569980442775</v>
      </c>
      <c r="F2773">
        <v>55.043188741019854</v>
      </c>
      <c r="G2773" s="6">
        <v>45208.315309641206</v>
      </c>
    </row>
    <row r="2774" spans="2:7" x14ac:dyDescent="0.25">
      <c r="B2774">
        <v>1998</v>
      </c>
      <c r="C2774">
        <v>21</v>
      </c>
      <c r="D2774">
        <v>1</v>
      </c>
      <c r="E2774">
        <v>9820.0952303047525</v>
      </c>
      <c r="F2774">
        <v>48.428824279214709</v>
      </c>
      <c r="G2774" s="6">
        <v>45208.315309641206</v>
      </c>
    </row>
    <row r="2775" spans="2:7" x14ac:dyDescent="0.25">
      <c r="B2775">
        <v>1998</v>
      </c>
      <c r="C2775">
        <v>21</v>
      </c>
      <c r="D2775">
        <v>2</v>
      </c>
      <c r="E2775">
        <v>9905.500654558833</v>
      </c>
      <c r="F2775">
        <v>54.106271418695606</v>
      </c>
      <c r="G2775" s="6">
        <v>45208.315309641206</v>
      </c>
    </row>
    <row r="2776" spans="2:7" x14ac:dyDescent="0.25">
      <c r="B2776">
        <v>1998</v>
      </c>
      <c r="C2776">
        <v>22</v>
      </c>
      <c r="D2776">
        <v>1</v>
      </c>
      <c r="E2776">
        <v>9804.3119543156336</v>
      </c>
      <c r="F2776">
        <v>47.505981540729614</v>
      </c>
      <c r="G2776" s="6">
        <v>45208.315309641206</v>
      </c>
    </row>
    <row r="2777" spans="2:7" x14ac:dyDescent="0.25">
      <c r="B2777">
        <v>1998</v>
      </c>
      <c r="C2777">
        <v>22</v>
      </c>
      <c r="D2777">
        <v>2</v>
      </c>
      <c r="E2777">
        <v>9905.500654558833</v>
      </c>
      <c r="F2777">
        <v>53.106271418695606</v>
      </c>
      <c r="G2777" s="6">
        <v>45208.315309641206</v>
      </c>
    </row>
    <row r="2778" spans="2:7" x14ac:dyDescent="0.25">
      <c r="B2778">
        <v>1998</v>
      </c>
      <c r="C2778">
        <v>23</v>
      </c>
      <c r="D2778">
        <v>1</v>
      </c>
      <c r="E2778">
        <v>9783.7292823716507</v>
      </c>
      <c r="F2778">
        <v>46.604871102116086</v>
      </c>
      <c r="G2778" s="6">
        <v>45208.315309641206</v>
      </c>
    </row>
    <row r="2779" spans="2:7" x14ac:dyDescent="0.25">
      <c r="B2779">
        <v>1998</v>
      </c>
      <c r="C2779">
        <v>23</v>
      </c>
      <c r="D2779">
        <v>2</v>
      </c>
      <c r="E2779">
        <v>9900.1033268767133</v>
      </c>
      <c r="F2779">
        <v>52.134951249158632</v>
      </c>
      <c r="G2779" s="6">
        <v>45208.315309641206</v>
      </c>
    </row>
    <row r="2780" spans="2:7" x14ac:dyDescent="0.25">
      <c r="B2780">
        <v>1998</v>
      </c>
      <c r="C2780">
        <v>24</v>
      </c>
      <c r="D2780">
        <v>1</v>
      </c>
      <c r="E2780">
        <v>9768.7067024779026</v>
      </c>
      <c r="F2780">
        <v>45.675772412874736</v>
      </c>
      <c r="G2780" s="6">
        <v>45208.315309641206</v>
      </c>
    </row>
    <row r="2781" spans="2:7" x14ac:dyDescent="0.25">
      <c r="B2781">
        <v>1998</v>
      </c>
      <c r="C2781">
        <v>24</v>
      </c>
      <c r="D2781">
        <v>2</v>
      </c>
      <c r="E2781">
        <v>9889.3130678335656</v>
      </c>
      <c r="F2781">
        <v>51.191290298780899</v>
      </c>
      <c r="G2781" s="6">
        <v>45208.315309641206</v>
      </c>
    </row>
    <row r="2782" spans="2:7" x14ac:dyDescent="0.25">
      <c r="B2782">
        <v>1998</v>
      </c>
      <c r="C2782">
        <v>25</v>
      </c>
      <c r="D2782">
        <v>1</v>
      </c>
      <c r="E2782">
        <v>9743.9270755105335</v>
      </c>
      <c r="F2782">
        <v>44.790658205807986</v>
      </c>
      <c r="G2782" s="6">
        <v>45208.315309641206</v>
      </c>
    </row>
    <row r="2783" spans="2:7" x14ac:dyDescent="0.25">
      <c r="B2783">
        <v>1998</v>
      </c>
      <c r="C2783">
        <v>25</v>
      </c>
      <c r="D2783">
        <v>2</v>
      </c>
      <c r="E2783">
        <v>9883.8959581769996</v>
      </c>
      <c r="F2783">
        <v>50.219072893755921</v>
      </c>
      <c r="G2783" s="6">
        <v>45208.315309641206</v>
      </c>
    </row>
    <row r="2784" spans="2:7" x14ac:dyDescent="0.25">
      <c r="B2784">
        <v>1998</v>
      </c>
      <c r="C2784">
        <v>26</v>
      </c>
      <c r="D2784">
        <v>1</v>
      </c>
      <c r="E2784">
        <v>9711.170893363731</v>
      </c>
      <c r="F2784">
        <v>43.940052432675387</v>
      </c>
      <c r="G2784" s="6">
        <v>45208.315309641206</v>
      </c>
    </row>
    <row r="2785" spans="2:7" x14ac:dyDescent="0.25">
      <c r="B2785">
        <v>1998</v>
      </c>
      <c r="C2785">
        <v>26</v>
      </c>
      <c r="D2785">
        <v>2</v>
      </c>
      <c r="E2785">
        <v>9863.5347094160807</v>
      </c>
      <c r="F2785">
        <v>49.321707744362321</v>
      </c>
      <c r="G2785" s="6">
        <v>45208.315309641206</v>
      </c>
    </row>
    <row r="2786" spans="2:7" x14ac:dyDescent="0.25">
      <c r="B2786">
        <v>1998</v>
      </c>
      <c r="C2786">
        <v>27</v>
      </c>
      <c r="D2786">
        <v>1</v>
      </c>
      <c r="E2786">
        <v>9682.9342962889277</v>
      </c>
      <c r="F2786">
        <v>43.066728832609229</v>
      </c>
      <c r="G2786" s="6">
        <v>45208.315309641206</v>
      </c>
    </row>
    <row r="2787" spans="2:7" x14ac:dyDescent="0.25">
      <c r="B2787">
        <v>1998</v>
      </c>
      <c r="C2787">
        <v>27</v>
      </c>
      <c r="D2787">
        <v>2</v>
      </c>
      <c r="E2787">
        <v>9858.4728522192272</v>
      </c>
      <c r="F2787">
        <v>48.346775370597442</v>
      </c>
      <c r="G2787" s="6">
        <v>45208.315309641206</v>
      </c>
    </row>
    <row r="2788" spans="2:7" x14ac:dyDescent="0.25">
      <c r="B2788">
        <v>1998</v>
      </c>
      <c r="C2788">
        <v>28</v>
      </c>
      <c r="D2788">
        <v>1</v>
      </c>
      <c r="E2788">
        <v>9640.0371592025713</v>
      </c>
      <c r="F2788">
        <v>42.256146235456796</v>
      </c>
      <c r="G2788" s="6">
        <v>45208.315309641206</v>
      </c>
    </row>
    <row r="2789" spans="2:7" x14ac:dyDescent="0.25">
      <c r="B2789">
        <v>1998</v>
      </c>
      <c r="C2789">
        <v>28</v>
      </c>
      <c r="D2789">
        <v>2</v>
      </c>
      <c r="E2789">
        <v>9848.2792616895167</v>
      </c>
      <c r="F2789">
        <v>47.396299802565196</v>
      </c>
      <c r="G2789" s="6">
        <v>45208.315309641206</v>
      </c>
    </row>
    <row r="2790" spans="2:7" x14ac:dyDescent="0.25">
      <c r="B2790">
        <v>1998</v>
      </c>
      <c r="C2790">
        <v>29</v>
      </c>
      <c r="D2790">
        <v>1</v>
      </c>
      <c r="E2790">
        <v>9603.1404886180608</v>
      </c>
      <c r="F2790">
        <v>41.416579457729696</v>
      </c>
      <c r="G2790" s="6">
        <v>45208.315309641206</v>
      </c>
    </row>
    <row r="2791" spans="2:7" x14ac:dyDescent="0.25">
      <c r="B2791">
        <v>1998</v>
      </c>
      <c r="C2791">
        <v>29</v>
      </c>
      <c r="D2791">
        <v>2</v>
      </c>
      <c r="E2791">
        <v>9817.9553817890937</v>
      </c>
      <c r="F2791">
        <v>46.54114439674872</v>
      </c>
      <c r="G2791" s="6">
        <v>45208.315309641206</v>
      </c>
    </row>
    <row r="2792" spans="2:7" x14ac:dyDescent="0.25">
      <c r="B2792">
        <v>1998</v>
      </c>
      <c r="C2792">
        <v>30</v>
      </c>
      <c r="D2792">
        <v>1</v>
      </c>
      <c r="E2792">
        <v>9576.3132698213703</v>
      </c>
      <c r="F2792">
        <v>40.531203739391806</v>
      </c>
      <c r="G2792" s="6">
        <v>45208.315309641206</v>
      </c>
    </row>
    <row r="2793" spans="2:7" x14ac:dyDescent="0.25">
      <c r="B2793">
        <v>1998</v>
      </c>
      <c r="C2793">
        <v>30</v>
      </c>
      <c r="D2793">
        <v>2</v>
      </c>
      <c r="E2793">
        <v>9812.8767936620989</v>
      </c>
      <c r="F2793">
        <v>45.564972680156657</v>
      </c>
      <c r="G2793" s="6">
        <v>45208.315309641206</v>
      </c>
    </row>
    <row r="2794" spans="2:7" x14ac:dyDescent="0.25">
      <c r="B2794">
        <v>1998</v>
      </c>
      <c r="C2794">
        <v>31</v>
      </c>
      <c r="D2794">
        <v>1</v>
      </c>
      <c r="E2794">
        <v>9567.6656456488672</v>
      </c>
      <c r="F2794">
        <v>39.567385480887829</v>
      </c>
      <c r="G2794" s="6">
        <v>45208.315309641206</v>
      </c>
    </row>
    <row r="2795" spans="2:7" x14ac:dyDescent="0.25">
      <c r="B2795">
        <v>1998</v>
      </c>
      <c r="C2795">
        <v>31</v>
      </c>
      <c r="D2795">
        <v>2</v>
      </c>
      <c r="E2795">
        <v>9803.5141842996163</v>
      </c>
      <c r="F2795">
        <v>44.608010893515996</v>
      </c>
      <c r="G2795" s="6">
        <v>45208.315309641206</v>
      </c>
    </row>
    <row r="2796" spans="2:7" x14ac:dyDescent="0.25">
      <c r="B2796">
        <v>1998</v>
      </c>
      <c r="C2796">
        <v>32</v>
      </c>
      <c r="D2796">
        <v>1</v>
      </c>
      <c r="E2796">
        <v>9553.1892028377133</v>
      </c>
      <c r="F2796">
        <v>38.626586315257079</v>
      </c>
      <c r="G2796" s="6">
        <v>45208.315309641206</v>
      </c>
    </row>
    <row r="2797" spans="2:7" x14ac:dyDescent="0.25">
      <c r="B2797">
        <v>1998</v>
      </c>
      <c r="C2797">
        <v>32</v>
      </c>
      <c r="D2797">
        <v>2</v>
      </c>
      <c r="E2797">
        <v>9787.295583094643</v>
      </c>
      <c r="F2797">
        <v>43.681102610482462</v>
      </c>
      <c r="G2797" s="6">
        <v>45208.315309641206</v>
      </c>
    </row>
    <row r="2798" spans="2:7" x14ac:dyDescent="0.25">
      <c r="B2798">
        <v>1998</v>
      </c>
      <c r="C2798">
        <v>33</v>
      </c>
      <c r="D2798">
        <v>1</v>
      </c>
      <c r="E2798">
        <v>9548.4079170234618</v>
      </c>
      <c r="F2798">
        <v>37.645677886111528</v>
      </c>
      <c r="G2798" s="6">
        <v>45208.315309641206</v>
      </c>
    </row>
    <row r="2799" spans="2:7" x14ac:dyDescent="0.25">
      <c r="B2799">
        <v>1998</v>
      </c>
      <c r="C2799">
        <v>33</v>
      </c>
      <c r="D2799">
        <v>2</v>
      </c>
      <c r="E2799">
        <v>9777.1707933997332</v>
      </c>
      <c r="F2799">
        <v>42.725818980070748</v>
      </c>
      <c r="G2799" s="6">
        <v>45208.315309641206</v>
      </c>
    </row>
    <row r="2800" spans="2:7" x14ac:dyDescent="0.25">
      <c r="B2800">
        <v>1998</v>
      </c>
      <c r="C2800">
        <v>34</v>
      </c>
      <c r="D2800">
        <v>1</v>
      </c>
      <c r="E2800">
        <v>9529.2972107724927</v>
      </c>
      <c r="F2800">
        <v>36.720172376405323</v>
      </c>
      <c r="G2800" s="6">
        <v>45208.315309641206</v>
      </c>
    </row>
    <row r="2801" spans="2:7" x14ac:dyDescent="0.25">
      <c r="B2801">
        <v>1998</v>
      </c>
      <c r="C2801">
        <v>34</v>
      </c>
      <c r="D2801">
        <v>2</v>
      </c>
      <c r="E2801">
        <v>9756.6145657899851</v>
      </c>
      <c r="F2801">
        <v>41.814784628975829</v>
      </c>
      <c r="G2801" s="6">
        <v>45208.315309641206</v>
      </c>
    </row>
    <row r="2802" spans="2:7" x14ac:dyDescent="0.25">
      <c r="B2802">
        <v>1998</v>
      </c>
      <c r="C2802">
        <v>35</v>
      </c>
      <c r="D2802">
        <v>1</v>
      </c>
      <c r="E2802">
        <v>9514.7757083139168</v>
      </c>
      <c r="F2802">
        <v>35.775451800570252</v>
      </c>
      <c r="G2802" s="6">
        <v>45208.315309641206</v>
      </c>
    </row>
    <row r="2803" spans="2:7" x14ac:dyDescent="0.25">
      <c r="B2803">
        <v>1998</v>
      </c>
      <c r="C2803">
        <v>35</v>
      </c>
      <c r="D2803">
        <v>2</v>
      </c>
      <c r="E2803">
        <v>9734.8655557825768</v>
      </c>
      <c r="F2803">
        <v>40.907087461429008</v>
      </c>
      <c r="G2803" s="6">
        <v>45208.315309641206</v>
      </c>
    </row>
    <row r="2804" spans="2:7" x14ac:dyDescent="0.25">
      <c r="B2804">
        <v>1998</v>
      </c>
      <c r="C2804">
        <v>36</v>
      </c>
      <c r="D2804">
        <v>1</v>
      </c>
      <c r="E2804">
        <v>9490.2341992261463</v>
      </c>
      <c r="F2804">
        <v>34.866673239658603</v>
      </c>
      <c r="G2804" s="6">
        <v>45208.315309641206</v>
      </c>
    </row>
    <row r="2805" spans="2:7" x14ac:dyDescent="0.25">
      <c r="B2805">
        <v>1998</v>
      </c>
      <c r="C2805">
        <v>36</v>
      </c>
      <c r="D2805">
        <v>2</v>
      </c>
      <c r="E2805">
        <v>9723.8351505529972</v>
      </c>
      <c r="F2805">
        <v>39.952923959266109</v>
      </c>
      <c r="G2805" s="6">
        <v>45208.315309641206</v>
      </c>
    </row>
    <row r="2806" spans="2:7" x14ac:dyDescent="0.25">
      <c r="B2806">
        <v>1998</v>
      </c>
      <c r="C2806">
        <v>37</v>
      </c>
      <c r="D2806">
        <v>1</v>
      </c>
      <c r="E2806">
        <v>9479.2150054949743</v>
      </c>
      <c r="F2806">
        <v>33.906623069903418</v>
      </c>
      <c r="G2806" s="6">
        <v>45208.315309641206</v>
      </c>
    </row>
    <row r="2807" spans="2:7" x14ac:dyDescent="0.25">
      <c r="B2807">
        <v>1998</v>
      </c>
      <c r="C2807">
        <v>37</v>
      </c>
      <c r="D2807">
        <v>2</v>
      </c>
      <c r="E2807">
        <v>9711.6665887717445</v>
      </c>
      <c r="F2807">
        <v>39.002357837402371</v>
      </c>
      <c r="G2807" s="6">
        <v>45208.315309641206</v>
      </c>
    </row>
    <row r="2808" spans="2:7" x14ac:dyDescent="0.25">
      <c r="B2808">
        <v>1998</v>
      </c>
      <c r="C2808">
        <v>38</v>
      </c>
      <c r="D2808">
        <v>1</v>
      </c>
      <c r="E2808">
        <v>9452.2118049629225</v>
      </c>
      <c r="F2808">
        <v>33.00205954133137</v>
      </c>
      <c r="G2808" s="6">
        <v>45208.315309641206</v>
      </c>
    </row>
    <row r="2809" spans="2:7" x14ac:dyDescent="0.25">
      <c r="B2809">
        <v>1998</v>
      </c>
      <c r="C2809">
        <v>38</v>
      </c>
      <c r="D2809">
        <v>2</v>
      </c>
      <c r="E2809">
        <v>9705.6844754847261</v>
      </c>
      <c r="F2809">
        <v>38.02608882381373</v>
      </c>
      <c r="G2809" s="6">
        <v>45208.315309641206</v>
      </c>
    </row>
    <row r="2810" spans="2:7" x14ac:dyDescent="0.25">
      <c r="B2810">
        <v>1998</v>
      </c>
      <c r="C2810">
        <v>39</v>
      </c>
      <c r="D2810">
        <v>1</v>
      </c>
      <c r="E2810">
        <v>9430.4424981137818</v>
      </c>
      <c r="F2810">
        <v>32.077087548503442</v>
      </c>
      <c r="G2810" s="6">
        <v>45208.315309641206</v>
      </c>
    </row>
    <row r="2811" spans="2:7" x14ac:dyDescent="0.25">
      <c r="B2811">
        <v>1998</v>
      </c>
      <c r="C2811">
        <v>39</v>
      </c>
      <c r="D2811">
        <v>2</v>
      </c>
      <c r="E2811">
        <v>9686.1073722389028</v>
      </c>
      <c r="F2811">
        <v>37.101934784123998</v>
      </c>
      <c r="G2811" s="6">
        <v>45208.315309641206</v>
      </c>
    </row>
    <row r="2812" spans="2:7" x14ac:dyDescent="0.25">
      <c r="B2812">
        <v>1998</v>
      </c>
      <c r="C2812">
        <v>40</v>
      </c>
      <c r="D2812">
        <v>1</v>
      </c>
      <c r="E2812">
        <v>9406.4470769356376</v>
      </c>
      <c r="F2812">
        <v>31.157639271072888</v>
      </c>
      <c r="G2812" s="6">
        <v>45208.315309641206</v>
      </c>
    </row>
    <row r="2813" spans="2:7" x14ac:dyDescent="0.25">
      <c r="B2813">
        <v>1998</v>
      </c>
      <c r="C2813">
        <v>40</v>
      </c>
      <c r="D2813">
        <v>2</v>
      </c>
      <c r="E2813">
        <v>9671.9488715958978</v>
      </c>
      <c r="F2813">
        <v>36.155515352430989</v>
      </c>
      <c r="G2813" s="6">
        <v>45208.315309641206</v>
      </c>
    </row>
    <row r="2814" spans="2:7" x14ac:dyDescent="0.25">
      <c r="B2814">
        <v>1998</v>
      </c>
      <c r="C2814">
        <v>41</v>
      </c>
      <c r="D2814">
        <v>1</v>
      </c>
      <c r="E2814">
        <v>9387.734313210005</v>
      </c>
      <c r="F2814">
        <v>30.21874977345022</v>
      </c>
      <c r="G2814" s="6">
        <v>45208.315309641206</v>
      </c>
    </row>
    <row r="2815" spans="2:7" x14ac:dyDescent="0.25">
      <c r="B2815">
        <v>1998</v>
      </c>
      <c r="C2815">
        <v>41</v>
      </c>
      <c r="D2815">
        <v>2</v>
      </c>
      <c r="E2815">
        <v>9651.1789209483686</v>
      </c>
      <c r="F2815">
        <v>35.232248288401621</v>
      </c>
      <c r="G2815" s="6">
        <v>45208.315309641206</v>
      </c>
    </row>
    <row r="2816" spans="2:7" x14ac:dyDescent="0.25">
      <c r="B2816">
        <v>1998</v>
      </c>
      <c r="C2816">
        <v>42</v>
      </c>
      <c r="D2816">
        <v>1</v>
      </c>
      <c r="E2816">
        <v>9370.8133433752137</v>
      </c>
      <c r="F2816">
        <v>29.27241321225938</v>
      </c>
      <c r="G2816" s="6">
        <v>45208.315309641206</v>
      </c>
    </row>
    <row r="2817" spans="2:7" x14ac:dyDescent="0.25">
      <c r="B2817">
        <v>1998</v>
      </c>
      <c r="C2817">
        <v>42</v>
      </c>
      <c r="D2817">
        <v>2</v>
      </c>
      <c r="E2817">
        <v>9625.3944102693022</v>
      </c>
      <c r="F2817">
        <v>34.325289050029511</v>
      </c>
      <c r="G2817" s="6">
        <v>45208.315309641206</v>
      </c>
    </row>
    <row r="2818" spans="2:7" x14ac:dyDescent="0.25">
      <c r="B2818">
        <v>1998</v>
      </c>
      <c r="C2818">
        <v>43</v>
      </c>
      <c r="D2818">
        <v>1</v>
      </c>
      <c r="E2818">
        <v>9364.5490864079584</v>
      </c>
      <c r="F2818">
        <v>28.291660032182747</v>
      </c>
      <c r="G2818" s="6">
        <v>45208.315309641206</v>
      </c>
    </row>
    <row r="2819" spans="2:7" x14ac:dyDescent="0.25">
      <c r="B2819">
        <v>1998</v>
      </c>
      <c r="C2819">
        <v>43</v>
      </c>
      <c r="D2819">
        <v>2</v>
      </c>
      <c r="E2819">
        <v>9595.4370894391941</v>
      </c>
      <c r="F2819">
        <v>33.430892893481115</v>
      </c>
      <c r="G2819" s="6">
        <v>45208.315309641206</v>
      </c>
    </row>
    <row r="2820" spans="2:7" x14ac:dyDescent="0.25">
      <c r="B2820">
        <v>1998</v>
      </c>
      <c r="C2820">
        <v>44</v>
      </c>
      <c r="D2820">
        <v>1</v>
      </c>
      <c r="E2820">
        <v>9312.5800597341167</v>
      </c>
      <c r="F2820">
        <v>27.446751909219891</v>
      </c>
      <c r="G2820" s="6">
        <v>45208.315309641206</v>
      </c>
    </row>
    <row r="2821" spans="2:7" x14ac:dyDescent="0.25">
      <c r="B2821">
        <v>1998</v>
      </c>
      <c r="C2821">
        <v>44</v>
      </c>
      <c r="D2821">
        <v>2</v>
      </c>
      <c r="E2821">
        <v>9588.0743331353369</v>
      </c>
      <c r="F2821">
        <v>32.456180780372549</v>
      </c>
      <c r="G2821" s="6">
        <v>45208.315309641206</v>
      </c>
    </row>
    <row r="2822" spans="2:7" x14ac:dyDescent="0.25">
      <c r="B2822">
        <v>1998</v>
      </c>
      <c r="C2822">
        <v>45</v>
      </c>
      <c r="D2822">
        <v>1</v>
      </c>
      <c r="E2822">
        <v>9240.3785384435105</v>
      </c>
      <c r="F2822">
        <v>26.657305673180076</v>
      </c>
      <c r="G2822" s="6">
        <v>45208.315309641206</v>
      </c>
    </row>
    <row r="2823" spans="2:7" x14ac:dyDescent="0.25">
      <c r="B2823">
        <v>1998</v>
      </c>
      <c r="C2823">
        <v>45</v>
      </c>
      <c r="D2823">
        <v>2</v>
      </c>
      <c r="E2823">
        <v>9555.2346921271801</v>
      </c>
      <c r="F2823">
        <v>31.566008486193724</v>
      </c>
      <c r="G2823" s="6">
        <v>45208.315309641206</v>
      </c>
    </row>
    <row r="2824" spans="2:7" x14ac:dyDescent="0.25">
      <c r="B2824">
        <v>1998</v>
      </c>
      <c r="C2824">
        <v>46</v>
      </c>
      <c r="D2824">
        <v>1</v>
      </c>
      <c r="E2824">
        <v>9178.7352512669513</v>
      </c>
      <c r="F2824">
        <v>25.832975006834115</v>
      </c>
      <c r="G2824" s="6">
        <v>45208.315309641206</v>
      </c>
    </row>
    <row r="2825" spans="2:7" x14ac:dyDescent="0.25">
      <c r="B2825">
        <v>1998</v>
      </c>
      <c r="C2825">
        <v>46</v>
      </c>
      <c r="D2825">
        <v>2</v>
      </c>
      <c r="E2825">
        <v>9509.6901699699847</v>
      </c>
      <c r="F2825">
        <v>30.714792146496666</v>
      </c>
      <c r="G2825" s="6">
        <v>45208.315309641206</v>
      </c>
    </row>
    <row r="2826" spans="2:7" x14ac:dyDescent="0.25">
      <c r="B2826">
        <v>1998</v>
      </c>
      <c r="C2826">
        <v>47</v>
      </c>
      <c r="D2826">
        <v>1</v>
      </c>
      <c r="E2826">
        <v>9132.7697641243431</v>
      </c>
      <c r="F2826">
        <v>24.960476582701588</v>
      </c>
      <c r="G2826" s="6">
        <v>45208.315309641206</v>
      </c>
    </row>
    <row r="2827" spans="2:7" x14ac:dyDescent="0.25">
      <c r="B2827">
        <v>1998</v>
      </c>
      <c r="C2827">
        <v>47</v>
      </c>
      <c r="D2827">
        <v>2</v>
      </c>
      <c r="E2827">
        <v>9509.6901699699847</v>
      </c>
      <c r="F2827">
        <v>29.714792146496666</v>
      </c>
      <c r="G2827" s="6">
        <v>45208.315309641206</v>
      </c>
    </row>
    <row r="2828" spans="2:7" x14ac:dyDescent="0.25">
      <c r="B2828">
        <v>1998</v>
      </c>
      <c r="C2828">
        <v>48</v>
      </c>
      <c r="D2828">
        <v>1</v>
      </c>
      <c r="E2828">
        <v>9092.1185232350454</v>
      </c>
      <c r="F2828">
        <v>24.06984039304891</v>
      </c>
      <c r="G2828" s="6">
        <v>45208.315309641206</v>
      </c>
    </row>
    <row r="2829" spans="2:7" x14ac:dyDescent="0.25">
      <c r="B2829">
        <v>1998</v>
      </c>
      <c r="C2829">
        <v>48</v>
      </c>
      <c r="D2829">
        <v>2</v>
      </c>
      <c r="E2829">
        <v>9458.0896238399382</v>
      </c>
      <c r="F2829">
        <v>28.874179431856618</v>
      </c>
      <c r="G2829" s="6">
        <v>45208.315309641206</v>
      </c>
    </row>
    <row r="2830" spans="2:7" x14ac:dyDescent="0.25">
      <c r="B2830">
        <v>1998</v>
      </c>
      <c r="C2830">
        <v>49</v>
      </c>
      <c r="D2830">
        <v>1</v>
      </c>
      <c r="E2830">
        <v>9043.2699737147814</v>
      </c>
      <c r="F2830">
        <v>23.19715634391304</v>
      </c>
      <c r="G2830" s="6">
        <v>45208.315309641206</v>
      </c>
    </row>
    <row r="2831" spans="2:7" x14ac:dyDescent="0.25">
      <c r="B2831">
        <v>1998</v>
      </c>
      <c r="C2831">
        <v>49</v>
      </c>
      <c r="D2831">
        <v>2</v>
      </c>
      <c r="E2831">
        <v>9400.0317603206568</v>
      </c>
      <c r="F2831">
        <v>28.049428226640494</v>
      </c>
      <c r="G2831" s="6">
        <v>45208.315309641206</v>
      </c>
    </row>
    <row r="2832" spans="2:7" x14ac:dyDescent="0.25">
      <c r="B2832">
        <v>1998</v>
      </c>
      <c r="C2832">
        <v>50</v>
      </c>
      <c r="D2832">
        <v>1</v>
      </c>
      <c r="E2832">
        <v>8922.0800822340152</v>
      </c>
      <c r="F2832">
        <v>22.505455068973582</v>
      </c>
      <c r="G2832" s="6">
        <v>45208.315309641206</v>
      </c>
    </row>
    <row r="2833" spans="2:7" x14ac:dyDescent="0.25">
      <c r="B2833">
        <v>1998</v>
      </c>
      <c r="C2833">
        <v>50</v>
      </c>
      <c r="D2833">
        <v>2</v>
      </c>
      <c r="E2833">
        <v>9331.1419234784935</v>
      </c>
      <c r="F2833">
        <v>27.252819797703498</v>
      </c>
      <c r="G2833" s="6">
        <v>45208.315309641206</v>
      </c>
    </row>
    <row r="2834" spans="2:7" x14ac:dyDescent="0.25">
      <c r="B2834">
        <v>1998</v>
      </c>
      <c r="C2834">
        <v>51</v>
      </c>
      <c r="D2834">
        <v>1</v>
      </c>
      <c r="E2834">
        <v>8859.1433835846146</v>
      </c>
      <c r="F2834">
        <v>21.661785160310082</v>
      </c>
      <c r="G2834" s="6">
        <v>45208.315309641206</v>
      </c>
    </row>
    <row r="2835" spans="2:7" x14ac:dyDescent="0.25">
      <c r="B2835">
        <v>1998</v>
      </c>
      <c r="C2835">
        <v>51</v>
      </c>
      <c r="D2835">
        <v>2</v>
      </c>
      <c r="E2835">
        <v>9274.1145807695739</v>
      </c>
      <c r="F2835">
        <v>26.417325229434645</v>
      </c>
      <c r="G2835" s="6">
        <v>45208.315309641206</v>
      </c>
    </row>
    <row r="2836" spans="2:7" x14ac:dyDescent="0.25">
      <c r="B2836">
        <v>1998</v>
      </c>
      <c r="C2836">
        <v>52</v>
      </c>
      <c r="D2836">
        <v>1</v>
      </c>
      <c r="E2836">
        <v>8777.9813314858511</v>
      </c>
      <c r="F2836">
        <v>20.85744904302117</v>
      </c>
      <c r="G2836" s="6">
        <v>45208.315309641206</v>
      </c>
    </row>
    <row r="2837" spans="2:7" x14ac:dyDescent="0.25">
      <c r="B2837">
        <v>1998</v>
      </c>
      <c r="C2837">
        <v>52</v>
      </c>
      <c r="D2837">
        <v>2</v>
      </c>
      <c r="E2837">
        <v>9211.8822446577233</v>
      </c>
      <c r="F2837">
        <v>25.592413843461784</v>
      </c>
      <c r="G2837" s="6">
        <v>45208.315309641206</v>
      </c>
    </row>
    <row r="2838" spans="2:7" x14ac:dyDescent="0.25">
      <c r="B2838">
        <v>1998</v>
      </c>
      <c r="C2838">
        <v>53</v>
      </c>
      <c r="D2838">
        <v>1</v>
      </c>
      <c r="E2838">
        <v>8700.5048436142624</v>
      </c>
      <c r="F2838">
        <v>20.0387285988892</v>
      </c>
      <c r="G2838" s="6">
        <v>45208.315309641206</v>
      </c>
    </row>
    <row r="2839" spans="2:7" x14ac:dyDescent="0.25">
      <c r="B2839">
        <v>1998</v>
      </c>
      <c r="C2839">
        <v>53</v>
      </c>
      <c r="D2839">
        <v>2</v>
      </c>
      <c r="E2839">
        <v>9177.2713717463921</v>
      </c>
      <c r="F2839">
        <v>24.687046584654148</v>
      </c>
      <c r="G2839" s="6">
        <v>45208.315309641206</v>
      </c>
    </row>
    <row r="2840" spans="2:7" x14ac:dyDescent="0.25">
      <c r="B2840">
        <v>1998</v>
      </c>
      <c r="C2840">
        <v>54</v>
      </c>
      <c r="D2840">
        <v>1</v>
      </c>
      <c r="E2840">
        <v>8644.22491229365</v>
      </c>
      <c r="F2840">
        <v>19.165939345346494</v>
      </c>
      <c r="G2840" s="6">
        <v>45208.315309641206</v>
      </c>
    </row>
    <row r="2841" spans="2:7" x14ac:dyDescent="0.25">
      <c r="B2841">
        <v>1998</v>
      </c>
      <c r="C2841">
        <v>54</v>
      </c>
      <c r="D2841">
        <v>2</v>
      </c>
      <c r="E2841">
        <v>9165.2509512306333</v>
      </c>
      <c r="F2841">
        <v>23.718768407933059</v>
      </c>
      <c r="G2841" s="6">
        <v>45208.315309641206</v>
      </c>
    </row>
    <row r="2842" spans="2:7" x14ac:dyDescent="0.25">
      <c r="B2842">
        <v>1998</v>
      </c>
      <c r="C2842">
        <v>55</v>
      </c>
      <c r="D2842">
        <v>1</v>
      </c>
      <c r="E2842">
        <v>8564.7907031407358</v>
      </c>
      <c r="F2842">
        <v>18.339056725722195</v>
      </c>
      <c r="G2842" s="6">
        <v>45208.315309641206</v>
      </c>
    </row>
    <row r="2843" spans="2:7" x14ac:dyDescent="0.25">
      <c r="B2843">
        <v>1998</v>
      </c>
      <c r="C2843">
        <v>55</v>
      </c>
      <c r="D2843">
        <v>2</v>
      </c>
      <c r="E2843">
        <v>9068.1418382614411</v>
      </c>
      <c r="F2843">
        <v>22.967414056021394</v>
      </c>
      <c r="G2843" s="6">
        <v>45208.315309641206</v>
      </c>
    </row>
    <row r="2844" spans="2:7" x14ac:dyDescent="0.25">
      <c r="B2844">
        <v>1998</v>
      </c>
      <c r="C2844">
        <v>56</v>
      </c>
      <c r="D2844">
        <v>1</v>
      </c>
      <c r="E2844">
        <v>8441.4761486058414</v>
      </c>
      <c r="F2844">
        <v>17.599652774888131</v>
      </c>
      <c r="G2844" s="6">
        <v>45208.315309641206</v>
      </c>
    </row>
    <row r="2845" spans="2:7" x14ac:dyDescent="0.25">
      <c r="B2845">
        <v>1998</v>
      </c>
      <c r="C2845">
        <v>56</v>
      </c>
      <c r="D2845">
        <v>2</v>
      </c>
      <c r="E2845">
        <v>9029.945823920254</v>
      </c>
      <c r="F2845">
        <v>22.06244958405523</v>
      </c>
      <c r="G2845" s="6">
        <v>45208.315309641206</v>
      </c>
    </row>
    <row r="2846" spans="2:7" x14ac:dyDescent="0.25">
      <c r="B2846">
        <v>1998</v>
      </c>
      <c r="C2846">
        <v>57</v>
      </c>
      <c r="D2846">
        <v>1</v>
      </c>
      <c r="E2846">
        <v>8257.0770362053354</v>
      </c>
      <c r="F2846">
        <v>16.981526503354072</v>
      </c>
      <c r="G2846" s="6">
        <v>45208.315309641206</v>
      </c>
    </row>
    <row r="2847" spans="2:7" x14ac:dyDescent="0.25">
      <c r="B2847">
        <v>1998</v>
      </c>
      <c r="C2847">
        <v>57</v>
      </c>
      <c r="D2847">
        <v>2</v>
      </c>
      <c r="E2847">
        <v>8976.2305326698734</v>
      </c>
      <c r="F2847">
        <v>21.191482952267382</v>
      </c>
      <c r="G2847" s="6">
        <v>45208.315309641206</v>
      </c>
    </row>
    <row r="2848" spans="2:7" x14ac:dyDescent="0.25">
      <c r="B2848">
        <v>1998</v>
      </c>
      <c r="C2848">
        <v>58</v>
      </c>
      <c r="D2848">
        <v>1</v>
      </c>
      <c r="E2848">
        <v>8140.2140803096381</v>
      </c>
      <c r="F2848">
        <v>16.218139433413768</v>
      </c>
      <c r="G2848" s="6">
        <v>45208.315309641206</v>
      </c>
    </row>
    <row r="2849" spans="2:7" x14ac:dyDescent="0.25">
      <c r="B2849">
        <v>1998</v>
      </c>
      <c r="C2849">
        <v>58</v>
      </c>
      <c r="D2849">
        <v>2</v>
      </c>
      <c r="E2849">
        <v>8867.6818394990842</v>
      </c>
      <c r="F2849">
        <v>20.444765994542298</v>
      </c>
      <c r="G2849" s="6">
        <v>45208.315309641206</v>
      </c>
    </row>
    <row r="2850" spans="2:7" x14ac:dyDescent="0.25">
      <c r="B2850">
        <v>1998</v>
      </c>
      <c r="C2850">
        <v>59</v>
      </c>
      <c r="D2850">
        <v>1</v>
      </c>
      <c r="E2850">
        <v>7960.409989084249</v>
      </c>
      <c r="F2850">
        <v>15.573169611564682</v>
      </c>
      <c r="G2850" s="6">
        <v>45208.315309641206</v>
      </c>
    </row>
    <row r="2851" spans="2:7" x14ac:dyDescent="0.25">
      <c r="B2851">
        <v>1998</v>
      </c>
      <c r="C2851">
        <v>59</v>
      </c>
      <c r="D2851">
        <v>2</v>
      </c>
      <c r="E2851">
        <v>8760.3468703115796</v>
      </c>
      <c r="F2851">
        <v>19.689136551458386</v>
      </c>
      <c r="G2851" s="6">
        <v>45208.315309641206</v>
      </c>
    </row>
    <row r="2852" spans="2:7" x14ac:dyDescent="0.25">
      <c r="B2852">
        <v>1998</v>
      </c>
      <c r="C2852">
        <v>60</v>
      </c>
      <c r="D2852">
        <v>1</v>
      </c>
      <c r="E2852">
        <v>7771.0504850888074</v>
      </c>
      <c r="F2852">
        <v>14.940462029335203</v>
      </c>
      <c r="G2852" s="6">
        <v>45208.315309641206</v>
      </c>
    </row>
    <row r="2853" spans="2:7" x14ac:dyDescent="0.25">
      <c r="B2853">
        <v>1998</v>
      </c>
      <c r="C2853">
        <v>60</v>
      </c>
      <c r="D2853">
        <v>2</v>
      </c>
      <c r="E2853">
        <v>8685.6882358748262</v>
      </c>
      <c r="F2853">
        <v>18.854078544775053</v>
      </c>
      <c r="G2853" s="6">
        <v>45208.315309641206</v>
      </c>
    </row>
    <row r="2854" spans="2:7" x14ac:dyDescent="0.25">
      <c r="B2854">
        <v>1998</v>
      </c>
      <c r="C2854">
        <v>61</v>
      </c>
      <c r="D2854">
        <v>1</v>
      </c>
      <c r="E2854">
        <v>7557.6252454584865</v>
      </c>
      <c r="F2854">
        <v>14.348256669699966</v>
      </c>
      <c r="G2854" s="6">
        <v>45208.315309641206</v>
      </c>
    </row>
    <row r="2855" spans="2:7" x14ac:dyDescent="0.25">
      <c r="B2855">
        <v>1998</v>
      </c>
      <c r="C2855">
        <v>61</v>
      </c>
      <c r="D2855">
        <v>2</v>
      </c>
      <c r="E2855">
        <v>8544.1586502442879</v>
      </c>
      <c r="F2855">
        <v>18.158104398859361</v>
      </c>
      <c r="G2855" s="6">
        <v>45208.315309641206</v>
      </c>
    </row>
    <row r="2856" spans="2:7" x14ac:dyDescent="0.25">
      <c r="B2856">
        <v>1998</v>
      </c>
      <c r="C2856">
        <v>62</v>
      </c>
      <c r="D2856">
        <v>1</v>
      </c>
      <c r="E2856">
        <v>7306.1326180588649</v>
      </c>
      <c r="F2856">
        <v>13.824943124331073</v>
      </c>
      <c r="G2856" s="6">
        <v>45208.315309641206</v>
      </c>
    </row>
    <row r="2857" spans="2:7" x14ac:dyDescent="0.25">
      <c r="B2857">
        <v>1998</v>
      </c>
      <c r="C2857">
        <v>62</v>
      </c>
      <c r="D2857">
        <v>2</v>
      </c>
      <c r="E2857">
        <v>8458.974127673433</v>
      </c>
      <c r="F2857">
        <v>17.335927048511667</v>
      </c>
      <c r="G2857" s="6">
        <v>45208.315309641206</v>
      </c>
    </row>
    <row r="2858" spans="2:7" x14ac:dyDescent="0.25">
      <c r="B2858">
        <v>1998</v>
      </c>
      <c r="C2858">
        <v>63</v>
      </c>
      <c r="D2858">
        <v>1</v>
      </c>
      <c r="E2858">
        <v>7160.7588025303367</v>
      </c>
      <c r="F2858">
        <v>13.09545884439696</v>
      </c>
      <c r="G2858" s="6">
        <v>45208.315309641206</v>
      </c>
    </row>
    <row r="2859" spans="2:7" x14ac:dyDescent="0.25">
      <c r="B2859">
        <v>1998</v>
      </c>
      <c r="C2859">
        <v>63</v>
      </c>
      <c r="D2859">
        <v>2</v>
      </c>
      <c r="E2859">
        <v>8327.7605134045953</v>
      </c>
      <c r="F2859">
        <v>16.601196785080806</v>
      </c>
      <c r="G2859" s="6">
        <v>45208.315309641206</v>
      </c>
    </row>
    <row r="2860" spans="2:7" x14ac:dyDescent="0.25">
      <c r="B2860">
        <v>1998</v>
      </c>
      <c r="C2860">
        <v>64</v>
      </c>
      <c r="D2860">
        <v>1</v>
      </c>
      <c r="E2860">
        <v>6982.7251504251572</v>
      </c>
      <c r="F2860">
        <v>12.4165964360537</v>
      </c>
      <c r="G2860" s="6">
        <v>45208.315309641206</v>
      </c>
    </row>
    <row r="2861" spans="2:7" x14ac:dyDescent="0.25">
      <c r="B2861">
        <v>1998</v>
      </c>
      <c r="C2861">
        <v>64</v>
      </c>
      <c r="D2861">
        <v>2</v>
      </c>
      <c r="E2861">
        <v>8102.7663832010148</v>
      </c>
      <c r="F2861">
        <v>16.048287888855761</v>
      </c>
      <c r="G2861" s="6">
        <v>45208.315309641206</v>
      </c>
    </row>
    <row r="2862" spans="2:7" x14ac:dyDescent="0.25">
      <c r="B2862">
        <v>1998</v>
      </c>
      <c r="C2862">
        <v>65</v>
      </c>
      <c r="D2862">
        <v>1</v>
      </c>
      <c r="E2862">
        <v>6853.0615283663365</v>
      </c>
      <c r="F2862">
        <v>11.642064870871662</v>
      </c>
      <c r="G2862" s="6">
        <v>45208.315309641206</v>
      </c>
    </row>
    <row r="2863" spans="2:7" x14ac:dyDescent="0.25">
      <c r="B2863">
        <v>1998</v>
      </c>
      <c r="C2863">
        <v>65</v>
      </c>
      <c r="D2863">
        <v>2</v>
      </c>
      <c r="E2863">
        <v>7882.0526680364555</v>
      </c>
      <c r="F2863">
        <v>15.483671985984909</v>
      </c>
      <c r="G2863" s="6">
        <v>45208.315309641206</v>
      </c>
    </row>
    <row r="2864" spans="2:7" x14ac:dyDescent="0.25">
      <c r="B2864">
        <v>1998</v>
      </c>
      <c r="C2864">
        <v>66</v>
      </c>
      <c r="D2864">
        <v>1</v>
      </c>
      <c r="E2864">
        <v>6567.3692775638247</v>
      </c>
      <c r="F2864">
        <v>11.126764521068241</v>
      </c>
      <c r="G2864" s="6">
        <v>45208.315309641206</v>
      </c>
    </row>
    <row r="2865" spans="2:7" x14ac:dyDescent="0.25">
      <c r="B2865">
        <v>1998</v>
      </c>
      <c r="C2865">
        <v>66</v>
      </c>
      <c r="D2865">
        <v>2</v>
      </c>
      <c r="E2865">
        <v>7725.2514556845554</v>
      </c>
      <c r="F2865">
        <v>14.787799035617295</v>
      </c>
      <c r="G2865" s="6">
        <v>45208.315309641206</v>
      </c>
    </row>
    <row r="2866" spans="2:7" x14ac:dyDescent="0.25">
      <c r="B2866">
        <v>1998</v>
      </c>
      <c r="C2866">
        <v>67</v>
      </c>
      <c r="D2866">
        <v>1</v>
      </c>
      <c r="E2866">
        <v>6398.8004108589676</v>
      </c>
      <c r="F2866">
        <v>10.406714126781196</v>
      </c>
      <c r="G2866" s="6">
        <v>45208.315309641206</v>
      </c>
    </row>
    <row r="2867" spans="2:7" x14ac:dyDescent="0.25">
      <c r="B2867">
        <v>1998</v>
      </c>
      <c r="C2867">
        <v>67</v>
      </c>
      <c r="D2867">
        <v>2</v>
      </c>
      <c r="E2867">
        <v>7525.4627600759632</v>
      </c>
      <c r="F2867">
        <v>14.167116670087239</v>
      </c>
      <c r="G2867" s="6">
        <v>45208.315309641206</v>
      </c>
    </row>
    <row r="2868" spans="2:7" x14ac:dyDescent="0.25">
      <c r="B2868">
        <v>1998</v>
      </c>
      <c r="C2868">
        <v>68</v>
      </c>
      <c r="D2868">
        <v>1</v>
      </c>
      <c r="E2868">
        <v>6129.9424440011462</v>
      </c>
      <c r="F2868">
        <v>9.8412204933090859</v>
      </c>
      <c r="G2868" s="6">
        <v>45208.315309641206</v>
      </c>
    </row>
    <row r="2869" spans="2:7" x14ac:dyDescent="0.25">
      <c r="B2869">
        <v>1998</v>
      </c>
      <c r="C2869">
        <v>68</v>
      </c>
      <c r="D2869">
        <v>2</v>
      </c>
      <c r="E2869">
        <v>7297.3235649870512</v>
      </c>
      <c r="F2869">
        <v>13.594397298187697</v>
      </c>
      <c r="G2869" s="6">
        <v>45208.315309641206</v>
      </c>
    </row>
    <row r="2870" spans="2:7" x14ac:dyDescent="0.25">
      <c r="B2870">
        <v>1998</v>
      </c>
      <c r="C2870">
        <v>69</v>
      </c>
      <c r="D2870">
        <v>1</v>
      </c>
      <c r="E2870">
        <v>5942.1522692536655</v>
      </c>
      <c r="F2870">
        <v>9.1364316136753434</v>
      </c>
      <c r="G2870" s="6">
        <v>45208.315309641206</v>
      </c>
    </row>
    <row r="2871" spans="2:7" x14ac:dyDescent="0.25">
      <c r="B2871">
        <v>1998</v>
      </c>
      <c r="C2871">
        <v>69</v>
      </c>
      <c r="D2871">
        <v>2</v>
      </c>
      <c r="E2871">
        <v>7171.8950045098418</v>
      </c>
      <c r="F2871">
        <v>12.823403913928106</v>
      </c>
      <c r="G2871" s="6">
        <v>45208.315309641206</v>
      </c>
    </row>
    <row r="2872" spans="2:7" x14ac:dyDescent="0.25">
      <c r="B2872">
        <v>1998</v>
      </c>
      <c r="C2872">
        <v>70</v>
      </c>
      <c r="D2872">
        <v>1</v>
      </c>
      <c r="E2872">
        <v>5685.7761042976717</v>
      </c>
      <c r="F2872">
        <v>8.5258551814351016</v>
      </c>
      <c r="G2872" s="6">
        <v>45208.315309641206</v>
      </c>
    </row>
    <row r="2873" spans="2:7" x14ac:dyDescent="0.25">
      <c r="B2873">
        <v>1998</v>
      </c>
      <c r="C2873">
        <v>70</v>
      </c>
      <c r="D2873">
        <v>2</v>
      </c>
      <c r="E2873">
        <v>6930.9862229880746</v>
      </c>
      <c r="F2873">
        <v>12.251743565110548</v>
      </c>
      <c r="G2873" s="6">
        <v>45208.315309641206</v>
      </c>
    </row>
    <row r="2874" spans="2:7" x14ac:dyDescent="0.25">
      <c r="B2874">
        <v>1998</v>
      </c>
      <c r="C2874">
        <v>71</v>
      </c>
      <c r="D2874">
        <v>1</v>
      </c>
      <c r="E2874">
        <v>5293.1955717217916</v>
      </c>
      <c r="F2874">
        <v>8.1211089291593304</v>
      </c>
      <c r="G2874" s="6">
        <v>45208.315309641206</v>
      </c>
    </row>
    <row r="2875" spans="2:7" x14ac:dyDescent="0.25">
      <c r="B2875">
        <v>1998</v>
      </c>
      <c r="C2875">
        <v>71</v>
      </c>
      <c r="D2875">
        <v>2</v>
      </c>
      <c r="E2875">
        <v>6674.0715643689337</v>
      </c>
      <c r="F2875">
        <v>11.704120372444875</v>
      </c>
      <c r="G2875" s="6">
        <v>45208.315309641206</v>
      </c>
    </row>
    <row r="2876" spans="2:7" x14ac:dyDescent="0.25">
      <c r="B2876">
        <v>1998</v>
      </c>
      <c r="C2876">
        <v>72</v>
      </c>
      <c r="D2876">
        <v>1</v>
      </c>
      <c r="E2876">
        <v>4877.3635137141873</v>
      </c>
      <c r="F2876">
        <v>7.770865995943784</v>
      </c>
      <c r="G2876" s="6">
        <v>45208.315309641206</v>
      </c>
    </row>
    <row r="2877" spans="2:7" x14ac:dyDescent="0.25">
      <c r="B2877">
        <v>1998</v>
      </c>
      <c r="C2877">
        <v>72</v>
      </c>
      <c r="D2877">
        <v>2</v>
      </c>
      <c r="E2877">
        <v>6530.027773040083</v>
      </c>
      <c r="F2877">
        <v>10.951268475491981</v>
      </c>
      <c r="G2877" s="6">
        <v>45208.315309641206</v>
      </c>
    </row>
    <row r="2878" spans="2:7" x14ac:dyDescent="0.25">
      <c r="B2878">
        <v>1998</v>
      </c>
      <c r="C2878">
        <v>73</v>
      </c>
      <c r="D2878">
        <v>1</v>
      </c>
      <c r="E2878">
        <v>4587.5639480991367</v>
      </c>
      <c r="F2878">
        <v>7.2301715949737062</v>
      </c>
      <c r="G2878" s="6">
        <v>45208.315309641206</v>
      </c>
    </row>
    <row r="2879" spans="2:7" x14ac:dyDescent="0.25">
      <c r="B2879">
        <v>1998</v>
      </c>
      <c r="C2879">
        <v>73</v>
      </c>
      <c r="D2879">
        <v>2</v>
      </c>
      <c r="E2879">
        <v>6315.4360585927852</v>
      </c>
      <c r="F2879">
        <v>10.306391320454258</v>
      </c>
      <c r="G2879" s="6">
        <v>45208.315309641206</v>
      </c>
    </row>
    <row r="2880" spans="2:7" x14ac:dyDescent="0.25">
      <c r="B2880">
        <v>1998</v>
      </c>
      <c r="C2880">
        <v>74</v>
      </c>
      <c r="D2880">
        <v>1</v>
      </c>
      <c r="E2880">
        <v>4143.9884319897274</v>
      </c>
      <c r="F2880">
        <v>6.9505740255644559</v>
      </c>
      <c r="G2880" s="6">
        <v>45208.315309641206</v>
      </c>
    </row>
    <row r="2881" spans="2:7" x14ac:dyDescent="0.25">
      <c r="B2881">
        <v>1998</v>
      </c>
      <c r="C2881">
        <v>74</v>
      </c>
      <c r="D2881">
        <v>2</v>
      </c>
      <c r="E2881">
        <v>6004.6563796762066</v>
      </c>
      <c r="F2881">
        <v>9.8139352918655653</v>
      </c>
      <c r="G2881" s="6">
        <v>45208.315309641206</v>
      </c>
    </row>
    <row r="2882" spans="2:7" x14ac:dyDescent="0.25">
      <c r="B2882">
        <v>1998</v>
      </c>
      <c r="C2882">
        <v>75</v>
      </c>
      <c r="D2882">
        <v>1</v>
      </c>
      <c r="E2882">
        <v>3975.8442974217746</v>
      </c>
      <c r="F2882">
        <v>6.2233780153229077</v>
      </c>
      <c r="G2882" s="6">
        <v>45208.315309641206</v>
      </c>
    </row>
    <row r="2883" spans="2:7" x14ac:dyDescent="0.25">
      <c r="B2883">
        <v>1998</v>
      </c>
      <c r="C2883">
        <v>75</v>
      </c>
      <c r="D2883">
        <v>2</v>
      </c>
      <c r="E2883">
        <v>5758.6420046880767</v>
      </c>
      <c r="F2883">
        <v>9.2118349994082127</v>
      </c>
      <c r="G2883" s="6">
        <v>45208.315309641206</v>
      </c>
    </row>
    <row r="2884" spans="2:7" x14ac:dyDescent="0.25">
      <c r="B2884">
        <v>1998</v>
      </c>
      <c r="C2884">
        <v>76</v>
      </c>
      <c r="D2884">
        <v>1</v>
      </c>
      <c r="E2884">
        <v>3739.5960822877919</v>
      </c>
      <c r="F2884">
        <v>5.584951247004633</v>
      </c>
      <c r="G2884" s="6">
        <v>45208.315309641206</v>
      </c>
    </row>
    <row r="2885" spans="2:7" x14ac:dyDescent="0.25">
      <c r="B2885">
        <v>1998</v>
      </c>
      <c r="C2885">
        <v>76</v>
      </c>
      <c r="D2885">
        <v>2</v>
      </c>
      <c r="E2885">
        <v>5435.6326154887611</v>
      </c>
      <c r="F2885">
        <v>8.7295308594900014</v>
      </c>
      <c r="G2885" s="6">
        <v>45208.315309641206</v>
      </c>
    </row>
    <row r="2886" spans="2:7" x14ac:dyDescent="0.25">
      <c r="B2886">
        <v>1998</v>
      </c>
      <c r="C2886">
        <v>77</v>
      </c>
      <c r="D2886">
        <v>1</v>
      </c>
      <c r="E2886">
        <v>3298.3450378093817</v>
      </c>
      <c r="F2886">
        <v>5.2652136280297501</v>
      </c>
      <c r="G2886" s="6">
        <v>45208.315309641206</v>
      </c>
    </row>
    <row r="2887" spans="2:7" x14ac:dyDescent="0.25">
      <c r="B2887">
        <v>1998</v>
      </c>
      <c r="C2887">
        <v>77</v>
      </c>
      <c r="D2887">
        <v>2</v>
      </c>
      <c r="E2887">
        <v>5435.6326154887611</v>
      </c>
      <c r="F2887">
        <v>7.7295308594900014</v>
      </c>
      <c r="G2887" s="6">
        <v>45208.315309641206</v>
      </c>
    </row>
    <row r="2888" spans="2:7" x14ac:dyDescent="0.25">
      <c r="B2888">
        <v>1998</v>
      </c>
      <c r="C2888">
        <v>78</v>
      </c>
      <c r="D2888">
        <v>1</v>
      </c>
      <c r="E2888">
        <v>2759.1069354390252</v>
      </c>
      <c r="F2888">
        <v>5.1965239448440048</v>
      </c>
      <c r="G2888" s="6">
        <v>45208.315309641206</v>
      </c>
    </row>
    <row r="2889" spans="2:7" x14ac:dyDescent="0.25">
      <c r="B2889">
        <v>1998</v>
      </c>
      <c r="C2889">
        <v>78</v>
      </c>
      <c r="D2889">
        <v>2</v>
      </c>
      <c r="E2889">
        <v>5074.6690007164088</v>
      </c>
      <c r="F2889">
        <v>7.2437708211074732</v>
      </c>
      <c r="G2889" s="6">
        <v>45208.315309641206</v>
      </c>
    </row>
    <row r="2890" spans="2:7" x14ac:dyDescent="0.25">
      <c r="B2890">
        <v>1998</v>
      </c>
      <c r="C2890">
        <v>79</v>
      </c>
      <c r="D2890">
        <v>1</v>
      </c>
      <c r="E2890">
        <v>2302.2905266562429</v>
      </c>
      <c r="F2890">
        <v>5.1283999081100085</v>
      </c>
      <c r="G2890" s="6">
        <v>45208.315309641206</v>
      </c>
    </row>
    <row r="2891" spans="2:7" x14ac:dyDescent="0.25">
      <c r="B2891">
        <v>1998</v>
      </c>
      <c r="C2891">
        <v>79</v>
      </c>
      <c r="D2891">
        <v>2</v>
      </c>
      <c r="E2891">
        <v>4645.9562203306568</v>
      </c>
      <c r="F2891">
        <v>6.8660626813599848</v>
      </c>
      <c r="G2891" s="6">
        <v>45208.315309641206</v>
      </c>
    </row>
    <row r="2892" spans="2:7" x14ac:dyDescent="0.25">
      <c r="B2892">
        <v>1998</v>
      </c>
      <c r="C2892">
        <v>80</v>
      </c>
      <c r="D2892">
        <v>1</v>
      </c>
      <c r="E2892">
        <v>2150.0223966049448</v>
      </c>
      <c r="F2892">
        <v>4.4561908186839538</v>
      </c>
      <c r="G2892" s="6">
        <v>45208.315309641206</v>
      </c>
    </row>
    <row r="2893" spans="2:7" x14ac:dyDescent="0.25">
      <c r="B2893">
        <v>1998</v>
      </c>
      <c r="C2893">
        <v>80</v>
      </c>
      <c r="D2893">
        <v>2</v>
      </c>
      <c r="E2893">
        <v>4125.7409512545428</v>
      </c>
      <c r="F2893">
        <v>6.6687604391365785</v>
      </c>
      <c r="G2893" s="6">
        <v>45208.315309641206</v>
      </c>
    </row>
    <row r="2894" spans="2:7" x14ac:dyDescent="0.25">
      <c r="B2894">
        <v>1998</v>
      </c>
      <c r="C2894">
        <v>81</v>
      </c>
      <c r="D2894">
        <v>1</v>
      </c>
      <c r="E2894">
        <v>1858.6225974112231</v>
      </c>
      <c r="F2894">
        <v>4.0764529481459917</v>
      </c>
      <c r="G2894" s="6">
        <v>45208.315309641206</v>
      </c>
    </row>
    <row r="2895" spans="2:7" x14ac:dyDescent="0.25">
      <c r="B2895">
        <v>1998</v>
      </c>
      <c r="C2895">
        <v>81</v>
      </c>
      <c r="D2895">
        <v>2</v>
      </c>
      <c r="E2895">
        <v>3848.2455463761326</v>
      </c>
      <c r="F2895">
        <v>6.1135872192956873</v>
      </c>
      <c r="G2895" s="6">
        <v>45208.315309641206</v>
      </c>
    </row>
    <row r="2896" spans="2:7" x14ac:dyDescent="0.25">
      <c r="B2896">
        <v>1998</v>
      </c>
      <c r="C2896">
        <v>82</v>
      </c>
      <c r="D2896">
        <v>1</v>
      </c>
      <c r="E2896">
        <v>1614.9812373098443</v>
      </c>
      <c r="F2896">
        <v>3.6160083562796266</v>
      </c>
      <c r="G2896" s="6">
        <v>45208.315309641206</v>
      </c>
    </row>
    <row r="2897" spans="2:7" x14ac:dyDescent="0.25">
      <c r="B2897">
        <v>1998</v>
      </c>
      <c r="C2897">
        <v>82</v>
      </c>
      <c r="D2897">
        <v>2</v>
      </c>
      <c r="E2897">
        <v>3584.9249649429971</v>
      </c>
      <c r="F2897">
        <v>5.5259174814254726</v>
      </c>
      <c r="G2897" s="6">
        <v>45208.315309641206</v>
      </c>
    </row>
    <row r="2898" spans="2:7" x14ac:dyDescent="0.25">
      <c r="B2898">
        <v>1998</v>
      </c>
      <c r="C2898">
        <v>83</v>
      </c>
      <c r="D2898">
        <v>1</v>
      </c>
      <c r="E2898">
        <v>1335.8649703508804</v>
      </c>
      <c r="F2898">
        <v>3.2670686352157996</v>
      </c>
      <c r="G2898" s="6">
        <v>45208.315309641206</v>
      </c>
    </row>
    <row r="2899" spans="2:7" x14ac:dyDescent="0.25">
      <c r="B2899">
        <v>1998</v>
      </c>
      <c r="C2899">
        <v>83</v>
      </c>
      <c r="D2899">
        <v>2</v>
      </c>
      <c r="E2899">
        <v>3409.0738475608628</v>
      </c>
      <c r="F2899">
        <v>4.785170652374358</v>
      </c>
      <c r="G2899" s="6">
        <v>45208.315309641206</v>
      </c>
    </row>
    <row r="2900" spans="2:7" x14ac:dyDescent="0.25">
      <c r="B2900">
        <v>1998</v>
      </c>
      <c r="C2900">
        <v>84</v>
      </c>
      <c r="D2900">
        <v>1</v>
      </c>
      <c r="E2900">
        <v>1034.3499281332088</v>
      </c>
      <c r="F2900">
        <v>3.073674594837271</v>
      </c>
      <c r="G2900" s="6">
        <v>45208.315309641206</v>
      </c>
    </row>
    <row r="2901" spans="2:7" x14ac:dyDescent="0.25">
      <c r="B2901">
        <v>1998</v>
      </c>
      <c r="C2901">
        <v>84</v>
      </c>
      <c r="D2901">
        <v>2</v>
      </c>
      <c r="E2901">
        <v>2924.6377260935947</v>
      </c>
      <c r="F2901">
        <v>4.4949650423394845</v>
      </c>
      <c r="G2901" s="6">
        <v>45208.315309641206</v>
      </c>
    </row>
    <row r="2902" spans="2:7" x14ac:dyDescent="0.25">
      <c r="B2902">
        <v>1998</v>
      </c>
      <c r="C2902">
        <v>85</v>
      </c>
      <c r="D2902">
        <v>1</v>
      </c>
      <c r="E2902">
        <v>771.3406526190937</v>
      </c>
      <c r="F2902">
        <v>2.9512379493665746</v>
      </c>
      <c r="G2902" s="6">
        <v>45208.315309641206</v>
      </c>
    </row>
    <row r="2903" spans="2:7" x14ac:dyDescent="0.25">
      <c r="B2903">
        <v>1998</v>
      </c>
      <c r="C2903">
        <v>85</v>
      </c>
      <c r="D2903">
        <v>2</v>
      </c>
      <c r="E2903">
        <v>2534.9264318599312</v>
      </c>
      <c r="F2903">
        <v>4.1091378946561656</v>
      </c>
      <c r="G2903" s="6">
        <v>45208.315309641206</v>
      </c>
    </row>
    <row r="2904" spans="2:7" x14ac:dyDescent="0.25">
      <c r="B2904">
        <v>1998</v>
      </c>
      <c r="C2904">
        <v>86</v>
      </c>
      <c r="D2904">
        <v>1</v>
      </c>
      <c r="E2904">
        <v>520.0562465095378</v>
      </c>
      <c r="F2904">
        <v>3.1356442063318752</v>
      </c>
      <c r="G2904" s="6">
        <v>45208.315309641206</v>
      </c>
    </row>
    <row r="2905" spans="2:7" x14ac:dyDescent="0.25">
      <c r="B2905">
        <v>1998</v>
      </c>
      <c r="C2905">
        <v>86</v>
      </c>
      <c r="D2905">
        <v>2</v>
      </c>
      <c r="E2905">
        <v>2308.8165386412579</v>
      </c>
      <c r="F2905">
        <v>3.4625924763928451</v>
      </c>
      <c r="G2905" s="6">
        <v>45208.315309641206</v>
      </c>
    </row>
    <row r="2906" spans="2:7" x14ac:dyDescent="0.25">
      <c r="B2906">
        <v>1998</v>
      </c>
      <c r="C2906">
        <v>87</v>
      </c>
      <c r="D2906">
        <v>1</v>
      </c>
      <c r="E2906">
        <v>425.13143879696133</v>
      </c>
      <c r="F2906">
        <v>2.7241398964949042</v>
      </c>
      <c r="G2906" s="6">
        <v>45208.315309641206</v>
      </c>
    </row>
    <row r="2907" spans="2:7" x14ac:dyDescent="0.25">
      <c r="B2907">
        <v>1998</v>
      </c>
      <c r="C2907">
        <v>87</v>
      </c>
      <c r="D2907">
        <v>2</v>
      </c>
      <c r="E2907">
        <v>2038.0945993910148</v>
      </c>
      <c r="F2907">
        <v>2.8561163003885035</v>
      </c>
      <c r="G2907" s="6">
        <v>45208.315309641206</v>
      </c>
    </row>
    <row r="2908" spans="2:7" x14ac:dyDescent="0.25">
      <c r="B2908">
        <v>1998</v>
      </c>
      <c r="C2908">
        <v>88</v>
      </c>
      <c r="D2908">
        <v>1</v>
      </c>
      <c r="E2908">
        <v>362.6006964625015</v>
      </c>
      <c r="F2908">
        <v>2.1076943687845011</v>
      </c>
      <c r="G2908" s="6">
        <v>45208.315309641206</v>
      </c>
    </row>
    <row r="2909" spans="2:7" x14ac:dyDescent="0.25">
      <c r="B2909">
        <v>1998</v>
      </c>
      <c r="C2909">
        <v>88</v>
      </c>
      <c r="D2909">
        <v>2</v>
      </c>
      <c r="E2909">
        <v>1837.1531862179475</v>
      </c>
      <c r="F2909">
        <v>2.1138200904436015</v>
      </c>
      <c r="G2909" s="6">
        <v>45208.315309641206</v>
      </c>
    </row>
    <row r="2910" spans="2:7" x14ac:dyDescent="0.25">
      <c r="B2910">
        <v>1998</v>
      </c>
      <c r="C2910">
        <v>89</v>
      </c>
      <c r="D2910">
        <v>1</v>
      </c>
      <c r="E2910">
        <v>329.43922527637358</v>
      </c>
      <c r="F2910">
        <v>1.2695254635541708</v>
      </c>
      <c r="G2910" s="6">
        <v>45208.315309641206</v>
      </c>
    </row>
    <row r="2911" spans="2:7" x14ac:dyDescent="0.25">
      <c r="B2911">
        <v>1998</v>
      </c>
      <c r="C2911">
        <v>89</v>
      </c>
      <c r="D2911">
        <v>2</v>
      </c>
      <c r="E2911">
        <v>1639.8984643700219</v>
      </c>
      <c r="F2911">
        <v>1.307937982477446</v>
      </c>
      <c r="G2911" s="6">
        <v>45208.315309641206</v>
      </c>
    </row>
    <row r="2912" spans="2:7" x14ac:dyDescent="0.25">
      <c r="B2912">
        <v>1998</v>
      </c>
      <c r="C2912">
        <v>90</v>
      </c>
      <c r="D2912">
        <v>1</v>
      </c>
      <c r="E2912">
        <v>253.51187254372826</v>
      </c>
      <c r="F2912">
        <v>0.5</v>
      </c>
      <c r="G2912" s="6">
        <v>45208.315309641206</v>
      </c>
    </row>
    <row r="2913" spans="2:7" x14ac:dyDescent="0.25">
      <c r="B2913">
        <v>1998</v>
      </c>
      <c r="C2913">
        <v>90</v>
      </c>
      <c r="D2913">
        <v>2</v>
      </c>
      <c r="E2913">
        <v>1324.936256770977</v>
      </c>
      <c r="F2913">
        <v>0.5</v>
      </c>
      <c r="G2913" s="6">
        <v>45208.315309641206</v>
      </c>
    </row>
    <row r="2914" spans="2:7" x14ac:dyDescent="0.25">
      <c r="B2914">
        <v>1999</v>
      </c>
      <c r="C2914">
        <v>0</v>
      </c>
      <c r="D2914">
        <v>1</v>
      </c>
      <c r="E2914">
        <v>10000</v>
      </c>
      <c r="F2914">
        <v>70.728287231487499</v>
      </c>
      <c r="G2914" s="6">
        <v>45208.315309641206</v>
      </c>
    </row>
    <row r="2915" spans="2:7" x14ac:dyDescent="0.25">
      <c r="B2915">
        <v>1999</v>
      </c>
      <c r="C2915">
        <v>0</v>
      </c>
      <c r="D2915">
        <v>2</v>
      </c>
      <c r="E2915">
        <v>10000</v>
      </c>
      <c r="F2915">
        <v>74.917786546357391</v>
      </c>
      <c r="G2915" s="6">
        <v>45208.315309641206</v>
      </c>
    </row>
    <row r="2916" spans="2:7" x14ac:dyDescent="0.25">
      <c r="B2916">
        <v>1999</v>
      </c>
      <c r="C2916">
        <v>1</v>
      </c>
      <c r="D2916">
        <v>1</v>
      </c>
      <c r="E2916">
        <v>9986.9574769038645</v>
      </c>
      <c r="F2916">
        <v>69.820487186890247</v>
      </c>
      <c r="G2916" s="6">
        <v>45208.315309641206</v>
      </c>
    </row>
    <row r="2917" spans="2:7" x14ac:dyDescent="0.25">
      <c r="B2917">
        <v>1999</v>
      </c>
      <c r="C2917">
        <v>1</v>
      </c>
      <c r="D2917">
        <v>2</v>
      </c>
      <c r="E2917">
        <v>9990.7898311734407</v>
      </c>
      <c r="F2917">
        <v>73.986706838198486</v>
      </c>
      <c r="G2917" s="6">
        <v>45208.315309641206</v>
      </c>
    </row>
    <row r="2918" spans="2:7" x14ac:dyDescent="0.25">
      <c r="B2918">
        <v>1999</v>
      </c>
      <c r="C2918">
        <v>2</v>
      </c>
      <c r="D2918">
        <v>1</v>
      </c>
      <c r="E2918">
        <v>9974.6781408315019</v>
      </c>
      <c r="F2918">
        <v>68.905824232040942</v>
      </c>
      <c r="G2918" s="6">
        <v>45208.315309641206</v>
      </c>
    </row>
    <row r="2919" spans="2:7" x14ac:dyDescent="0.25">
      <c r="B2919">
        <v>1999</v>
      </c>
      <c r="C2919">
        <v>2</v>
      </c>
      <c r="D2919">
        <v>2</v>
      </c>
      <c r="E2919">
        <v>9986.3410646416505</v>
      </c>
      <c r="F2919">
        <v>73.019444073968543</v>
      </c>
      <c r="G2919" s="6">
        <v>45208.315309641206</v>
      </c>
    </row>
    <row r="2920" spans="2:7" x14ac:dyDescent="0.25">
      <c r="B2920">
        <v>1999</v>
      </c>
      <c r="C2920">
        <v>3</v>
      </c>
      <c r="D2920">
        <v>1</v>
      </c>
      <c r="E2920">
        <v>9957.3829636880291</v>
      </c>
      <c r="F2920">
        <v>68.024639673011009</v>
      </c>
      <c r="G2920" s="6">
        <v>45208.315309641206</v>
      </c>
    </row>
    <row r="2921" spans="2:7" x14ac:dyDescent="0.25">
      <c r="B2921">
        <v>1999</v>
      </c>
      <c r="C2921">
        <v>3</v>
      </c>
      <c r="D2921">
        <v>2</v>
      </c>
      <c r="E2921">
        <v>9986.3410646416505</v>
      </c>
      <c r="F2921">
        <v>72.019444073968543</v>
      </c>
      <c r="G2921" s="6">
        <v>45208.315309641206</v>
      </c>
    </row>
    <row r="2922" spans="2:7" x14ac:dyDescent="0.25">
      <c r="B2922">
        <v>1999</v>
      </c>
      <c r="C2922">
        <v>4</v>
      </c>
      <c r="D2922">
        <v>1</v>
      </c>
      <c r="E2922">
        <v>9957.3829636880291</v>
      </c>
      <c r="F2922">
        <v>67.024639673011009</v>
      </c>
      <c r="G2922" s="6">
        <v>45208.315309641206</v>
      </c>
    </row>
    <row r="2923" spans="2:7" x14ac:dyDescent="0.25">
      <c r="B2923">
        <v>1999</v>
      </c>
      <c r="C2923">
        <v>4</v>
      </c>
      <c r="D2923">
        <v>2</v>
      </c>
      <c r="E2923">
        <v>9986.3410646416505</v>
      </c>
      <c r="F2923">
        <v>71.019444073968558</v>
      </c>
      <c r="G2923" s="6">
        <v>45208.315309641206</v>
      </c>
    </row>
    <row r="2924" spans="2:7" x14ac:dyDescent="0.25">
      <c r="B2924">
        <v>1999</v>
      </c>
      <c r="C2924">
        <v>5</v>
      </c>
      <c r="D2924">
        <v>1</v>
      </c>
      <c r="E2924">
        <v>9957.3829636880291</v>
      </c>
      <c r="F2924">
        <v>66.024639673011023</v>
      </c>
      <c r="G2924" s="6">
        <v>45208.315309641206</v>
      </c>
    </row>
    <row r="2925" spans="2:7" x14ac:dyDescent="0.25">
      <c r="B2925">
        <v>1999</v>
      </c>
      <c r="C2925">
        <v>5</v>
      </c>
      <c r="D2925">
        <v>2</v>
      </c>
      <c r="E2925">
        <v>9981.9696426592527</v>
      </c>
      <c r="F2925">
        <v>70.050326781394759</v>
      </c>
      <c r="G2925" s="6">
        <v>45208.315309641206</v>
      </c>
    </row>
    <row r="2926" spans="2:7" x14ac:dyDescent="0.25">
      <c r="B2926">
        <v>1999</v>
      </c>
      <c r="C2926">
        <v>6</v>
      </c>
      <c r="D2926">
        <v>1</v>
      </c>
      <c r="E2926">
        <v>9957.3829636880291</v>
      </c>
      <c r="F2926">
        <v>65.024639673011023</v>
      </c>
      <c r="G2926" s="6">
        <v>45208.315309641206</v>
      </c>
    </row>
    <row r="2927" spans="2:7" x14ac:dyDescent="0.25">
      <c r="B2927">
        <v>1999</v>
      </c>
      <c r="C2927">
        <v>6</v>
      </c>
      <c r="D2927">
        <v>2</v>
      </c>
      <c r="E2927">
        <v>9977.9244541910375</v>
      </c>
      <c r="F2927">
        <v>69.078523445054458</v>
      </c>
      <c r="G2927" s="6">
        <v>45208.315309641206</v>
      </c>
    </row>
    <row r="2928" spans="2:7" x14ac:dyDescent="0.25">
      <c r="B2928">
        <v>1999</v>
      </c>
      <c r="C2928">
        <v>7</v>
      </c>
      <c r="D2928">
        <v>1</v>
      </c>
      <c r="E2928">
        <v>9957.3829636880291</v>
      </c>
      <c r="F2928">
        <v>64.024639673011023</v>
      </c>
      <c r="G2928" s="6">
        <v>45208.315309641206</v>
      </c>
    </row>
    <row r="2929" spans="2:7" x14ac:dyDescent="0.25">
      <c r="B2929">
        <v>1999</v>
      </c>
      <c r="C2929">
        <v>7</v>
      </c>
      <c r="D2929">
        <v>2</v>
      </c>
      <c r="E2929">
        <v>9977.9244541910375</v>
      </c>
      <c r="F2929">
        <v>68.078523445054458</v>
      </c>
      <c r="G2929" s="6">
        <v>45208.315309641206</v>
      </c>
    </row>
    <row r="2930" spans="2:7" x14ac:dyDescent="0.25">
      <c r="B2930">
        <v>1999</v>
      </c>
      <c r="C2930">
        <v>8</v>
      </c>
      <c r="D2930">
        <v>1</v>
      </c>
      <c r="E2930">
        <v>9953.6712195518248</v>
      </c>
      <c r="F2930">
        <v>63.048328139669195</v>
      </c>
      <c r="G2930" s="6">
        <v>45208.315309641206</v>
      </c>
    </row>
    <row r="2931" spans="2:7" x14ac:dyDescent="0.25">
      <c r="B2931">
        <v>1999</v>
      </c>
      <c r="C2931">
        <v>8</v>
      </c>
      <c r="D2931">
        <v>2</v>
      </c>
      <c r="E2931">
        <v>9977.9244541910375</v>
      </c>
      <c r="F2931">
        <v>67.078523445054458</v>
      </c>
      <c r="G2931" s="6">
        <v>45208.315309641206</v>
      </c>
    </row>
    <row r="2932" spans="2:7" x14ac:dyDescent="0.25">
      <c r="B2932">
        <v>1999</v>
      </c>
      <c r="C2932">
        <v>9</v>
      </c>
      <c r="D2932">
        <v>1</v>
      </c>
      <c r="E2932">
        <v>9953.6712195518248</v>
      </c>
      <c r="F2932">
        <v>62.048328139669195</v>
      </c>
      <c r="G2932" s="6">
        <v>45208.315309641206</v>
      </c>
    </row>
    <row r="2933" spans="2:7" x14ac:dyDescent="0.25">
      <c r="B2933">
        <v>1999</v>
      </c>
      <c r="C2933">
        <v>9</v>
      </c>
      <c r="D2933">
        <v>2</v>
      </c>
      <c r="E2933">
        <v>9973.980024848026</v>
      </c>
      <c r="F2933">
        <v>66.104853383638329</v>
      </c>
      <c r="G2933" s="6">
        <v>45208.315309641206</v>
      </c>
    </row>
    <row r="2934" spans="2:7" x14ac:dyDescent="0.25">
      <c r="B2934">
        <v>1999</v>
      </c>
      <c r="C2934">
        <v>10</v>
      </c>
      <c r="D2934">
        <v>1</v>
      </c>
      <c r="E2934">
        <v>9953.6712195518248</v>
      </c>
      <c r="F2934">
        <v>61.048328139669195</v>
      </c>
      <c r="G2934" s="6">
        <v>45208.315309641206</v>
      </c>
    </row>
    <row r="2935" spans="2:7" x14ac:dyDescent="0.25">
      <c r="B2935">
        <v>1999</v>
      </c>
      <c r="C2935">
        <v>10</v>
      </c>
      <c r="D2935">
        <v>2</v>
      </c>
      <c r="E2935">
        <v>9973.980024848026</v>
      </c>
      <c r="F2935">
        <v>65.104853383638329</v>
      </c>
      <c r="G2935" s="6">
        <v>45208.315309641206</v>
      </c>
    </row>
    <row r="2936" spans="2:7" x14ac:dyDescent="0.25">
      <c r="B2936">
        <v>1999</v>
      </c>
      <c r="C2936">
        <v>11</v>
      </c>
      <c r="D2936">
        <v>1</v>
      </c>
      <c r="E2936">
        <v>9953.6712195518248</v>
      </c>
      <c r="F2936">
        <v>60.048328139669181</v>
      </c>
      <c r="G2936" s="6">
        <v>45208.315309641206</v>
      </c>
    </row>
    <row r="2937" spans="2:7" x14ac:dyDescent="0.25">
      <c r="B2937">
        <v>1999</v>
      </c>
      <c r="C2937">
        <v>11</v>
      </c>
      <c r="D2937">
        <v>2</v>
      </c>
      <c r="E2937">
        <v>9973.980024848026</v>
      </c>
      <c r="F2937">
        <v>64.104853383638329</v>
      </c>
      <c r="G2937" s="6">
        <v>45208.315309641206</v>
      </c>
    </row>
    <row r="2938" spans="2:7" x14ac:dyDescent="0.25">
      <c r="B2938">
        <v>1999</v>
      </c>
      <c r="C2938">
        <v>12</v>
      </c>
      <c r="D2938">
        <v>1</v>
      </c>
      <c r="E2938">
        <v>9946.0305079137415</v>
      </c>
      <c r="F2938">
        <v>59.094074189159294</v>
      </c>
      <c r="G2938" s="6">
        <v>45208.315309641206</v>
      </c>
    </row>
    <row r="2939" spans="2:7" x14ac:dyDescent="0.25">
      <c r="B2939">
        <v>1999</v>
      </c>
      <c r="C2939">
        <v>12</v>
      </c>
      <c r="D2939">
        <v>2</v>
      </c>
      <c r="E2939">
        <v>9973.980024848026</v>
      </c>
      <c r="F2939">
        <v>63.104853383638336</v>
      </c>
      <c r="G2939" s="6">
        <v>45208.315309641206</v>
      </c>
    </row>
    <row r="2940" spans="2:7" x14ac:dyDescent="0.25">
      <c r="B2940">
        <v>1999</v>
      </c>
      <c r="C2940">
        <v>13</v>
      </c>
      <c r="D2940">
        <v>1</v>
      </c>
      <c r="E2940">
        <v>9938.4356247992655</v>
      </c>
      <c r="F2940">
        <v>58.138851371551787</v>
      </c>
      <c r="G2940" s="6">
        <v>45208.315309641206</v>
      </c>
    </row>
    <row r="2941" spans="2:7" x14ac:dyDescent="0.25">
      <c r="B2941">
        <v>1999</v>
      </c>
      <c r="C2941">
        <v>13</v>
      </c>
      <c r="D2941">
        <v>2</v>
      </c>
      <c r="E2941">
        <v>9973.980024848026</v>
      </c>
      <c r="F2941">
        <v>62.104853383638336</v>
      </c>
      <c r="G2941" s="6">
        <v>45208.315309641206</v>
      </c>
    </row>
    <row r="2942" spans="2:7" x14ac:dyDescent="0.25">
      <c r="B2942">
        <v>1999</v>
      </c>
      <c r="C2942">
        <v>14</v>
      </c>
      <c r="D2942">
        <v>1</v>
      </c>
      <c r="E2942">
        <v>9930.7912985740149</v>
      </c>
      <c r="F2942">
        <v>57.183219455613333</v>
      </c>
      <c r="G2942" s="6">
        <v>45208.315309641206</v>
      </c>
    </row>
    <row r="2943" spans="2:7" x14ac:dyDescent="0.25">
      <c r="B2943">
        <v>1999</v>
      </c>
      <c r="C2943">
        <v>14</v>
      </c>
      <c r="D2943">
        <v>2</v>
      </c>
      <c r="E2943">
        <v>9973.980024848026</v>
      </c>
      <c r="F2943">
        <v>61.104853383638336</v>
      </c>
      <c r="G2943" s="6">
        <v>45208.315309641206</v>
      </c>
    </row>
    <row r="2944" spans="2:7" x14ac:dyDescent="0.25">
      <c r="B2944">
        <v>1999</v>
      </c>
      <c r="C2944">
        <v>15</v>
      </c>
      <c r="D2944">
        <v>1</v>
      </c>
      <c r="E2944">
        <v>9922.8376436366689</v>
      </c>
      <c r="F2944">
        <v>56.228653915440141</v>
      </c>
      <c r="G2944" s="6">
        <v>45208.315309641206</v>
      </c>
    </row>
    <row r="2945" spans="2:7" x14ac:dyDescent="0.25">
      <c r="B2945">
        <v>1999</v>
      </c>
      <c r="C2945">
        <v>15</v>
      </c>
      <c r="D2945">
        <v>2</v>
      </c>
      <c r="E2945">
        <v>9973.980024848026</v>
      </c>
      <c r="F2945">
        <v>60.104853383638336</v>
      </c>
      <c r="G2945" s="6">
        <v>45208.315309641206</v>
      </c>
    </row>
    <row r="2946" spans="2:7" x14ac:dyDescent="0.25">
      <c r="B2946">
        <v>1999</v>
      </c>
      <c r="C2946">
        <v>16</v>
      </c>
      <c r="D2946">
        <v>1</v>
      </c>
      <c r="E2946">
        <v>9906.0744540224223</v>
      </c>
      <c r="F2946">
        <v>55.322958677318034</v>
      </c>
      <c r="G2946" s="6">
        <v>45208.315309641206</v>
      </c>
    </row>
    <row r="2947" spans="2:7" x14ac:dyDescent="0.25">
      <c r="B2947">
        <v>1999</v>
      </c>
      <c r="C2947">
        <v>16</v>
      </c>
      <c r="D2947">
        <v>2</v>
      </c>
      <c r="E2947">
        <v>9973.980024848026</v>
      </c>
      <c r="F2947">
        <v>59.104853383638321</v>
      </c>
      <c r="G2947" s="6">
        <v>45208.315309641206</v>
      </c>
    </row>
    <row r="2948" spans="2:7" x14ac:dyDescent="0.25">
      <c r="B2948">
        <v>1999</v>
      </c>
      <c r="C2948">
        <v>17</v>
      </c>
      <c r="D2948">
        <v>1</v>
      </c>
      <c r="E2948">
        <v>9901.8279956566803</v>
      </c>
      <c r="F2948">
        <v>54.346469832188852</v>
      </c>
      <c r="G2948" s="6">
        <v>45208.315309641206</v>
      </c>
    </row>
    <row r="2949" spans="2:7" x14ac:dyDescent="0.25">
      <c r="B2949">
        <v>1999</v>
      </c>
      <c r="C2949">
        <v>17</v>
      </c>
      <c r="D2949">
        <v>2</v>
      </c>
      <c r="E2949">
        <v>9965.0175688243362</v>
      </c>
      <c r="F2949">
        <v>58.157562113713105</v>
      </c>
      <c r="G2949" s="6">
        <v>45208.315309641206</v>
      </c>
    </row>
    <row r="2950" spans="2:7" x14ac:dyDescent="0.25">
      <c r="B2950">
        <v>1999</v>
      </c>
      <c r="C2950">
        <v>18</v>
      </c>
      <c r="D2950">
        <v>1</v>
      </c>
      <c r="E2950">
        <v>9871.2860427747473</v>
      </c>
      <c r="F2950">
        <v>53.513071867359017</v>
      </c>
      <c r="G2950" s="6">
        <v>45208.315309641206</v>
      </c>
    </row>
    <row r="2951" spans="2:7" x14ac:dyDescent="0.25">
      <c r="B2951">
        <v>1999</v>
      </c>
      <c r="C2951">
        <v>18</v>
      </c>
      <c r="D2951">
        <v>2</v>
      </c>
      <c r="E2951">
        <v>9960.4699934909822</v>
      </c>
      <c r="F2951">
        <v>57.183886384296819</v>
      </c>
      <c r="G2951" s="6">
        <v>45208.315309641206</v>
      </c>
    </row>
    <row r="2952" spans="2:7" x14ac:dyDescent="0.25">
      <c r="B2952">
        <v>1999</v>
      </c>
      <c r="C2952">
        <v>19</v>
      </c>
      <c r="D2952">
        <v>1</v>
      </c>
      <c r="E2952">
        <v>9853.1257616546063</v>
      </c>
      <c r="F2952">
        <v>52.610780179567932</v>
      </c>
      <c r="G2952" s="6">
        <v>45208.315309641206</v>
      </c>
    </row>
    <row r="2953" spans="2:7" x14ac:dyDescent="0.25">
      <c r="B2953">
        <v>1999</v>
      </c>
      <c r="C2953">
        <v>19</v>
      </c>
      <c r="D2953">
        <v>2</v>
      </c>
      <c r="E2953">
        <v>9960.4699934909822</v>
      </c>
      <c r="F2953">
        <v>56.183886384296827</v>
      </c>
      <c r="G2953" s="6">
        <v>45208.315309641206</v>
      </c>
    </row>
    <row r="2954" spans="2:7" x14ac:dyDescent="0.25">
      <c r="B2954">
        <v>1999</v>
      </c>
      <c r="C2954">
        <v>20</v>
      </c>
      <c r="D2954">
        <v>1</v>
      </c>
      <c r="E2954">
        <v>9828.2909386424544</v>
      </c>
      <c r="F2954">
        <v>51.742457396986929</v>
      </c>
      <c r="G2954" s="6">
        <v>45208.315309641206</v>
      </c>
    </row>
    <row r="2955" spans="2:7" x14ac:dyDescent="0.25">
      <c r="B2955">
        <v>1999</v>
      </c>
      <c r="C2955">
        <v>20</v>
      </c>
      <c r="D2955">
        <v>2</v>
      </c>
      <c r="E2955">
        <v>9955.3775388292688</v>
      </c>
      <c r="F2955">
        <v>55.212370253009396</v>
      </c>
      <c r="G2955" s="6">
        <v>45208.315309641206</v>
      </c>
    </row>
    <row r="2956" spans="2:7" x14ac:dyDescent="0.25">
      <c r="B2956">
        <v>1999</v>
      </c>
      <c r="C2956">
        <v>21</v>
      </c>
      <c r="D2956">
        <v>1</v>
      </c>
      <c r="E2956">
        <v>9807.676775908787</v>
      </c>
      <c r="F2956">
        <v>50.850160819498697</v>
      </c>
      <c r="G2956" s="6">
        <v>45208.315309641206</v>
      </c>
    </row>
    <row r="2957" spans="2:7" x14ac:dyDescent="0.25">
      <c r="B2957">
        <v>1999</v>
      </c>
      <c r="C2957">
        <v>21</v>
      </c>
      <c r="D2957">
        <v>2</v>
      </c>
      <c r="E2957">
        <v>9938.9300776349355</v>
      </c>
      <c r="F2957">
        <v>54.302911144187547</v>
      </c>
      <c r="G2957" s="6">
        <v>45208.315309641206</v>
      </c>
    </row>
    <row r="2958" spans="2:7" x14ac:dyDescent="0.25">
      <c r="B2958">
        <v>1999</v>
      </c>
      <c r="C2958">
        <v>22</v>
      </c>
      <c r="D2958">
        <v>1</v>
      </c>
      <c r="E2958">
        <v>9781.9119799999589</v>
      </c>
      <c r="F2958">
        <v>49.982779229901837</v>
      </c>
      <c r="G2958" s="6">
        <v>45208.315309641206</v>
      </c>
    </row>
    <row r="2959" spans="2:7" x14ac:dyDescent="0.25">
      <c r="B2959">
        <v>1999</v>
      </c>
      <c r="C2959">
        <v>22</v>
      </c>
      <c r="D2959">
        <v>2</v>
      </c>
      <c r="E2959">
        <v>9933.0815704263896</v>
      </c>
      <c r="F2959">
        <v>53.334589804172012</v>
      </c>
      <c r="G2959" s="6">
        <v>45208.315309641206</v>
      </c>
    </row>
    <row r="2960" spans="2:7" x14ac:dyDescent="0.25">
      <c r="B2960">
        <v>1999</v>
      </c>
      <c r="C2960">
        <v>23</v>
      </c>
      <c r="D2960">
        <v>1</v>
      </c>
      <c r="E2960">
        <v>9760.5200232134302</v>
      </c>
      <c r="F2960">
        <v>49.091229750206693</v>
      </c>
      <c r="G2960" s="6">
        <v>45208.315309641206</v>
      </c>
    </row>
    <row r="2961" spans="2:7" x14ac:dyDescent="0.25">
      <c r="B2961">
        <v>1999</v>
      </c>
      <c r="C2961">
        <v>23</v>
      </c>
      <c r="D2961">
        <v>2</v>
      </c>
      <c r="E2961">
        <v>9927.0241273770898</v>
      </c>
      <c r="F2961">
        <v>52.366829326778721</v>
      </c>
      <c r="G2961" s="6">
        <v>45208.315309641206</v>
      </c>
    </row>
    <row r="2962" spans="2:7" x14ac:dyDescent="0.25">
      <c r="B2962">
        <v>1999</v>
      </c>
      <c r="C2962">
        <v>24</v>
      </c>
      <c r="D2962">
        <v>1</v>
      </c>
      <c r="E2962">
        <v>9734.8843382190807</v>
      </c>
      <c r="F2962">
        <v>48.219189098883682</v>
      </c>
      <c r="G2962" s="6">
        <v>45208.315309641206</v>
      </c>
    </row>
    <row r="2963" spans="2:7" x14ac:dyDescent="0.25">
      <c r="B2963">
        <v>1999</v>
      </c>
      <c r="C2963">
        <v>24</v>
      </c>
      <c r="D2963">
        <v>2</v>
      </c>
      <c r="E2963">
        <v>9927.0241273770898</v>
      </c>
      <c r="F2963">
        <v>51.366829326778721</v>
      </c>
      <c r="G2963" s="6">
        <v>45208.315309641206</v>
      </c>
    </row>
    <row r="2964" spans="2:7" x14ac:dyDescent="0.25">
      <c r="B2964">
        <v>1999</v>
      </c>
      <c r="C2964">
        <v>25</v>
      </c>
      <c r="D2964">
        <v>1</v>
      </c>
      <c r="E2964">
        <v>9705.3107461222553</v>
      </c>
      <c r="F2964">
        <v>47.364596893700103</v>
      </c>
      <c r="G2964" s="6">
        <v>45208.315309641206</v>
      </c>
    </row>
    <row r="2965" spans="2:7" x14ac:dyDescent="0.25">
      <c r="B2965">
        <v>1999</v>
      </c>
      <c r="C2965">
        <v>25</v>
      </c>
      <c r="D2965">
        <v>2</v>
      </c>
      <c r="E2965">
        <v>9927.0241273770898</v>
      </c>
      <c r="F2965">
        <v>50.366829326778721</v>
      </c>
      <c r="G2965" s="6">
        <v>45208.315309641206</v>
      </c>
    </row>
    <row r="2966" spans="2:7" x14ac:dyDescent="0.25">
      <c r="B2966">
        <v>1999</v>
      </c>
      <c r="C2966">
        <v>26</v>
      </c>
      <c r="D2966">
        <v>1</v>
      </c>
      <c r="E2966">
        <v>9666.4935035849685</v>
      </c>
      <c r="F2966">
        <v>46.552788653551822</v>
      </c>
      <c r="G2966" s="6">
        <v>45208.315309641206</v>
      </c>
    </row>
    <row r="2967" spans="2:7" x14ac:dyDescent="0.25">
      <c r="B2967">
        <v>1999</v>
      </c>
      <c r="C2967">
        <v>26</v>
      </c>
      <c r="D2967">
        <v>2</v>
      </c>
      <c r="E2967">
        <v>9927.0241273770898</v>
      </c>
      <c r="F2967">
        <v>49.366829326778728</v>
      </c>
      <c r="G2967" s="6">
        <v>45208.315309641206</v>
      </c>
    </row>
    <row r="2968" spans="2:7" x14ac:dyDescent="0.25">
      <c r="B2968">
        <v>1999</v>
      </c>
      <c r="C2968">
        <v>27</v>
      </c>
      <c r="D2968">
        <v>1</v>
      </c>
      <c r="E2968">
        <v>9661.8740293510327</v>
      </c>
      <c r="F2968">
        <v>45.574807122219468</v>
      </c>
      <c r="G2968" s="6">
        <v>45208.315309641206</v>
      </c>
    </row>
    <row r="2969" spans="2:7" x14ac:dyDescent="0.25">
      <c r="B2969">
        <v>1999</v>
      </c>
      <c r="C2969">
        <v>27</v>
      </c>
      <c r="D2969">
        <v>2</v>
      </c>
      <c r="E2969">
        <v>9921.9766660302485</v>
      </c>
      <c r="F2969">
        <v>48.391688630571899</v>
      </c>
      <c r="G2969" s="6">
        <v>45208.315309641206</v>
      </c>
    </row>
    <row r="2970" spans="2:7" x14ac:dyDescent="0.25">
      <c r="B2970">
        <v>1999</v>
      </c>
      <c r="C2970">
        <v>28</v>
      </c>
      <c r="D2970">
        <v>1</v>
      </c>
      <c r="E2970">
        <v>9647.8482966547199</v>
      </c>
      <c r="F2970">
        <v>44.640335432428628</v>
      </c>
      <c r="G2970" s="6">
        <v>45208.315309641206</v>
      </c>
    </row>
    <row r="2971" spans="2:7" x14ac:dyDescent="0.25">
      <c r="B2971">
        <v>1999</v>
      </c>
      <c r="C2971">
        <v>28</v>
      </c>
      <c r="D2971">
        <v>2</v>
      </c>
      <c r="E2971">
        <v>9906.8205773628742</v>
      </c>
      <c r="F2971">
        <v>47.464956403380242</v>
      </c>
      <c r="G2971" s="6">
        <v>45208.315309641206</v>
      </c>
    </row>
    <row r="2972" spans="2:7" x14ac:dyDescent="0.25">
      <c r="B2972">
        <v>1999</v>
      </c>
      <c r="C2972">
        <v>29</v>
      </c>
      <c r="D2972">
        <v>1</v>
      </c>
      <c r="E2972">
        <v>9633.513036427421</v>
      </c>
      <c r="F2972">
        <v>43.706018967869063</v>
      </c>
      <c r="G2972" s="6">
        <v>45208.315309641206</v>
      </c>
    </row>
    <row r="2973" spans="2:7" x14ac:dyDescent="0.25">
      <c r="B2973">
        <v>1999</v>
      </c>
      <c r="C2973">
        <v>29</v>
      </c>
      <c r="D2973">
        <v>2</v>
      </c>
      <c r="E2973">
        <v>9901.7367931347126</v>
      </c>
      <c r="F2973">
        <v>46.48906931504694</v>
      </c>
      <c r="G2973" s="6">
        <v>45208.315309641206</v>
      </c>
    </row>
    <row r="2974" spans="2:7" x14ac:dyDescent="0.25">
      <c r="B2974">
        <v>1999</v>
      </c>
      <c r="C2974">
        <v>30</v>
      </c>
      <c r="D2974">
        <v>1</v>
      </c>
      <c r="E2974">
        <v>9624.34768649957</v>
      </c>
      <c r="F2974">
        <v>42.747164435149443</v>
      </c>
      <c r="G2974" s="6">
        <v>45208.315309641206</v>
      </c>
    </row>
    <row r="2975" spans="2:7" x14ac:dyDescent="0.25">
      <c r="B2975">
        <v>1999</v>
      </c>
      <c r="C2975">
        <v>30</v>
      </c>
      <c r="D2975">
        <v>2</v>
      </c>
      <c r="E2975">
        <v>9886.7195221710081</v>
      </c>
      <c r="F2975">
        <v>45.558923659930898</v>
      </c>
      <c r="G2975" s="6">
        <v>45208.315309641206</v>
      </c>
    </row>
    <row r="2976" spans="2:7" x14ac:dyDescent="0.25">
      <c r="B2976">
        <v>1999</v>
      </c>
      <c r="C2976">
        <v>31</v>
      </c>
      <c r="D2976">
        <v>1</v>
      </c>
      <c r="E2976">
        <v>9624.34768649957</v>
      </c>
      <c r="F2976">
        <v>41.747164435149443</v>
      </c>
      <c r="G2976" s="6">
        <v>45208.315309641206</v>
      </c>
    </row>
    <row r="2977" spans="2:7" x14ac:dyDescent="0.25">
      <c r="B2977">
        <v>1999</v>
      </c>
      <c r="C2977">
        <v>31</v>
      </c>
      <c r="D2977">
        <v>2</v>
      </c>
      <c r="E2977">
        <v>9886.7195221710081</v>
      </c>
      <c r="F2977">
        <v>44.558923659930898</v>
      </c>
      <c r="G2977" s="6">
        <v>45208.315309641206</v>
      </c>
    </row>
    <row r="2978" spans="2:7" x14ac:dyDescent="0.25">
      <c r="B2978">
        <v>1999</v>
      </c>
      <c r="C2978">
        <v>32</v>
      </c>
      <c r="D2978">
        <v>1</v>
      </c>
      <c r="E2978">
        <v>9602.8667972876428</v>
      </c>
      <c r="F2978">
        <v>40.83943123299651</v>
      </c>
      <c r="G2978" s="6">
        <v>45208.315309641206</v>
      </c>
    </row>
    <row r="2979" spans="2:7" x14ac:dyDescent="0.25">
      <c r="B2979">
        <v>1999</v>
      </c>
      <c r="C2979">
        <v>32</v>
      </c>
      <c r="D2979">
        <v>2</v>
      </c>
      <c r="E2979">
        <v>9867.9084555442605</v>
      </c>
      <c r="F2979">
        <v>43.642912617895341</v>
      </c>
      <c r="G2979" s="6">
        <v>45208.315309641206</v>
      </c>
    </row>
    <row r="2980" spans="2:7" x14ac:dyDescent="0.25">
      <c r="B2980">
        <v>1999</v>
      </c>
      <c r="C2980">
        <v>33</v>
      </c>
      <c r="D2980">
        <v>1</v>
      </c>
      <c r="E2980">
        <v>9598.0689723594987</v>
      </c>
      <c r="F2980">
        <v>39.85959586499844</v>
      </c>
      <c r="G2980" s="6">
        <v>45208.315309641206</v>
      </c>
    </row>
    <row r="2981" spans="2:7" x14ac:dyDescent="0.25">
      <c r="B2981">
        <v>1999</v>
      </c>
      <c r="C2981">
        <v>33</v>
      </c>
      <c r="D2981">
        <v>2</v>
      </c>
      <c r="E2981">
        <v>9867.9084555442605</v>
      </c>
      <c r="F2981">
        <v>42.642912617895348</v>
      </c>
      <c r="G2981" s="6">
        <v>45208.315309641206</v>
      </c>
    </row>
    <row r="2982" spans="2:7" x14ac:dyDescent="0.25">
      <c r="B2982">
        <v>1999</v>
      </c>
      <c r="C2982">
        <v>34</v>
      </c>
      <c r="D2982">
        <v>1</v>
      </c>
      <c r="E2982">
        <v>9578.9268582801797</v>
      </c>
      <c r="F2982">
        <v>38.938250382911626</v>
      </c>
      <c r="G2982" s="6">
        <v>45208.315309641206</v>
      </c>
    </row>
    <row r="2983" spans="2:7" x14ac:dyDescent="0.25">
      <c r="B2983">
        <v>1999</v>
      </c>
      <c r="C2983">
        <v>34</v>
      </c>
      <c r="D2983">
        <v>2</v>
      </c>
      <c r="E2983">
        <v>9852.7164854943803</v>
      </c>
      <c r="F2983">
        <v>41.707893059304411</v>
      </c>
      <c r="G2983" s="6">
        <v>45208.315309641206</v>
      </c>
    </row>
    <row r="2984" spans="2:7" x14ac:dyDescent="0.25">
      <c r="B2984">
        <v>1999</v>
      </c>
      <c r="C2984">
        <v>35</v>
      </c>
      <c r="D2984">
        <v>1</v>
      </c>
      <c r="E2984">
        <v>9574.1443920697202</v>
      </c>
      <c r="F2984">
        <v>37.957451016004001</v>
      </c>
      <c r="G2984" s="6">
        <v>45208.315309641206</v>
      </c>
    </row>
    <row r="2985" spans="2:7" x14ac:dyDescent="0.25">
      <c r="B2985">
        <v>1999</v>
      </c>
      <c r="C2985">
        <v>35</v>
      </c>
      <c r="D2985">
        <v>2</v>
      </c>
      <c r="E2985">
        <v>9852.7164854943803</v>
      </c>
      <c r="F2985">
        <v>40.707893059304418</v>
      </c>
      <c r="G2985" s="6">
        <v>45208.315309641206</v>
      </c>
    </row>
    <row r="2986" spans="2:7" x14ac:dyDescent="0.25">
      <c r="B2986">
        <v>1999</v>
      </c>
      <c r="C2986">
        <v>36</v>
      </c>
      <c r="D2986">
        <v>1</v>
      </c>
      <c r="E2986">
        <v>9550.10192434698</v>
      </c>
      <c r="F2986">
        <v>37.051750486749171</v>
      </c>
      <c r="G2986" s="6">
        <v>45208.315309641206</v>
      </c>
    </row>
    <row r="2987" spans="2:7" x14ac:dyDescent="0.25">
      <c r="B2987">
        <v>1999</v>
      </c>
      <c r="C2987">
        <v>36</v>
      </c>
      <c r="D2987">
        <v>2</v>
      </c>
      <c r="E2987">
        <v>9847.2217809258</v>
      </c>
      <c r="F2987">
        <v>39.730328879132692</v>
      </c>
      <c r="G2987" s="6">
        <v>45208.315309641206</v>
      </c>
    </row>
    <row r="2988" spans="2:7" x14ac:dyDescent="0.25">
      <c r="B2988">
        <v>1999</v>
      </c>
      <c r="C2988">
        <v>37</v>
      </c>
      <c r="D2988">
        <v>1</v>
      </c>
      <c r="E2988">
        <v>9521.3780709946441</v>
      </c>
      <c r="F2988">
        <v>36.162018886231273</v>
      </c>
      <c r="G2988" s="6">
        <v>45208.315309641206</v>
      </c>
    </row>
    <row r="2989" spans="2:7" x14ac:dyDescent="0.25">
      <c r="B2989">
        <v>1999</v>
      </c>
      <c r="C2989">
        <v>37</v>
      </c>
      <c r="D2989">
        <v>2</v>
      </c>
      <c r="E2989">
        <v>9841.7081778462289</v>
      </c>
      <c r="F2989">
        <v>38.75230681814611</v>
      </c>
      <c r="G2989" s="6">
        <v>45208.315309641206</v>
      </c>
    </row>
    <row r="2990" spans="2:7" x14ac:dyDescent="0.25">
      <c r="B2990">
        <v>1999</v>
      </c>
      <c r="C2990">
        <v>38</v>
      </c>
      <c r="D2990">
        <v>1</v>
      </c>
      <c r="E2990">
        <v>9510.2893521600181</v>
      </c>
      <c r="F2990">
        <v>35.203599755736015</v>
      </c>
      <c r="G2990" s="6">
        <v>45208.315309641206</v>
      </c>
    </row>
    <row r="2991" spans="2:7" x14ac:dyDescent="0.25">
      <c r="B2991">
        <v>1999</v>
      </c>
      <c r="C2991">
        <v>38</v>
      </c>
      <c r="D2991">
        <v>2</v>
      </c>
      <c r="E2991">
        <v>9817.297282056481</v>
      </c>
      <c r="F2991">
        <v>37.847421904164939</v>
      </c>
      <c r="G2991" s="6">
        <v>45208.315309641206</v>
      </c>
    </row>
    <row r="2992" spans="2:7" x14ac:dyDescent="0.25">
      <c r="B2992">
        <v>1999</v>
      </c>
      <c r="C2992">
        <v>39</v>
      </c>
      <c r="D2992">
        <v>1</v>
      </c>
      <c r="E2992">
        <v>9488.2324037725884</v>
      </c>
      <c r="F2992">
        <v>34.284273950474969</v>
      </c>
      <c r="G2992" s="6">
        <v>45208.315309641206</v>
      </c>
    </row>
    <row r="2993" spans="2:7" x14ac:dyDescent="0.25">
      <c r="B2993">
        <v>1999</v>
      </c>
      <c r="C2993">
        <v>39</v>
      </c>
      <c r="D2993">
        <v>2</v>
      </c>
      <c r="E2993">
        <v>9805.0759360431584</v>
      </c>
      <c r="F2993">
        <v>36.893972871110385</v>
      </c>
      <c r="G2993" s="6">
        <v>45208.315309641206</v>
      </c>
    </row>
    <row r="2994" spans="2:7" x14ac:dyDescent="0.25">
      <c r="B2994">
        <v>1999</v>
      </c>
      <c r="C2994">
        <v>40</v>
      </c>
      <c r="D2994">
        <v>1</v>
      </c>
      <c r="E2994">
        <v>9471.9821331533549</v>
      </c>
      <c r="F2994">
        <v>33.342234743332455</v>
      </c>
      <c r="G2994" s="6">
        <v>45208.315309641206</v>
      </c>
    </row>
    <row r="2995" spans="2:7" x14ac:dyDescent="0.25">
      <c r="B2995">
        <v>1999</v>
      </c>
      <c r="C2995">
        <v>40</v>
      </c>
      <c r="D2995">
        <v>2</v>
      </c>
      <c r="E2995">
        <v>9772.4623281378481</v>
      </c>
      <c r="F2995">
        <v>36.015430362731237</v>
      </c>
      <c r="G2995" s="6">
        <v>45208.315309641206</v>
      </c>
    </row>
    <row r="2996" spans="2:7" x14ac:dyDescent="0.25">
      <c r="B2996">
        <v>1999</v>
      </c>
      <c r="C2996">
        <v>41</v>
      </c>
      <c r="D2996">
        <v>1</v>
      </c>
      <c r="E2996">
        <v>9441.6738882596765</v>
      </c>
      <c r="F2996">
        <v>32.447659957678646</v>
      </c>
      <c r="G2996" s="6">
        <v>45208.315309641206</v>
      </c>
    </row>
    <row r="2997" spans="2:7" x14ac:dyDescent="0.25">
      <c r="B2997">
        <v>1999</v>
      </c>
      <c r="C2997">
        <v>41</v>
      </c>
      <c r="D2997">
        <v>2</v>
      </c>
      <c r="E2997">
        <v>9751.1458044584069</v>
      </c>
      <c r="F2997">
        <v>35.09306898361686</v>
      </c>
      <c r="G2997" s="6">
        <v>45208.315309641206</v>
      </c>
    </row>
    <row r="2998" spans="2:7" x14ac:dyDescent="0.25">
      <c r="B2998">
        <v>1999</v>
      </c>
      <c r="C2998">
        <v>42</v>
      </c>
      <c r="D2998">
        <v>1</v>
      </c>
      <c r="E2998">
        <v>9404.1320719582145</v>
      </c>
      <c r="F2998">
        <v>31.575196786406206</v>
      </c>
      <c r="G2998" s="6">
        <v>45208.315309641206</v>
      </c>
    </row>
    <row r="2999" spans="2:7" x14ac:dyDescent="0.25">
      <c r="B2999">
        <v>1999</v>
      </c>
      <c r="C2999">
        <v>42</v>
      </c>
      <c r="D2999">
        <v>2</v>
      </c>
      <c r="E2999">
        <v>9736.988892385818</v>
      </c>
      <c r="F2999">
        <v>34.143364926370268</v>
      </c>
      <c r="G2999" s="6">
        <v>45208.315309641206</v>
      </c>
    </row>
    <row r="3000" spans="2:7" x14ac:dyDescent="0.25">
      <c r="B3000">
        <v>1999</v>
      </c>
      <c r="C3000">
        <v>43</v>
      </c>
      <c r="D3000">
        <v>1</v>
      </c>
      <c r="E3000">
        <v>9375.6817180415019</v>
      </c>
      <c r="F3000">
        <v>30.669493966407899</v>
      </c>
      <c r="G3000" s="6">
        <v>45208.315309641206</v>
      </c>
    </row>
    <row r="3001" spans="2:7" x14ac:dyDescent="0.25">
      <c r="B3001">
        <v>1999</v>
      </c>
      <c r="C3001">
        <v>43</v>
      </c>
      <c r="D3001">
        <v>2</v>
      </c>
      <c r="E3001">
        <v>9698.2562896297659</v>
      </c>
      <c r="F3001">
        <v>33.277728780052236</v>
      </c>
      <c r="G3001" s="6">
        <v>45208.315309641206</v>
      </c>
    </row>
    <row r="3002" spans="2:7" x14ac:dyDescent="0.25">
      <c r="B3002">
        <v>1999</v>
      </c>
      <c r="C3002">
        <v>44</v>
      </c>
      <c r="D3002">
        <v>1</v>
      </c>
      <c r="E3002">
        <v>9344.1441960307293</v>
      </c>
      <c r="F3002">
        <v>29.771319351382544</v>
      </c>
      <c r="G3002" s="6">
        <v>45208.315309641206</v>
      </c>
    </row>
    <row r="3003" spans="2:7" x14ac:dyDescent="0.25">
      <c r="B3003">
        <v>1999</v>
      </c>
      <c r="C3003">
        <v>44</v>
      </c>
      <c r="D3003">
        <v>2</v>
      </c>
      <c r="E3003">
        <v>9675.5759970883337</v>
      </c>
      <c r="F3003">
        <v>32.354562291338702</v>
      </c>
      <c r="G3003" s="6">
        <v>45208.315309641206</v>
      </c>
    </row>
    <row r="3004" spans="2:7" x14ac:dyDescent="0.25">
      <c r="B3004">
        <v>1999</v>
      </c>
      <c r="C3004">
        <v>45</v>
      </c>
      <c r="D3004">
        <v>1</v>
      </c>
      <c r="E3004">
        <v>9299.0131084412387</v>
      </c>
      <c r="F3004">
        <v>28.913382435077743</v>
      </c>
      <c r="G3004" s="6">
        <v>45208.315309641206</v>
      </c>
    </row>
    <row r="3005" spans="2:7" x14ac:dyDescent="0.25">
      <c r="B3005">
        <v>1999</v>
      </c>
      <c r="C3005">
        <v>45</v>
      </c>
      <c r="D3005">
        <v>2</v>
      </c>
      <c r="E3005">
        <v>9660.712085932666</v>
      </c>
      <c r="F3005">
        <v>31.403573521524372</v>
      </c>
      <c r="G3005" s="6">
        <v>45208.315309641206</v>
      </c>
    </row>
    <row r="3006" spans="2:7" x14ac:dyDescent="0.25">
      <c r="B3006">
        <v>1999</v>
      </c>
      <c r="C3006">
        <v>46</v>
      </c>
      <c r="D3006">
        <v>1</v>
      </c>
      <c r="E3006">
        <v>9248.1169267606037</v>
      </c>
      <c r="F3006">
        <v>28.069752935800164</v>
      </c>
      <c r="G3006" s="6">
        <v>45208.315309641206</v>
      </c>
    </row>
    <row r="3007" spans="2:7" x14ac:dyDescent="0.25">
      <c r="B3007">
        <v>1999</v>
      </c>
      <c r="C3007">
        <v>46</v>
      </c>
      <c r="D3007">
        <v>2</v>
      </c>
      <c r="E3007">
        <v>9627.8352154809891</v>
      </c>
      <c r="F3007">
        <v>30.509102205846609</v>
      </c>
      <c r="G3007" s="6">
        <v>45208.315309641206</v>
      </c>
    </row>
    <row r="3008" spans="2:7" x14ac:dyDescent="0.25">
      <c r="B3008">
        <v>1999</v>
      </c>
      <c r="C3008">
        <v>47</v>
      </c>
      <c r="D3008">
        <v>1</v>
      </c>
      <c r="E3008">
        <v>9192.4375863947116</v>
      </c>
      <c r="F3008">
        <v>27.236745166434176</v>
      </c>
      <c r="G3008" s="6">
        <v>45208.315309641206</v>
      </c>
    </row>
    <row r="3009" spans="2:7" x14ac:dyDescent="0.25">
      <c r="B3009">
        <v>1999</v>
      </c>
      <c r="C3009">
        <v>47</v>
      </c>
      <c r="D3009">
        <v>2</v>
      </c>
      <c r="E3009">
        <v>9581.8752500431729</v>
      </c>
      <c r="F3009">
        <v>29.653042433016068</v>
      </c>
      <c r="G3009" s="6">
        <v>45208.315309641206</v>
      </c>
    </row>
    <row r="3010" spans="2:7" x14ac:dyDescent="0.25">
      <c r="B3010">
        <v>1999</v>
      </c>
      <c r="C3010">
        <v>48</v>
      </c>
      <c r="D3010">
        <v>1</v>
      </c>
      <c r="E3010">
        <v>9192.4375863947116</v>
      </c>
      <c r="F3010">
        <v>26.236745166434176</v>
      </c>
      <c r="G3010" s="6">
        <v>45208.315309641206</v>
      </c>
    </row>
    <row r="3011" spans="2:7" x14ac:dyDescent="0.25">
      <c r="B3011">
        <v>1999</v>
      </c>
      <c r="C3011">
        <v>48</v>
      </c>
      <c r="D3011">
        <v>2</v>
      </c>
      <c r="E3011">
        <v>9519.6558778461167</v>
      </c>
      <c r="F3011">
        <v>28.843583353937124</v>
      </c>
      <c r="G3011" s="6">
        <v>45208.315309641206</v>
      </c>
    </row>
    <row r="3012" spans="2:7" x14ac:dyDescent="0.25">
      <c r="B3012">
        <v>1999</v>
      </c>
      <c r="C3012">
        <v>49</v>
      </c>
      <c r="D3012">
        <v>1</v>
      </c>
      <c r="E3012">
        <v>9168.2831293636773</v>
      </c>
      <c r="F3012">
        <v>25.304550348328078</v>
      </c>
      <c r="G3012" s="6">
        <v>45208.315309641206</v>
      </c>
    </row>
    <row r="3013" spans="2:7" x14ac:dyDescent="0.25">
      <c r="B3013">
        <v>1999</v>
      </c>
      <c r="C3013">
        <v>49</v>
      </c>
      <c r="D3013">
        <v>2</v>
      </c>
      <c r="E3013">
        <v>9467.8204046633018</v>
      </c>
      <c r="F3013">
        <v>27.998761947536579</v>
      </c>
      <c r="G3013" s="6">
        <v>45208.315309641206</v>
      </c>
    </row>
    <row r="3014" spans="2:7" x14ac:dyDescent="0.25">
      <c r="B3014">
        <v>1999</v>
      </c>
      <c r="C3014">
        <v>50</v>
      </c>
      <c r="D3014">
        <v>1</v>
      </c>
      <c r="E3014">
        <v>9087.4733820983129</v>
      </c>
      <c r="F3014">
        <v>24.525123147873003</v>
      </c>
      <c r="G3014" s="6">
        <v>45208.315309641206</v>
      </c>
    </row>
    <row r="3015" spans="2:7" x14ac:dyDescent="0.25">
      <c r="B3015">
        <v>1999</v>
      </c>
      <c r="C3015">
        <v>50</v>
      </c>
      <c r="D3015">
        <v>2</v>
      </c>
      <c r="E3015">
        <v>9438.7895041031406</v>
      </c>
      <c r="F3015">
        <v>27.083339935347347</v>
      </c>
      <c r="G3015" s="6">
        <v>45208.315309641206</v>
      </c>
    </row>
    <row r="3016" spans="2:7" x14ac:dyDescent="0.25">
      <c r="B3016">
        <v>1999</v>
      </c>
      <c r="C3016">
        <v>51</v>
      </c>
      <c r="D3016">
        <v>1</v>
      </c>
      <c r="E3016">
        <v>9015.821628973099</v>
      </c>
      <c r="F3016">
        <v>23.716058845520607</v>
      </c>
      <c r="G3016" s="6">
        <v>45208.315309641206</v>
      </c>
    </row>
    <row r="3017" spans="2:7" x14ac:dyDescent="0.25">
      <c r="B3017">
        <v>1999</v>
      </c>
      <c r="C3017">
        <v>51</v>
      </c>
      <c r="D3017">
        <v>2</v>
      </c>
      <c r="E3017">
        <v>9408.531621664828</v>
      </c>
      <c r="F3017">
        <v>26.168832082998662</v>
      </c>
      <c r="G3017" s="6">
        <v>45208.315309641206</v>
      </c>
    </row>
    <row r="3018" spans="2:7" x14ac:dyDescent="0.25">
      <c r="B3018">
        <v>1999</v>
      </c>
      <c r="C3018">
        <v>52</v>
      </c>
      <c r="D3018">
        <v>1</v>
      </c>
      <c r="E3018">
        <v>8932.5466226761255</v>
      </c>
      <c r="F3018">
        <v>22.932494037881511</v>
      </c>
      <c r="G3018" s="6">
        <v>45208.315309641206</v>
      </c>
    </row>
    <row r="3019" spans="2:7" x14ac:dyDescent="0.25">
      <c r="B3019">
        <v>1999</v>
      </c>
      <c r="C3019">
        <v>52</v>
      </c>
      <c r="D3019">
        <v>2</v>
      </c>
      <c r="E3019">
        <v>9362.4593580560013</v>
      </c>
      <c r="F3019">
        <v>25.295147312045938</v>
      </c>
      <c r="G3019" s="6">
        <v>45208.315309641206</v>
      </c>
    </row>
    <row r="3020" spans="2:7" x14ac:dyDescent="0.25">
      <c r="B3020">
        <v>1999</v>
      </c>
      <c r="C3020">
        <v>53</v>
      </c>
      <c r="D3020">
        <v>1</v>
      </c>
      <c r="E3020">
        <v>8840.970061695034</v>
      </c>
      <c r="F3020">
        <v>22.164854360773973</v>
      </c>
      <c r="G3020" s="6">
        <v>45208.315309641206</v>
      </c>
    </row>
    <row r="3021" spans="2:7" x14ac:dyDescent="0.25">
      <c r="B3021">
        <v>1999</v>
      </c>
      <c r="C3021">
        <v>53</v>
      </c>
      <c r="D3021">
        <v>2</v>
      </c>
      <c r="E3021">
        <v>9320.490658050514</v>
      </c>
      <c r="F3021">
        <v>24.406795951297809</v>
      </c>
      <c r="G3021" s="6">
        <v>45208.315309641206</v>
      </c>
    </row>
    <row r="3022" spans="2:7" x14ac:dyDescent="0.25">
      <c r="B3022">
        <v>1999</v>
      </c>
      <c r="C3022">
        <v>54</v>
      </c>
      <c r="D3022">
        <v>1</v>
      </c>
      <c r="E3022">
        <v>8781.6971724013256</v>
      </c>
      <c r="F3022">
        <v>21.311083328692174</v>
      </c>
      <c r="G3022" s="6">
        <v>45208.315309641206</v>
      </c>
    </row>
    <row r="3023" spans="2:7" x14ac:dyDescent="0.25">
      <c r="B3023">
        <v>1999</v>
      </c>
      <c r="C3023">
        <v>54</v>
      </c>
      <c r="D3023">
        <v>2</v>
      </c>
      <c r="E3023">
        <v>9237.0844966069762</v>
      </c>
      <c r="F3023">
        <v>23.622662124595681</v>
      </c>
      <c r="G3023" s="6">
        <v>45208.315309641206</v>
      </c>
    </row>
    <row r="3024" spans="2:7" x14ac:dyDescent="0.25">
      <c r="B3024">
        <v>1999</v>
      </c>
      <c r="C3024">
        <v>55</v>
      </c>
      <c r="D3024">
        <v>1</v>
      </c>
      <c r="E3024">
        <v>8647.3709951787005</v>
      </c>
      <c r="F3024">
        <v>20.634357682130151</v>
      </c>
      <c r="G3024" s="6">
        <v>45208.315309641206</v>
      </c>
    </row>
    <row r="3025" spans="2:7" x14ac:dyDescent="0.25">
      <c r="B3025">
        <v>1999</v>
      </c>
      <c r="C3025">
        <v>55</v>
      </c>
      <c r="D3025">
        <v>2</v>
      </c>
      <c r="E3025">
        <v>9177.3336442382151</v>
      </c>
      <c r="F3025">
        <v>22.773206806148895</v>
      </c>
      <c r="G3025" s="6">
        <v>45208.315309641206</v>
      </c>
    </row>
    <row r="3026" spans="2:7" x14ac:dyDescent="0.25">
      <c r="B3026">
        <v>1999</v>
      </c>
      <c r="C3026">
        <v>56</v>
      </c>
      <c r="D3026">
        <v>1</v>
      </c>
      <c r="E3026">
        <v>8518.1893600688763</v>
      </c>
      <c r="F3026">
        <v>19.939703001107965</v>
      </c>
      <c r="G3026" s="6">
        <v>45208.315309641206</v>
      </c>
    </row>
    <row r="3027" spans="2:7" x14ac:dyDescent="0.25">
      <c r="B3027">
        <v>1999</v>
      </c>
      <c r="C3027">
        <v>56</v>
      </c>
      <c r="D3027">
        <v>2</v>
      </c>
      <c r="E3027">
        <v>9115.7976424864137</v>
      </c>
      <c r="F3027">
        <v>21.923561623883483</v>
      </c>
      <c r="G3027" s="6">
        <v>45208.315309641206</v>
      </c>
    </row>
    <row r="3028" spans="2:7" x14ac:dyDescent="0.25">
      <c r="B3028">
        <v>1999</v>
      </c>
      <c r="C3028">
        <v>57</v>
      </c>
      <c r="D3028">
        <v>1</v>
      </c>
      <c r="E3028">
        <v>8414.627929039114</v>
      </c>
      <c r="F3028">
        <v>19.178953444332038</v>
      </c>
      <c r="G3028" s="6">
        <v>45208.315309641206</v>
      </c>
    </row>
    <row r="3029" spans="2:7" x14ac:dyDescent="0.25">
      <c r="B3029">
        <v>1999</v>
      </c>
      <c r="C3029">
        <v>57</v>
      </c>
      <c r="D3029">
        <v>2</v>
      </c>
      <c r="E3029">
        <v>9038.0139403816665</v>
      </c>
      <c r="F3029">
        <v>21.107938849496001</v>
      </c>
      <c r="G3029" s="6">
        <v>45208.315309641206</v>
      </c>
    </row>
    <row r="3030" spans="2:7" x14ac:dyDescent="0.25">
      <c r="B3030">
        <v>1999</v>
      </c>
      <c r="C3030">
        <v>58</v>
      </c>
      <c r="D3030">
        <v>1</v>
      </c>
      <c r="E3030">
        <v>8314.0482332489573</v>
      </c>
      <c r="F3030">
        <v>18.404923200869668</v>
      </c>
      <c r="G3030" s="6">
        <v>45208.315309641206</v>
      </c>
    </row>
    <row r="3031" spans="2:7" x14ac:dyDescent="0.25">
      <c r="B3031">
        <v>1999</v>
      </c>
      <c r="C3031">
        <v>58</v>
      </c>
      <c r="D3031">
        <v>2</v>
      </c>
      <c r="E3031">
        <v>8983.564492945261</v>
      </c>
      <c r="F3031">
        <v>20.232843711484744</v>
      </c>
      <c r="G3031" s="6">
        <v>45208.315309641206</v>
      </c>
    </row>
    <row r="3032" spans="2:7" x14ac:dyDescent="0.25">
      <c r="B3032">
        <v>1999</v>
      </c>
      <c r="C3032">
        <v>59</v>
      </c>
      <c r="D3032">
        <v>1</v>
      </c>
      <c r="E3032">
        <v>8139.6637223982361</v>
      </c>
      <c r="F3032">
        <v>17.788519056999636</v>
      </c>
      <c r="G3032" s="6">
        <v>45208.315309641206</v>
      </c>
    </row>
    <row r="3033" spans="2:7" x14ac:dyDescent="0.25">
      <c r="B3033">
        <v>1999</v>
      </c>
      <c r="C3033">
        <v>59</v>
      </c>
      <c r="D3033">
        <v>2</v>
      </c>
      <c r="E3033">
        <v>8901.1837401419907</v>
      </c>
      <c r="F3033">
        <v>19.415471839086507</v>
      </c>
      <c r="G3033" s="6">
        <v>45208.315309641206</v>
      </c>
    </row>
    <row r="3034" spans="2:7" x14ac:dyDescent="0.25">
      <c r="B3034">
        <v>1999</v>
      </c>
      <c r="C3034">
        <v>60</v>
      </c>
      <c r="D3034">
        <v>1</v>
      </c>
      <c r="E3034">
        <v>8048.125512923205</v>
      </c>
      <c r="F3034">
        <v>16.985156159193373</v>
      </c>
      <c r="G3034" s="6">
        <v>45208.315309641206</v>
      </c>
    </row>
    <row r="3035" spans="2:7" x14ac:dyDescent="0.25">
      <c r="B3035">
        <v>1999</v>
      </c>
      <c r="C3035">
        <v>60</v>
      </c>
      <c r="D3035">
        <v>2</v>
      </c>
      <c r="E3035">
        <v>8715.8780272281692</v>
      </c>
      <c r="F3035">
        <v>18.817628108746689</v>
      </c>
      <c r="G3035" s="6">
        <v>45208.315309641206</v>
      </c>
    </row>
    <row r="3036" spans="2:7" x14ac:dyDescent="0.25">
      <c r="B3036">
        <v>1999</v>
      </c>
      <c r="C3036">
        <v>61</v>
      </c>
      <c r="D3036">
        <v>1</v>
      </c>
      <c r="E3036">
        <v>7918.2916497246142</v>
      </c>
      <c r="F3036">
        <v>16.255458341060411</v>
      </c>
      <c r="G3036" s="6">
        <v>45208.315309641206</v>
      </c>
    </row>
    <row r="3037" spans="2:7" x14ac:dyDescent="0.25">
      <c r="B3037">
        <v>1999</v>
      </c>
      <c r="C3037">
        <v>61</v>
      </c>
      <c r="D3037">
        <v>2</v>
      </c>
      <c r="E3037">
        <v>8610.3090121311834</v>
      </c>
      <c r="F3037">
        <v>18.042216326849978</v>
      </c>
      <c r="G3037" s="6">
        <v>45208.315309641206</v>
      </c>
    </row>
    <row r="3038" spans="2:7" x14ac:dyDescent="0.25">
      <c r="B3038">
        <v>1999</v>
      </c>
      <c r="C3038">
        <v>62</v>
      </c>
      <c r="D3038">
        <v>1</v>
      </c>
      <c r="E3038">
        <v>7813.0444914007776</v>
      </c>
      <c r="F3038">
        <v>15.467695353189455</v>
      </c>
      <c r="G3038" s="6">
        <v>45208.315309641206</v>
      </c>
    </row>
    <row r="3039" spans="2:7" x14ac:dyDescent="0.25">
      <c r="B3039">
        <v>1999</v>
      </c>
      <c r="C3039">
        <v>62</v>
      </c>
      <c r="D3039">
        <v>2</v>
      </c>
      <c r="E3039">
        <v>8515.8063101787557</v>
      </c>
      <c r="F3039">
        <v>17.236888067932181</v>
      </c>
      <c r="G3039" s="6">
        <v>45208.315309641206</v>
      </c>
    </row>
    <row r="3040" spans="2:7" x14ac:dyDescent="0.25">
      <c r="B3040">
        <v>1999</v>
      </c>
      <c r="C3040">
        <v>63</v>
      </c>
      <c r="D3040">
        <v>1</v>
      </c>
      <c r="E3040">
        <v>7648.5169450768535</v>
      </c>
      <c r="F3040">
        <v>14.789666031723335</v>
      </c>
      <c r="G3040" s="6">
        <v>45208.315309641206</v>
      </c>
    </row>
    <row r="3041" spans="2:7" x14ac:dyDescent="0.25">
      <c r="B3041">
        <v>1999</v>
      </c>
      <c r="C3041">
        <v>63</v>
      </c>
      <c r="D3041">
        <v>2</v>
      </c>
      <c r="E3041">
        <v>8330.9068500222857</v>
      </c>
      <c r="F3041">
        <v>16.608353218626029</v>
      </c>
      <c r="G3041" s="6">
        <v>45208.315309641206</v>
      </c>
    </row>
    <row r="3042" spans="2:7" x14ac:dyDescent="0.25">
      <c r="B3042">
        <v>1999</v>
      </c>
      <c r="C3042">
        <v>64</v>
      </c>
      <c r="D3042">
        <v>1</v>
      </c>
      <c r="E3042">
        <v>7468.2318244174767</v>
      </c>
      <c r="F3042">
        <v>14.134622404969338</v>
      </c>
      <c r="G3042" s="6">
        <v>45208.315309641206</v>
      </c>
    </row>
    <row r="3043" spans="2:7" x14ac:dyDescent="0.25">
      <c r="B3043">
        <v>1999</v>
      </c>
      <c r="C3043">
        <v>64</v>
      </c>
      <c r="D3043">
        <v>2</v>
      </c>
      <c r="E3043">
        <v>8166.6207598969168</v>
      </c>
      <c r="F3043">
        <v>15.932401371032203</v>
      </c>
      <c r="G3043" s="6">
        <v>45208.315309641206</v>
      </c>
    </row>
    <row r="3044" spans="2:7" x14ac:dyDescent="0.25">
      <c r="B3044">
        <v>1999</v>
      </c>
      <c r="C3044">
        <v>65</v>
      </c>
      <c r="D3044">
        <v>1</v>
      </c>
      <c r="E3044">
        <v>7317.636378437116</v>
      </c>
      <c r="F3044">
        <v>13.415220119266904</v>
      </c>
      <c r="G3044" s="6">
        <v>45208.315309641206</v>
      </c>
    </row>
    <row r="3045" spans="2:7" x14ac:dyDescent="0.25">
      <c r="B3045">
        <v>1999</v>
      </c>
      <c r="C3045">
        <v>65</v>
      </c>
      <c r="D3045">
        <v>2</v>
      </c>
      <c r="E3045">
        <v>8053.3726607609888</v>
      </c>
      <c r="F3045">
        <v>15.149414812976529</v>
      </c>
      <c r="G3045" s="6">
        <v>45208.315309641206</v>
      </c>
    </row>
    <row r="3046" spans="2:7" x14ac:dyDescent="0.25">
      <c r="B3046">
        <v>1999</v>
      </c>
      <c r="C3046">
        <v>66</v>
      </c>
      <c r="D3046">
        <v>1</v>
      </c>
      <c r="E3046">
        <v>7224.2589769110245</v>
      </c>
      <c r="F3046">
        <v>12.582156229770282</v>
      </c>
      <c r="G3046" s="6">
        <v>45208.315309641206</v>
      </c>
    </row>
    <row r="3047" spans="2:7" x14ac:dyDescent="0.25">
      <c r="B3047">
        <v>1999</v>
      </c>
      <c r="C3047">
        <v>66</v>
      </c>
      <c r="D3047">
        <v>2</v>
      </c>
      <c r="E3047">
        <v>7720.1889972623758</v>
      </c>
      <c r="F3047">
        <v>14.781646186745899</v>
      </c>
      <c r="G3047" s="6">
        <v>45208.315309641206</v>
      </c>
    </row>
    <row r="3048" spans="2:7" x14ac:dyDescent="0.25">
      <c r="B3048">
        <v>1999</v>
      </c>
      <c r="C3048">
        <v>67</v>
      </c>
      <c r="D3048">
        <v>1</v>
      </c>
      <c r="E3048">
        <v>6896.958479834786</v>
      </c>
      <c r="F3048">
        <v>12.155524295029579</v>
      </c>
      <c r="G3048" s="6">
        <v>45208.315309641206</v>
      </c>
    </row>
    <row r="3049" spans="2:7" x14ac:dyDescent="0.25">
      <c r="B3049">
        <v>1999</v>
      </c>
      <c r="C3049">
        <v>67</v>
      </c>
      <c r="D3049">
        <v>2</v>
      </c>
      <c r="E3049">
        <v>7439.2305414058228</v>
      </c>
      <c r="F3049">
        <v>14.321023107165882</v>
      </c>
      <c r="G3049" s="6">
        <v>45208.315309641206</v>
      </c>
    </row>
    <row r="3050" spans="2:7" x14ac:dyDescent="0.25">
      <c r="B3050">
        <v>1999</v>
      </c>
      <c r="C3050">
        <v>68</v>
      </c>
      <c r="D3050">
        <v>1</v>
      </c>
      <c r="E3050">
        <v>6619.9793595212914</v>
      </c>
      <c r="F3050">
        <v>11.643189994679634</v>
      </c>
      <c r="G3050" s="6">
        <v>45208.315309641206</v>
      </c>
    </row>
    <row r="3051" spans="2:7" x14ac:dyDescent="0.25">
      <c r="B3051">
        <v>1999</v>
      </c>
      <c r="C3051">
        <v>68</v>
      </c>
      <c r="D3051">
        <v>2</v>
      </c>
      <c r="E3051">
        <v>7224.4023694153148</v>
      </c>
      <c r="F3051">
        <v>13.73201144603817</v>
      </c>
      <c r="G3051" s="6">
        <v>45208.315309641206</v>
      </c>
    </row>
    <row r="3052" spans="2:7" x14ac:dyDescent="0.25">
      <c r="B3052">
        <v>1999</v>
      </c>
      <c r="C3052">
        <v>69</v>
      </c>
      <c r="D3052">
        <v>1</v>
      </c>
      <c r="E3052">
        <v>6283.7107567638568</v>
      </c>
      <c r="F3052">
        <v>11.239510397514554</v>
      </c>
      <c r="G3052" s="6">
        <v>45208.315309641206</v>
      </c>
    </row>
    <row r="3053" spans="2:7" x14ac:dyDescent="0.25">
      <c r="B3053">
        <v>1999</v>
      </c>
      <c r="C3053">
        <v>69</v>
      </c>
      <c r="D3053">
        <v>2</v>
      </c>
      <c r="E3053">
        <v>7035.1500167689992</v>
      </c>
      <c r="F3053">
        <v>13.087965376009345</v>
      </c>
      <c r="G3053" s="6">
        <v>45208.315309641206</v>
      </c>
    </row>
    <row r="3054" spans="2:7" x14ac:dyDescent="0.25">
      <c r="B3054">
        <v>1999</v>
      </c>
      <c r="C3054">
        <v>70</v>
      </c>
      <c r="D3054">
        <v>1</v>
      </c>
      <c r="E3054">
        <v>6084.1804245298981</v>
      </c>
      <c r="F3054">
        <v>10.591711997093466</v>
      </c>
      <c r="G3054" s="6">
        <v>45208.315309641206</v>
      </c>
    </row>
    <row r="3055" spans="2:7" x14ac:dyDescent="0.25">
      <c r="B3055">
        <v>1999</v>
      </c>
      <c r="C3055">
        <v>70</v>
      </c>
      <c r="D3055">
        <v>2</v>
      </c>
      <c r="E3055">
        <v>6863.9313427385605</v>
      </c>
      <c r="F3055">
        <v>12.401968333323524</v>
      </c>
      <c r="G3055" s="6">
        <v>45208.315309641206</v>
      </c>
    </row>
    <row r="3056" spans="2:7" x14ac:dyDescent="0.25">
      <c r="B3056">
        <v>1999</v>
      </c>
      <c r="C3056">
        <v>71</v>
      </c>
      <c r="D3056">
        <v>1</v>
      </c>
      <c r="E3056">
        <v>5890.9750479203049</v>
      </c>
      <c r="F3056">
        <v>9.9226882788080406</v>
      </c>
      <c r="G3056" s="6">
        <v>45208.315309641206</v>
      </c>
    </row>
    <row r="3057" spans="2:7" x14ac:dyDescent="0.25">
      <c r="B3057">
        <v>1999</v>
      </c>
      <c r="C3057">
        <v>71</v>
      </c>
      <c r="D3057">
        <v>2</v>
      </c>
      <c r="E3057">
        <v>6720.4336337316154</v>
      </c>
      <c r="F3057">
        <v>11.656104492028032</v>
      </c>
      <c r="G3057" s="6">
        <v>45208.315309641206</v>
      </c>
    </row>
    <row r="3058" spans="2:7" x14ac:dyDescent="0.25">
      <c r="B3058">
        <v>1999</v>
      </c>
      <c r="C3058">
        <v>72</v>
      </c>
      <c r="D3058">
        <v>1</v>
      </c>
      <c r="E3058">
        <v>5625.3501791519948</v>
      </c>
      <c r="F3058">
        <v>9.367620639957579</v>
      </c>
      <c r="G3058" s="6">
        <v>45208.315309641206</v>
      </c>
    </row>
    <row r="3059" spans="2:7" x14ac:dyDescent="0.25">
      <c r="B3059">
        <v>1999</v>
      </c>
      <c r="C3059">
        <v>72</v>
      </c>
      <c r="D3059">
        <v>2</v>
      </c>
      <c r="E3059">
        <v>6555.8088235467703</v>
      </c>
      <c r="F3059">
        <v>10.936248656361489</v>
      </c>
      <c r="G3059" s="6">
        <v>45208.315309641206</v>
      </c>
    </row>
    <row r="3060" spans="2:7" x14ac:dyDescent="0.25">
      <c r="B3060">
        <v>1999</v>
      </c>
      <c r="C3060">
        <v>73</v>
      </c>
      <c r="D3060">
        <v>1</v>
      </c>
      <c r="E3060">
        <v>5360.1646709430661</v>
      </c>
      <c r="F3060">
        <v>8.806331879326537</v>
      </c>
      <c r="G3060" s="6">
        <v>45208.315309641206</v>
      </c>
    </row>
    <row r="3061" spans="2:7" x14ac:dyDescent="0.25">
      <c r="B3061">
        <v>1999</v>
      </c>
      <c r="C3061">
        <v>73</v>
      </c>
      <c r="D3061">
        <v>2</v>
      </c>
      <c r="E3061">
        <v>6265.6627744644629</v>
      </c>
      <c r="F3061">
        <v>10.419523359115123</v>
      </c>
      <c r="G3061" s="6">
        <v>45208.315309641206</v>
      </c>
    </row>
    <row r="3062" spans="2:7" x14ac:dyDescent="0.25">
      <c r="B3062">
        <v>1999</v>
      </c>
      <c r="C3062">
        <v>74</v>
      </c>
      <c r="D3062">
        <v>1</v>
      </c>
      <c r="E3062">
        <v>5176.2462686350991</v>
      </c>
      <c r="F3062">
        <v>8.1014660767742761</v>
      </c>
      <c r="G3062" s="6">
        <v>45208.315309641206</v>
      </c>
    </row>
    <row r="3063" spans="2:7" x14ac:dyDescent="0.25">
      <c r="B3063">
        <v>1999</v>
      </c>
      <c r="C3063">
        <v>74</v>
      </c>
      <c r="D3063">
        <v>2</v>
      </c>
      <c r="E3063">
        <v>6114.3365946631229</v>
      </c>
      <c r="F3063">
        <v>9.6650256392308869</v>
      </c>
      <c r="G3063" s="6">
        <v>45208.315309641206</v>
      </c>
    </row>
    <row r="3064" spans="2:7" x14ac:dyDescent="0.25">
      <c r="B3064">
        <v>1999</v>
      </c>
      <c r="C3064">
        <v>75</v>
      </c>
      <c r="D3064">
        <v>1</v>
      </c>
      <c r="E3064">
        <v>4876.2215633804035</v>
      </c>
      <c r="F3064">
        <v>7.5691699309869094</v>
      </c>
      <c r="G3064" s="6">
        <v>45208.315309641206</v>
      </c>
    </row>
    <row r="3065" spans="2:7" x14ac:dyDescent="0.25">
      <c r="B3065">
        <v>1999</v>
      </c>
      <c r="C3065">
        <v>75</v>
      </c>
      <c r="D3065">
        <v>2</v>
      </c>
      <c r="E3065">
        <v>5767.5274553082072</v>
      </c>
      <c r="F3065">
        <v>9.2161308881850132</v>
      </c>
      <c r="G3065" s="6">
        <v>45208.315309641206</v>
      </c>
    </row>
    <row r="3066" spans="2:7" x14ac:dyDescent="0.25">
      <c r="B3066">
        <v>1999</v>
      </c>
      <c r="C3066">
        <v>76</v>
      </c>
      <c r="D3066">
        <v>1</v>
      </c>
      <c r="E3066">
        <v>4433.7334555580383</v>
      </c>
      <c r="F3066">
        <v>7.274675495990131</v>
      </c>
      <c r="G3066" s="6">
        <v>45208.315309641206</v>
      </c>
    </row>
    <row r="3067" spans="2:7" x14ac:dyDescent="0.25">
      <c r="B3067">
        <v>1999</v>
      </c>
      <c r="C3067">
        <v>76</v>
      </c>
      <c r="D3067">
        <v>2</v>
      </c>
      <c r="E3067">
        <v>5494.2529192817865</v>
      </c>
      <c r="F3067">
        <v>8.6496560024103122</v>
      </c>
      <c r="G3067" s="6">
        <v>45208.315309641206</v>
      </c>
    </row>
    <row r="3068" spans="2:7" x14ac:dyDescent="0.25">
      <c r="B3068">
        <v>1999</v>
      </c>
      <c r="C3068">
        <v>77</v>
      </c>
      <c r="D3068">
        <v>1</v>
      </c>
      <c r="E3068">
        <v>4082.2291397397385</v>
      </c>
      <c r="F3068">
        <v>6.858015527525164</v>
      </c>
      <c r="G3068" s="6">
        <v>45208.315309641206</v>
      </c>
    </row>
    <row r="3069" spans="2:7" x14ac:dyDescent="0.25">
      <c r="B3069">
        <v>1999</v>
      </c>
      <c r="C3069">
        <v>77</v>
      </c>
      <c r="D3069">
        <v>2</v>
      </c>
      <c r="E3069">
        <v>5168.4193558660054</v>
      </c>
      <c r="F3069">
        <v>8.163436188003093</v>
      </c>
      <c r="G3069" s="6">
        <v>45208.315309641206</v>
      </c>
    </row>
    <row r="3070" spans="2:7" x14ac:dyDescent="0.25">
      <c r="B3070">
        <v>1999</v>
      </c>
      <c r="C3070">
        <v>78</v>
      </c>
      <c r="D3070">
        <v>1</v>
      </c>
      <c r="E3070">
        <v>3675.4903568421419</v>
      </c>
      <c r="F3070">
        <v>6.5616091289872163</v>
      </c>
      <c r="G3070" s="6">
        <v>45208.315309641206</v>
      </c>
    </row>
    <row r="3071" spans="2:7" x14ac:dyDescent="0.25">
      <c r="B3071">
        <v>1999</v>
      </c>
      <c r="C3071">
        <v>78</v>
      </c>
      <c r="D3071">
        <v>2</v>
      </c>
      <c r="E3071">
        <v>4849.5737352965125</v>
      </c>
      <c r="F3071">
        <v>7.6672852272030632</v>
      </c>
      <c r="G3071" s="6">
        <v>45208.315309641206</v>
      </c>
    </row>
    <row r="3072" spans="2:7" x14ac:dyDescent="0.25">
      <c r="B3072">
        <v>1999</v>
      </c>
      <c r="C3072">
        <v>79</v>
      </c>
      <c r="D3072">
        <v>1</v>
      </c>
      <c r="E3072">
        <v>3284.6171401136035</v>
      </c>
      <c r="F3072">
        <v>6.2829475857171717</v>
      </c>
      <c r="G3072" s="6">
        <v>45208.315309641206</v>
      </c>
    </row>
    <row r="3073" spans="2:7" x14ac:dyDescent="0.25">
      <c r="B3073">
        <v>1999</v>
      </c>
      <c r="C3073">
        <v>79</v>
      </c>
      <c r="D3073">
        <v>2</v>
      </c>
      <c r="E3073">
        <v>4601.0337182739022</v>
      </c>
      <c r="F3073">
        <v>7.0544497866149936</v>
      </c>
      <c r="G3073" s="6">
        <v>45208.315309641206</v>
      </c>
    </row>
    <row r="3074" spans="2:7" x14ac:dyDescent="0.25">
      <c r="B3074">
        <v>1999</v>
      </c>
      <c r="C3074">
        <v>80</v>
      </c>
      <c r="D3074">
        <v>1</v>
      </c>
      <c r="E3074">
        <v>2949.1039553562346</v>
      </c>
      <c r="F3074">
        <v>5.9408610371046571</v>
      </c>
      <c r="G3074" s="6">
        <v>45208.315309641206</v>
      </c>
    </row>
    <row r="3075" spans="2:7" x14ac:dyDescent="0.25">
      <c r="B3075">
        <v>1999</v>
      </c>
      <c r="C3075">
        <v>80</v>
      </c>
      <c r="D3075">
        <v>2</v>
      </c>
      <c r="E3075">
        <v>4474.1063220948827</v>
      </c>
      <c r="F3075">
        <v>6.2403951318770705</v>
      </c>
      <c r="G3075" s="6">
        <v>45208.315309641206</v>
      </c>
    </row>
    <row r="3076" spans="2:7" x14ac:dyDescent="0.25">
      <c r="B3076">
        <v>1999</v>
      </c>
      <c r="C3076">
        <v>81</v>
      </c>
      <c r="D3076">
        <v>1</v>
      </c>
      <c r="E3076">
        <v>2665.3999316352547</v>
      </c>
      <c r="F3076">
        <v>5.519983948609454</v>
      </c>
      <c r="G3076" s="6">
        <v>45208.315309641206</v>
      </c>
    </row>
    <row r="3077" spans="2:7" x14ac:dyDescent="0.25">
      <c r="B3077">
        <v>1999</v>
      </c>
      <c r="C3077">
        <v>81</v>
      </c>
      <c r="D3077">
        <v>2</v>
      </c>
      <c r="E3077">
        <v>4215.0900412733035</v>
      </c>
      <c r="F3077">
        <v>5.593141047847098</v>
      </c>
      <c r="G3077" s="6">
        <v>45208.315309641206</v>
      </c>
    </row>
    <row r="3078" spans="2:7" x14ac:dyDescent="0.25">
      <c r="B3078">
        <v>1999</v>
      </c>
      <c r="C3078">
        <v>82</v>
      </c>
      <c r="D3078">
        <v>1</v>
      </c>
      <c r="E3078">
        <v>2504.5747157106684</v>
      </c>
      <c r="F3078">
        <v>4.8423300928106219</v>
      </c>
      <c r="G3078" s="6">
        <v>45208.315309641206</v>
      </c>
    </row>
    <row r="3079" spans="2:7" x14ac:dyDescent="0.25">
      <c r="B3079">
        <v>1999</v>
      </c>
      <c r="C3079">
        <v>82</v>
      </c>
      <c r="D3079">
        <v>2</v>
      </c>
      <c r="E3079">
        <v>3816.3461997305089</v>
      </c>
      <c r="F3079">
        <v>5.1252884266884777</v>
      </c>
      <c r="G3079" s="6">
        <v>45208.315309641206</v>
      </c>
    </row>
    <row r="3080" spans="2:7" x14ac:dyDescent="0.25">
      <c r="B3080">
        <v>1999</v>
      </c>
      <c r="C3080">
        <v>83</v>
      </c>
      <c r="D3080">
        <v>1</v>
      </c>
      <c r="E3080">
        <v>2229.5519132180843</v>
      </c>
      <c r="F3080">
        <v>4.3779712610617452</v>
      </c>
      <c r="G3080" s="6">
        <v>45208.315309641206</v>
      </c>
    </row>
    <row r="3081" spans="2:7" x14ac:dyDescent="0.25">
      <c r="B3081">
        <v>1999</v>
      </c>
      <c r="C3081">
        <v>83</v>
      </c>
      <c r="D3081">
        <v>2</v>
      </c>
      <c r="E3081">
        <v>3455.3299059152669</v>
      </c>
      <c r="F3081">
        <v>4.60854314652609</v>
      </c>
      <c r="G3081" s="6">
        <v>45208.315309641206</v>
      </c>
    </row>
    <row r="3082" spans="2:7" x14ac:dyDescent="0.25">
      <c r="B3082">
        <v>1999</v>
      </c>
      <c r="C3082">
        <v>84</v>
      </c>
      <c r="D3082">
        <v>1</v>
      </c>
      <c r="E3082">
        <v>1897.8648073972529</v>
      </c>
      <c r="F3082">
        <v>4.05571872706905</v>
      </c>
      <c r="G3082" s="6">
        <v>45208.315309641206</v>
      </c>
    </row>
    <row r="3083" spans="2:7" x14ac:dyDescent="0.25">
      <c r="B3083">
        <v>1999</v>
      </c>
      <c r="C3083">
        <v>84</v>
      </c>
      <c r="D3083">
        <v>2</v>
      </c>
      <c r="E3083">
        <v>3016.4256840683838</v>
      </c>
      <c r="F3083">
        <v>4.2063556310751036</v>
      </c>
      <c r="G3083" s="6">
        <v>45208.315309641206</v>
      </c>
    </row>
    <row r="3084" spans="2:7" x14ac:dyDescent="0.25">
      <c r="B3084">
        <v>1999</v>
      </c>
      <c r="C3084">
        <v>85</v>
      </c>
      <c r="D3084">
        <v>1</v>
      </c>
      <c r="E3084">
        <v>1735.9034668372226</v>
      </c>
      <c r="F3084">
        <v>3.387470453298254</v>
      </c>
      <c r="G3084" s="6">
        <v>45208.315309641206</v>
      </c>
    </row>
    <row r="3085" spans="2:7" x14ac:dyDescent="0.25">
      <c r="B3085">
        <v>1999</v>
      </c>
      <c r="C3085">
        <v>85</v>
      </c>
      <c r="D3085">
        <v>2</v>
      </c>
      <c r="E3085">
        <v>2833.4173164933181</v>
      </c>
      <c r="F3085">
        <v>3.4457464506862348</v>
      </c>
      <c r="G3085" s="6">
        <v>45208.315309641206</v>
      </c>
    </row>
    <row r="3086" spans="2:7" x14ac:dyDescent="0.25">
      <c r="B3086">
        <v>1999</v>
      </c>
      <c r="C3086">
        <v>86</v>
      </c>
      <c r="D3086">
        <v>1</v>
      </c>
      <c r="E3086">
        <v>1487.4032201357054</v>
      </c>
      <c r="F3086">
        <v>2.8698797356463803</v>
      </c>
      <c r="G3086" s="6">
        <v>45208.315309641206</v>
      </c>
    </row>
    <row r="3087" spans="2:7" x14ac:dyDescent="0.25">
      <c r="B3087">
        <v>1999</v>
      </c>
      <c r="C3087">
        <v>86</v>
      </c>
      <c r="D3087">
        <v>2</v>
      </c>
      <c r="E3087">
        <v>2218.7960261176677</v>
      </c>
      <c r="F3087">
        <v>3.2617378547308036</v>
      </c>
      <c r="G3087" s="6">
        <v>45208.315309641206</v>
      </c>
    </row>
    <row r="3088" spans="2:7" x14ac:dyDescent="0.25">
      <c r="B3088">
        <v>1999</v>
      </c>
      <c r="C3088">
        <v>87</v>
      </c>
      <c r="D3088">
        <v>1</v>
      </c>
      <c r="E3088">
        <v>1251.663250370797</v>
      </c>
      <c r="F3088">
        <v>2.3162261287854635</v>
      </c>
      <c r="G3088" s="6">
        <v>45208.315309641206</v>
      </c>
    </row>
    <row r="3089" spans="2:7" x14ac:dyDescent="0.25">
      <c r="B3089">
        <v>1999</v>
      </c>
      <c r="C3089">
        <v>87</v>
      </c>
      <c r="D3089">
        <v>2</v>
      </c>
      <c r="E3089">
        <v>2035.3103532299879</v>
      </c>
      <c r="F3089">
        <v>2.5107118393668451</v>
      </c>
      <c r="G3089" s="6">
        <v>45208.315309641206</v>
      </c>
    </row>
    <row r="3090" spans="2:7" x14ac:dyDescent="0.25">
      <c r="B3090">
        <v>1999</v>
      </c>
      <c r="C3090">
        <v>88</v>
      </c>
      <c r="D3090">
        <v>1</v>
      </c>
      <c r="E3090">
        <v>1121.3171708898028</v>
      </c>
      <c r="F3090">
        <v>1.5273510107403783</v>
      </c>
      <c r="G3090" s="6">
        <v>45208.315309641206</v>
      </c>
    </row>
    <row r="3091" spans="2:7" x14ac:dyDescent="0.25">
      <c r="B3091">
        <v>1999</v>
      </c>
      <c r="C3091">
        <v>88</v>
      </c>
      <c r="D3091">
        <v>2</v>
      </c>
      <c r="E3091">
        <v>1642.2560682713463</v>
      </c>
      <c r="F3091">
        <v>1.9919515921370126</v>
      </c>
      <c r="G3091" s="6">
        <v>45208.315309641206</v>
      </c>
    </row>
    <row r="3092" spans="2:7" x14ac:dyDescent="0.25">
      <c r="B3092">
        <v>1999</v>
      </c>
      <c r="C3092">
        <v>89</v>
      </c>
      <c r="D3092">
        <v>1</v>
      </c>
      <c r="E3092">
        <v>646.81465505816948</v>
      </c>
      <c r="F3092">
        <v>1.2810145763790399</v>
      </c>
      <c r="G3092" s="6">
        <v>45208.315309641206</v>
      </c>
    </row>
    <row r="3093" spans="2:7" x14ac:dyDescent="0.25">
      <c r="B3093">
        <v>1999</v>
      </c>
      <c r="C3093">
        <v>89</v>
      </c>
      <c r="D3093">
        <v>2</v>
      </c>
      <c r="E3093">
        <v>1385.2875207535624</v>
      </c>
      <c r="F3093">
        <v>1.2687061487576781</v>
      </c>
      <c r="G3093" s="6">
        <v>45208.315309641206</v>
      </c>
    </row>
    <row r="3094" spans="2:7" x14ac:dyDescent="0.25">
      <c r="B3094">
        <v>1999</v>
      </c>
      <c r="C3094">
        <v>90</v>
      </c>
      <c r="D3094">
        <v>1</v>
      </c>
      <c r="E3094">
        <v>505.17167381601098</v>
      </c>
      <c r="F3094">
        <v>0.5</v>
      </c>
      <c r="G3094" s="6">
        <v>45208.315309641206</v>
      </c>
    </row>
    <row r="3095" spans="2:7" x14ac:dyDescent="0.25">
      <c r="B3095">
        <v>1999</v>
      </c>
      <c r="C3095">
        <v>90</v>
      </c>
      <c r="D3095">
        <v>2</v>
      </c>
      <c r="E3095">
        <v>1064.8790350005431</v>
      </c>
      <c r="F3095">
        <v>0.5</v>
      </c>
      <c r="G3095" s="6">
        <v>45208.315309641206</v>
      </c>
    </row>
    <row r="3096" spans="2:7" x14ac:dyDescent="0.25">
      <c r="B3096">
        <v>2000</v>
      </c>
      <c r="C3096">
        <v>0</v>
      </c>
      <c r="D3096">
        <v>1</v>
      </c>
      <c r="E3096">
        <v>10000</v>
      </c>
      <c r="F3096">
        <v>70.905634228766928</v>
      </c>
      <c r="G3096" s="6">
        <v>45208.315309641206</v>
      </c>
    </row>
    <row r="3097" spans="2:7" x14ac:dyDescent="0.25">
      <c r="B3097">
        <v>2000</v>
      </c>
      <c r="C3097">
        <v>0</v>
      </c>
      <c r="D3097">
        <v>2</v>
      </c>
      <c r="E3097">
        <v>10000</v>
      </c>
      <c r="F3097">
        <v>75.280562199785308</v>
      </c>
      <c r="G3097" s="6">
        <v>45208.315309641206</v>
      </c>
    </row>
    <row r="3098" spans="2:7" x14ac:dyDescent="0.25">
      <c r="B3098">
        <v>2000</v>
      </c>
      <c r="C3098">
        <v>1</v>
      </c>
      <c r="D3098">
        <v>1</v>
      </c>
      <c r="E3098">
        <v>9980.0329668462291</v>
      </c>
      <c r="F3098">
        <v>70.047286848947252</v>
      </c>
      <c r="G3098" s="6">
        <v>45208.315309641206</v>
      </c>
    </row>
    <row r="3099" spans="2:7" x14ac:dyDescent="0.25">
      <c r="B3099">
        <v>2000</v>
      </c>
      <c r="C3099">
        <v>1</v>
      </c>
      <c r="D3099">
        <v>2</v>
      </c>
      <c r="E3099">
        <v>9990.9069913386666</v>
      </c>
      <c r="F3099">
        <v>74.348984984916626</v>
      </c>
      <c r="G3099" s="6">
        <v>45208.315309641206</v>
      </c>
    </row>
    <row r="3100" spans="2:7" x14ac:dyDescent="0.25">
      <c r="B3100">
        <v>2000</v>
      </c>
      <c r="C3100">
        <v>2</v>
      </c>
      <c r="D3100">
        <v>1</v>
      </c>
      <c r="E3100">
        <v>9971.3841069026494</v>
      </c>
      <c r="F3100">
        <v>69.10760994321015</v>
      </c>
      <c r="G3100" s="6">
        <v>45208.315309641206</v>
      </c>
    </row>
    <row r="3101" spans="2:7" x14ac:dyDescent="0.25">
      <c r="B3101">
        <v>2000</v>
      </c>
      <c r="C3101">
        <v>2</v>
      </c>
      <c r="D3101">
        <v>2</v>
      </c>
      <c r="E3101">
        <v>9977.4590919958864</v>
      </c>
      <c r="F3101">
        <v>73.448520719163866</v>
      </c>
      <c r="G3101" s="6">
        <v>45208.315309641206</v>
      </c>
    </row>
    <row r="3102" spans="2:7" x14ac:dyDescent="0.25">
      <c r="B3102">
        <v>2000</v>
      </c>
      <c r="C3102">
        <v>3</v>
      </c>
      <c r="D3102">
        <v>1</v>
      </c>
      <c r="E3102">
        <v>9951.0537240797421</v>
      </c>
      <c r="F3102">
        <v>68.247777910682288</v>
      </c>
      <c r="G3102" s="6">
        <v>45208.315309641206</v>
      </c>
    </row>
    <row r="3103" spans="2:7" x14ac:dyDescent="0.25">
      <c r="B3103">
        <v>2000</v>
      </c>
      <c r="C3103">
        <v>3</v>
      </c>
      <c r="D3103">
        <v>2</v>
      </c>
      <c r="E3103">
        <v>9977.4590919958864</v>
      </c>
      <c r="F3103">
        <v>72.448520719163881</v>
      </c>
      <c r="G3103" s="6">
        <v>45208.315309641206</v>
      </c>
    </row>
    <row r="3104" spans="2:7" x14ac:dyDescent="0.25">
      <c r="B3104">
        <v>2000</v>
      </c>
      <c r="C3104">
        <v>4</v>
      </c>
      <c r="D3104">
        <v>1</v>
      </c>
      <c r="E3104">
        <v>9938.2506321927649</v>
      </c>
      <c r="F3104">
        <v>67.335054943414718</v>
      </c>
      <c r="G3104" s="6">
        <v>45208.315309641206</v>
      </c>
    </row>
    <row r="3105" spans="2:7" x14ac:dyDescent="0.25">
      <c r="B3105">
        <v>2000</v>
      </c>
      <c r="C3105">
        <v>4</v>
      </c>
      <c r="D3105">
        <v>2</v>
      </c>
      <c r="E3105">
        <v>9977.4590919958864</v>
      </c>
      <c r="F3105">
        <v>71.448520719163881</v>
      </c>
      <c r="G3105" s="6">
        <v>45208.315309641206</v>
      </c>
    </row>
    <row r="3106" spans="2:7" x14ac:dyDescent="0.25">
      <c r="B3106">
        <v>2000</v>
      </c>
      <c r="C3106">
        <v>5</v>
      </c>
      <c r="D3106">
        <v>1</v>
      </c>
      <c r="E3106">
        <v>9938.2506321927649</v>
      </c>
      <c r="F3106">
        <v>66.335054943414718</v>
      </c>
      <c r="G3106" s="6">
        <v>45208.315309641206</v>
      </c>
    </row>
    <row r="3107" spans="2:7" x14ac:dyDescent="0.25">
      <c r="B3107">
        <v>2000</v>
      </c>
      <c r="C3107">
        <v>5</v>
      </c>
      <c r="D3107">
        <v>2</v>
      </c>
      <c r="E3107">
        <v>9977.4590919958864</v>
      </c>
      <c r="F3107">
        <v>70.448520719163866</v>
      </c>
      <c r="G3107" s="6">
        <v>45208.315309641206</v>
      </c>
    </row>
    <row r="3108" spans="2:7" x14ac:dyDescent="0.25">
      <c r="B3108">
        <v>2000</v>
      </c>
      <c r="C3108">
        <v>6</v>
      </c>
      <c r="D3108">
        <v>1</v>
      </c>
      <c r="E3108">
        <v>9934.2828124058087</v>
      </c>
      <c r="F3108">
        <v>65.361349909907275</v>
      </c>
      <c r="G3108" s="6">
        <v>45208.315309641206</v>
      </c>
    </row>
    <row r="3109" spans="2:7" x14ac:dyDescent="0.25">
      <c r="B3109">
        <v>2000</v>
      </c>
      <c r="C3109">
        <v>6</v>
      </c>
      <c r="D3109">
        <v>2</v>
      </c>
      <c r="E3109">
        <v>9973.1398945351666</v>
      </c>
      <c r="F3109">
        <v>69.478814235174497</v>
      </c>
      <c r="G3109" s="6">
        <v>45208.315309641206</v>
      </c>
    </row>
    <row r="3110" spans="2:7" x14ac:dyDescent="0.25">
      <c r="B3110">
        <v>2000</v>
      </c>
      <c r="C3110">
        <v>7</v>
      </c>
      <c r="D3110">
        <v>1</v>
      </c>
      <c r="E3110">
        <v>9930.4655196209551</v>
      </c>
      <c r="F3110">
        <v>64.386282755455937</v>
      </c>
      <c r="G3110" s="6">
        <v>45208.315309641206</v>
      </c>
    </row>
    <row r="3111" spans="2:7" x14ac:dyDescent="0.25">
      <c r="B3111">
        <v>2000</v>
      </c>
      <c r="C3111">
        <v>7</v>
      </c>
      <c r="D3111">
        <v>2</v>
      </c>
      <c r="E3111">
        <v>9973.1398945351666</v>
      </c>
      <c r="F3111">
        <v>68.478814235174497</v>
      </c>
      <c r="G3111" s="6">
        <v>45208.315309641206</v>
      </c>
    </row>
    <row r="3112" spans="2:7" x14ac:dyDescent="0.25">
      <c r="B3112">
        <v>2000</v>
      </c>
      <c r="C3112">
        <v>8</v>
      </c>
      <c r="D3112">
        <v>1</v>
      </c>
      <c r="E3112">
        <v>9930.4655196209551</v>
      </c>
      <c r="F3112">
        <v>63.386282755455937</v>
      </c>
      <c r="G3112" s="6">
        <v>45208.315309641206</v>
      </c>
    </row>
    <row r="3113" spans="2:7" x14ac:dyDescent="0.25">
      <c r="B3113">
        <v>2000</v>
      </c>
      <c r="C3113">
        <v>8</v>
      </c>
      <c r="D3113">
        <v>2</v>
      </c>
      <c r="E3113">
        <v>9973.1398945351666</v>
      </c>
      <c r="F3113">
        <v>67.478814235174497</v>
      </c>
      <c r="G3113" s="6">
        <v>45208.315309641206</v>
      </c>
    </row>
    <row r="3114" spans="2:7" x14ac:dyDescent="0.25">
      <c r="B3114">
        <v>2000</v>
      </c>
      <c r="C3114">
        <v>9</v>
      </c>
      <c r="D3114">
        <v>1</v>
      </c>
      <c r="E3114">
        <v>9930.4655196209551</v>
      </c>
      <c r="F3114">
        <v>62.386282755455944</v>
      </c>
      <c r="G3114" s="6">
        <v>45208.315309641206</v>
      </c>
    </row>
    <row r="3115" spans="2:7" x14ac:dyDescent="0.25">
      <c r="B3115">
        <v>2000</v>
      </c>
      <c r="C3115">
        <v>9</v>
      </c>
      <c r="D3115">
        <v>2</v>
      </c>
      <c r="E3115">
        <v>9973.1398945351666</v>
      </c>
      <c r="F3115">
        <v>66.478814235174497</v>
      </c>
      <c r="G3115" s="6">
        <v>45208.315309641206</v>
      </c>
    </row>
    <row r="3116" spans="2:7" x14ac:dyDescent="0.25">
      <c r="B3116">
        <v>2000</v>
      </c>
      <c r="C3116">
        <v>10</v>
      </c>
      <c r="D3116">
        <v>1</v>
      </c>
      <c r="E3116">
        <v>9930.4655196209551</v>
      </c>
      <c r="F3116">
        <v>61.386282755455944</v>
      </c>
      <c r="G3116" s="6">
        <v>45208.315309641206</v>
      </c>
    </row>
    <row r="3117" spans="2:7" x14ac:dyDescent="0.25">
      <c r="B3117">
        <v>2000</v>
      </c>
      <c r="C3117">
        <v>10</v>
      </c>
      <c r="D3117">
        <v>2</v>
      </c>
      <c r="E3117">
        <v>9973.1398945351666</v>
      </c>
      <c r="F3117">
        <v>65.478814235174497</v>
      </c>
      <c r="G3117" s="6">
        <v>45208.315309641206</v>
      </c>
    </row>
    <row r="3118" spans="2:7" x14ac:dyDescent="0.25">
      <c r="B3118">
        <v>2000</v>
      </c>
      <c r="C3118">
        <v>11</v>
      </c>
      <c r="D3118">
        <v>1</v>
      </c>
      <c r="E3118">
        <v>9926.7712218942033</v>
      </c>
      <c r="F3118">
        <v>60.408941891135207</v>
      </c>
      <c r="G3118" s="6">
        <v>45208.315309641206</v>
      </c>
    </row>
    <row r="3119" spans="2:7" x14ac:dyDescent="0.25">
      <c r="B3119">
        <v>2000</v>
      </c>
      <c r="C3119">
        <v>11</v>
      </c>
      <c r="D3119">
        <v>2</v>
      </c>
      <c r="E3119">
        <v>9965.4888773557723</v>
      </c>
      <c r="F3119">
        <v>64.528701805180177</v>
      </c>
      <c r="G3119" s="6">
        <v>45208.315309641206</v>
      </c>
    </row>
    <row r="3120" spans="2:7" x14ac:dyDescent="0.25">
      <c r="B3120">
        <v>2000</v>
      </c>
      <c r="C3120">
        <v>12</v>
      </c>
      <c r="D3120">
        <v>1</v>
      </c>
      <c r="E3120">
        <v>9926.7712218942033</v>
      </c>
      <c r="F3120">
        <v>59.408941891135207</v>
      </c>
      <c r="G3120" s="6">
        <v>45208.315309641206</v>
      </c>
    </row>
    <row r="3121" spans="2:7" x14ac:dyDescent="0.25">
      <c r="B3121">
        <v>2000</v>
      </c>
      <c r="C3121">
        <v>12</v>
      </c>
      <c r="D3121">
        <v>2</v>
      </c>
      <c r="E3121">
        <v>9961.7254745817809</v>
      </c>
      <c r="F3121">
        <v>63.552890967449649</v>
      </c>
      <c r="G3121" s="6">
        <v>45208.315309641206</v>
      </c>
    </row>
    <row r="3122" spans="2:7" x14ac:dyDescent="0.25">
      <c r="B3122">
        <v>2000</v>
      </c>
      <c r="C3122">
        <v>13</v>
      </c>
      <c r="D3122">
        <v>1</v>
      </c>
      <c r="E3122">
        <v>9922.9786981406978</v>
      </c>
      <c r="F3122">
        <v>58.431456658949614</v>
      </c>
      <c r="G3122" s="6">
        <v>45208.315309641206</v>
      </c>
    </row>
    <row r="3123" spans="2:7" x14ac:dyDescent="0.25">
      <c r="B3123">
        <v>2000</v>
      </c>
      <c r="C3123">
        <v>13</v>
      </c>
      <c r="D3123">
        <v>2</v>
      </c>
      <c r="E3123">
        <v>9957.6312068327425</v>
      </c>
      <c r="F3123">
        <v>62.578816351972279</v>
      </c>
      <c r="G3123" s="6">
        <v>45208.315309641206</v>
      </c>
    </row>
    <row r="3124" spans="2:7" x14ac:dyDescent="0.25">
      <c r="B3124">
        <v>2000</v>
      </c>
      <c r="C3124">
        <v>14</v>
      </c>
      <c r="D3124">
        <v>1</v>
      </c>
      <c r="E3124">
        <v>9915.405501697076</v>
      </c>
      <c r="F3124">
        <v>57.475703593829714</v>
      </c>
      <c r="G3124" s="6">
        <v>45208.315309641206</v>
      </c>
    </row>
    <row r="3125" spans="2:7" x14ac:dyDescent="0.25">
      <c r="B3125">
        <v>2000</v>
      </c>
      <c r="C3125">
        <v>14</v>
      </c>
      <c r="D3125">
        <v>2</v>
      </c>
      <c r="E3125">
        <v>9957.6312068327425</v>
      </c>
      <c r="F3125">
        <v>61.5788163519723</v>
      </c>
      <c r="G3125" s="6">
        <v>45208.315309641206</v>
      </c>
    </row>
    <row r="3126" spans="2:7" x14ac:dyDescent="0.25">
      <c r="B3126">
        <v>2000</v>
      </c>
      <c r="C3126">
        <v>15</v>
      </c>
      <c r="D3126">
        <v>1</v>
      </c>
      <c r="E3126">
        <v>9900.0462670293291</v>
      </c>
      <c r="F3126">
        <v>56.564097443540497</v>
      </c>
      <c r="G3126" s="6">
        <v>45208.315309641206</v>
      </c>
    </row>
    <row r="3127" spans="2:7" x14ac:dyDescent="0.25">
      <c r="B3127">
        <v>2000</v>
      </c>
      <c r="C3127">
        <v>15</v>
      </c>
      <c r="D3127">
        <v>2</v>
      </c>
      <c r="E3127">
        <v>9949.5397167684914</v>
      </c>
      <c r="F3127">
        <v>60.62848886444192</v>
      </c>
      <c r="G3127" s="6">
        <v>45208.315309641206</v>
      </c>
    </row>
    <row r="3128" spans="2:7" x14ac:dyDescent="0.25">
      <c r="B3128">
        <v>2000</v>
      </c>
      <c r="C3128">
        <v>16</v>
      </c>
      <c r="D3128">
        <v>1</v>
      </c>
      <c r="E3128">
        <v>9888.1083273178847</v>
      </c>
      <c r="F3128">
        <v>55.631783778793171</v>
      </c>
      <c r="G3128" s="6">
        <v>45208.315309641206</v>
      </c>
    </row>
    <row r="3129" spans="2:7" x14ac:dyDescent="0.25">
      <c r="B3129">
        <v>2000</v>
      </c>
      <c r="C3129">
        <v>16</v>
      </c>
      <c r="D3129">
        <v>2</v>
      </c>
      <c r="E3129">
        <v>9949.5397167684914</v>
      </c>
      <c r="F3129">
        <v>59.628488864441898</v>
      </c>
      <c r="G3129" s="6">
        <v>45208.315309641206</v>
      </c>
    </row>
    <row r="3130" spans="2:7" x14ac:dyDescent="0.25">
      <c r="B3130">
        <v>2000</v>
      </c>
      <c r="C3130">
        <v>17</v>
      </c>
      <c r="D3130">
        <v>1</v>
      </c>
      <c r="E3130">
        <v>9879.6931096258104</v>
      </c>
      <c r="F3130">
        <v>54.678743330785622</v>
      </c>
      <c r="G3130" s="6">
        <v>45208.315309641206</v>
      </c>
    </row>
    <row r="3131" spans="2:7" x14ac:dyDescent="0.25">
      <c r="B3131">
        <v>2000</v>
      </c>
      <c r="C3131">
        <v>17</v>
      </c>
      <c r="D3131">
        <v>2</v>
      </c>
      <c r="E3131">
        <v>9945.3828184891627</v>
      </c>
      <c r="F3131">
        <v>58.653202957212969</v>
      </c>
      <c r="G3131" s="6">
        <v>45208.315309641206</v>
      </c>
    </row>
    <row r="3132" spans="2:7" x14ac:dyDescent="0.25">
      <c r="B3132">
        <v>2000</v>
      </c>
      <c r="C3132">
        <v>18</v>
      </c>
      <c r="D3132">
        <v>1</v>
      </c>
      <c r="E3132">
        <v>9862.5053902118525</v>
      </c>
      <c r="F3132">
        <v>53.77316244659108</v>
      </c>
      <c r="G3132" s="6">
        <v>45208.315309641206</v>
      </c>
    </row>
    <row r="3133" spans="2:7" x14ac:dyDescent="0.25">
      <c r="B3133">
        <v>2000</v>
      </c>
      <c r="C3133">
        <v>18</v>
      </c>
      <c r="D3133">
        <v>2</v>
      </c>
      <c r="E3133">
        <v>9936.4064785209557</v>
      </c>
      <c r="F3133">
        <v>57.705737333812039</v>
      </c>
      <c r="G3133" s="6">
        <v>45208.315309641206</v>
      </c>
    </row>
    <row r="3134" spans="2:7" x14ac:dyDescent="0.25">
      <c r="B3134">
        <v>2000</v>
      </c>
      <c r="C3134">
        <v>19</v>
      </c>
      <c r="D3134">
        <v>1</v>
      </c>
      <c r="E3134">
        <v>9827.0253153756621</v>
      </c>
      <c r="F3134">
        <v>52.965503030817338</v>
      </c>
      <c r="G3134" s="6">
        <v>45208.315309641206</v>
      </c>
    </row>
    <row r="3135" spans="2:7" x14ac:dyDescent="0.25">
      <c r="B3135">
        <v>2000</v>
      </c>
      <c r="C3135">
        <v>19</v>
      </c>
      <c r="D3135">
        <v>2</v>
      </c>
      <c r="E3135">
        <v>9936.4064785209557</v>
      </c>
      <c r="F3135">
        <v>56.705737333812046</v>
      </c>
      <c r="G3135" s="6">
        <v>45208.315309641206</v>
      </c>
    </row>
    <row r="3136" spans="2:7" x14ac:dyDescent="0.25">
      <c r="B3136">
        <v>2000</v>
      </c>
      <c r="C3136">
        <v>20</v>
      </c>
      <c r="D3136">
        <v>1</v>
      </c>
      <c r="E3136">
        <v>9808.6658131067979</v>
      </c>
      <c r="F3136">
        <v>52.063706042346617</v>
      </c>
      <c r="G3136" s="6">
        <v>45208.315309641206</v>
      </c>
    </row>
    <row r="3137" spans="2:7" x14ac:dyDescent="0.25">
      <c r="B3137">
        <v>2000</v>
      </c>
      <c r="C3137">
        <v>20</v>
      </c>
      <c r="D3137">
        <v>2</v>
      </c>
      <c r="E3137">
        <v>9926.7127776483467</v>
      </c>
      <c r="F3137">
        <v>55.760623741552699</v>
      </c>
      <c r="G3137" s="6">
        <v>45208.315309641206</v>
      </c>
    </row>
    <row r="3138" spans="2:7" x14ac:dyDescent="0.25">
      <c r="B3138">
        <v>2000</v>
      </c>
      <c r="C3138">
        <v>21</v>
      </c>
      <c r="D3138">
        <v>1</v>
      </c>
      <c r="E3138">
        <v>9798.4609676922792</v>
      </c>
      <c r="F3138">
        <v>51.117408317724021</v>
      </c>
      <c r="G3138" s="6">
        <v>45208.315309641206</v>
      </c>
    </row>
    <row r="3139" spans="2:7" x14ac:dyDescent="0.25">
      <c r="B3139">
        <v>2000</v>
      </c>
      <c r="C3139">
        <v>21</v>
      </c>
      <c r="D3139">
        <v>2</v>
      </c>
      <c r="E3139">
        <v>9916.1545907576801</v>
      </c>
      <c r="F3139">
        <v>54.819462274959776</v>
      </c>
      <c r="G3139" s="6">
        <v>45208.315309641206</v>
      </c>
    </row>
    <row r="3140" spans="2:7" x14ac:dyDescent="0.25">
      <c r="B3140">
        <v>2000</v>
      </c>
      <c r="C3140">
        <v>22</v>
      </c>
      <c r="D3140">
        <v>1</v>
      </c>
      <c r="E3140">
        <v>9787.8853057337838</v>
      </c>
      <c r="F3140">
        <v>50.172099661447646</v>
      </c>
      <c r="G3140" s="6">
        <v>45208.315309641206</v>
      </c>
    </row>
    <row r="3141" spans="2:7" x14ac:dyDescent="0.25">
      <c r="B3141">
        <v>2000</v>
      </c>
      <c r="C3141">
        <v>22</v>
      </c>
      <c r="D3141">
        <v>2</v>
      </c>
      <c r="E3141">
        <v>9905.0201557408564</v>
      </c>
      <c r="F3141">
        <v>53.880523889508716</v>
      </c>
      <c r="G3141" s="6">
        <v>45208.315309641206</v>
      </c>
    </row>
    <row r="3142" spans="2:7" x14ac:dyDescent="0.25">
      <c r="B3142">
        <v>2000</v>
      </c>
      <c r="C3142">
        <v>23</v>
      </c>
      <c r="D3142">
        <v>1</v>
      </c>
      <c r="E3142">
        <v>9761.6409892472748</v>
      </c>
      <c r="F3142">
        <v>49.30564383762669</v>
      </c>
      <c r="G3142" s="6">
        <v>45208.315309641206</v>
      </c>
    </row>
    <row r="3143" spans="2:7" x14ac:dyDescent="0.25">
      <c r="B3143">
        <v>2000</v>
      </c>
      <c r="C3143">
        <v>23</v>
      </c>
      <c r="D3143">
        <v>2</v>
      </c>
      <c r="E3143">
        <v>9899.1254519987706</v>
      </c>
      <c r="F3143">
        <v>52.91231077567879</v>
      </c>
      <c r="G3143" s="6">
        <v>45208.315309641206</v>
      </c>
    </row>
    <row r="3144" spans="2:7" x14ac:dyDescent="0.25">
      <c r="B3144">
        <v>2000</v>
      </c>
      <c r="C3144">
        <v>24</v>
      </c>
      <c r="D3144">
        <v>1</v>
      </c>
      <c r="E3144">
        <v>9740.4035718630294</v>
      </c>
      <c r="F3144">
        <v>48.41205686468858</v>
      </c>
      <c r="G3144" s="6">
        <v>45208.315309641206</v>
      </c>
    </row>
    <row r="3145" spans="2:7" x14ac:dyDescent="0.25">
      <c r="B3145">
        <v>2000</v>
      </c>
      <c r="C3145">
        <v>24</v>
      </c>
      <c r="D3145">
        <v>2</v>
      </c>
      <c r="E3145">
        <v>9893.0919275607339</v>
      </c>
      <c r="F3145">
        <v>51.944275601259555</v>
      </c>
      <c r="G3145" s="6">
        <v>45208.315309641206</v>
      </c>
    </row>
    <row r="3146" spans="2:7" x14ac:dyDescent="0.25">
      <c r="B3146">
        <v>2000</v>
      </c>
      <c r="C3146">
        <v>25</v>
      </c>
      <c r="D3146">
        <v>1</v>
      </c>
      <c r="E3146">
        <v>9720.3304336371202</v>
      </c>
      <c r="F3146">
        <v>47.510998494985884</v>
      </c>
      <c r="G3146" s="6">
        <v>45208.315309641206</v>
      </c>
    </row>
    <row r="3147" spans="2:7" x14ac:dyDescent="0.25">
      <c r="B3147">
        <v>2000</v>
      </c>
      <c r="C3147">
        <v>25</v>
      </c>
      <c r="D3147">
        <v>2</v>
      </c>
      <c r="E3147">
        <v>9882.6212349108391</v>
      </c>
      <c r="F3147">
        <v>50.998781099913536</v>
      </c>
      <c r="G3147" s="6">
        <v>45208.315309641206</v>
      </c>
    </row>
    <row r="3148" spans="2:7" x14ac:dyDescent="0.25">
      <c r="B3148">
        <v>2000</v>
      </c>
      <c r="C3148">
        <v>26</v>
      </c>
      <c r="D3148">
        <v>1</v>
      </c>
      <c r="E3148">
        <v>9701.05510824048</v>
      </c>
      <c r="F3148">
        <v>46.604406096849942</v>
      </c>
      <c r="G3148" s="6">
        <v>45208.315309641206</v>
      </c>
    </row>
    <row r="3149" spans="2:7" x14ac:dyDescent="0.25">
      <c r="B3149">
        <v>2000</v>
      </c>
      <c r="C3149">
        <v>26</v>
      </c>
      <c r="D3149">
        <v>2</v>
      </c>
      <c r="E3149">
        <v>9872.4391214311727</v>
      </c>
      <c r="F3149">
        <v>50.050863904721922</v>
      </c>
      <c r="G3149" s="6">
        <v>45208.315309641206</v>
      </c>
    </row>
    <row r="3150" spans="2:7" x14ac:dyDescent="0.25">
      <c r="B3150">
        <v>2000</v>
      </c>
      <c r="C3150">
        <v>27</v>
      </c>
      <c r="D3150">
        <v>1</v>
      </c>
      <c r="E3150">
        <v>9672.1627317564289</v>
      </c>
      <c r="F3150">
        <v>45.742127710460743</v>
      </c>
      <c r="G3150" s="6">
        <v>45208.315309641206</v>
      </c>
    </row>
    <row r="3151" spans="2:7" x14ac:dyDescent="0.25">
      <c r="B3151">
        <v>2000</v>
      </c>
      <c r="C3151">
        <v>27</v>
      </c>
      <c r="D3151">
        <v>2</v>
      </c>
      <c r="E3151">
        <v>9867.2673321409438</v>
      </c>
      <c r="F3151">
        <v>49.076835292608543</v>
      </c>
      <c r="G3151" s="6">
        <v>45208.315309641206</v>
      </c>
    </row>
    <row r="3152" spans="2:7" x14ac:dyDescent="0.25">
      <c r="B3152">
        <v>2000</v>
      </c>
      <c r="C3152">
        <v>28</v>
      </c>
      <c r="D3152">
        <v>1</v>
      </c>
      <c r="E3152">
        <v>9658.3368086102309</v>
      </c>
      <c r="F3152">
        <v>44.80689188187975</v>
      </c>
      <c r="G3152" s="6">
        <v>45208.315309641206</v>
      </c>
    </row>
    <row r="3153" spans="2:7" x14ac:dyDescent="0.25">
      <c r="B3153">
        <v>2000</v>
      </c>
      <c r="C3153">
        <v>28</v>
      </c>
      <c r="D3153">
        <v>2</v>
      </c>
      <c r="E3153">
        <v>9852.3146206908677</v>
      </c>
      <c r="F3153">
        <v>48.15055963346169</v>
      </c>
      <c r="G3153" s="6">
        <v>45208.315309641206</v>
      </c>
    </row>
    <row r="3154" spans="2:7" x14ac:dyDescent="0.25">
      <c r="B3154">
        <v>2000</v>
      </c>
      <c r="C3154">
        <v>29</v>
      </c>
      <c r="D3154">
        <v>1</v>
      </c>
      <c r="E3154">
        <v>9653.6390017960239</v>
      </c>
      <c r="F3154">
        <v>43.828453203839295</v>
      </c>
      <c r="G3154" s="6">
        <v>45208.315309641206</v>
      </c>
    </row>
    <row r="3155" spans="2:7" x14ac:dyDescent="0.25">
      <c r="B3155">
        <v>2000</v>
      </c>
      <c r="C3155">
        <v>29</v>
      </c>
      <c r="D3155">
        <v>2</v>
      </c>
      <c r="E3155">
        <v>9847.3281941492623</v>
      </c>
      <c r="F3155">
        <v>47.174688616531412</v>
      </c>
      <c r="G3155" s="6">
        <v>45208.315309641206</v>
      </c>
    </row>
    <row r="3156" spans="2:7" x14ac:dyDescent="0.25">
      <c r="B3156">
        <v>2000</v>
      </c>
      <c r="C3156">
        <v>30</v>
      </c>
      <c r="D3156">
        <v>1</v>
      </c>
      <c r="E3156">
        <v>9648.903497140549</v>
      </c>
      <c r="F3156">
        <v>42.849718013039855</v>
      </c>
      <c r="G3156" s="6">
        <v>45208.315309641206</v>
      </c>
    </row>
    <row r="3157" spans="2:7" x14ac:dyDescent="0.25">
      <c r="B3157">
        <v>2000</v>
      </c>
      <c r="C3157">
        <v>30</v>
      </c>
      <c r="D3157">
        <v>2</v>
      </c>
      <c r="E3157">
        <v>9837.4212950153069</v>
      </c>
      <c r="F3157">
        <v>46.221692950123092</v>
      </c>
      <c r="G3157" s="6">
        <v>45208.315309641206</v>
      </c>
    </row>
    <row r="3158" spans="2:7" x14ac:dyDescent="0.25">
      <c r="B3158">
        <v>2000</v>
      </c>
      <c r="C3158">
        <v>31</v>
      </c>
      <c r="D3158">
        <v>1</v>
      </c>
      <c r="E3158">
        <v>9626.181762415039</v>
      </c>
      <c r="F3158">
        <v>41.949680706674997</v>
      </c>
      <c r="G3158" s="6">
        <v>45208.315309641206</v>
      </c>
    </row>
    <row r="3159" spans="2:7" x14ac:dyDescent="0.25">
      <c r="B3159">
        <v>2000</v>
      </c>
      <c r="C3159">
        <v>31</v>
      </c>
      <c r="D3159">
        <v>2</v>
      </c>
      <c r="E3159">
        <v>9817.6147158470758</v>
      </c>
      <c r="F3159">
        <v>45.313934330268154</v>
      </c>
      <c r="G3159" s="6">
        <v>45208.315309641206</v>
      </c>
    </row>
    <row r="3160" spans="2:7" x14ac:dyDescent="0.25">
      <c r="B3160">
        <v>2000</v>
      </c>
      <c r="C3160">
        <v>32</v>
      </c>
      <c r="D3160">
        <v>1</v>
      </c>
      <c r="E3160">
        <v>9612.9995264107147</v>
      </c>
      <c r="F3160">
        <v>41.006520350937755</v>
      </c>
      <c r="G3160" s="6">
        <v>45208.315309641206</v>
      </c>
    </row>
    <row r="3161" spans="2:7" x14ac:dyDescent="0.25">
      <c r="B3161">
        <v>2000</v>
      </c>
      <c r="C3161">
        <v>32</v>
      </c>
      <c r="D3161">
        <v>2</v>
      </c>
      <c r="E3161">
        <v>9817.6147158470758</v>
      </c>
      <c r="F3161">
        <v>44.313934330268154</v>
      </c>
      <c r="G3161" s="6">
        <v>45208.315309641206</v>
      </c>
    </row>
    <row r="3162" spans="2:7" x14ac:dyDescent="0.25">
      <c r="B3162">
        <v>2000</v>
      </c>
      <c r="C3162">
        <v>33</v>
      </c>
      <c r="D3162">
        <v>1</v>
      </c>
      <c r="E3162">
        <v>9591.7317824588736</v>
      </c>
      <c r="F3162">
        <v>40.096335446140813</v>
      </c>
      <c r="G3162" s="6">
        <v>45208.315309641206</v>
      </c>
    </row>
    <row r="3163" spans="2:7" x14ac:dyDescent="0.25">
      <c r="B3163">
        <v>2000</v>
      </c>
      <c r="C3163">
        <v>33</v>
      </c>
      <c r="D3163">
        <v>2</v>
      </c>
      <c r="E3163">
        <v>9803.7357127287723</v>
      </c>
      <c r="F3163">
        <v>43.375961066709593</v>
      </c>
      <c r="G3163" s="6">
        <v>45208.315309641206</v>
      </c>
    </row>
    <row r="3164" spans="2:7" x14ac:dyDescent="0.25">
      <c r="B3164">
        <v>2000</v>
      </c>
      <c r="C3164">
        <v>34</v>
      </c>
      <c r="D3164">
        <v>1</v>
      </c>
      <c r="E3164">
        <v>9586.9473093820798</v>
      </c>
      <c r="F3164">
        <v>39.116096439371304</v>
      </c>
      <c r="G3164" s="6">
        <v>45208.315309641206</v>
      </c>
    </row>
    <row r="3165" spans="2:7" x14ac:dyDescent="0.25">
      <c r="B3165">
        <v>2000</v>
      </c>
      <c r="C3165">
        <v>34</v>
      </c>
      <c r="D3165">
        <v>2</v>
      </c>
      <c r="E3165">
        <v>9803.7357127287723</v>
      </c>
      <c r="F3165">
        <v>42.375961066709593</v>
      </c>
      <c r="G3165" s="6">
        <v>45208.315309641206</v>
      </c>
    </row>
    <row r="3166" spans="2:7" x14ac:dyDescent="0.25">
      <c r="B3166">
        <v>2000</v>
      </c>
      <c r="C3166">
        <v>35</v>
      </c>
      <c r="D3166">
        <v>1</v>
      </c>
      <c r="E3166">
        <v>9586.9473093820798</v>
      </c>
      <c r="F3166">
        <v>38.116096439371312</v>
      </c>
      <c r="G3166" s="6">
        <v>45208.315309641206</v>
      </c>
    </row>
    <row r="3167" spans="2:7" x14ac:dyDescent="0.25">
      <c r="B3167">
        <v>2000</v>
      </c>
      <c r="C3167">
        <v>35</v>
      </c>
      <c r="D3167">
        <v>2</v>
      </c>
      <c r="E3167">
        <v>9798.8242385426893</v>
      </c>
      <c r="F3167">
        <v>41.396950595329521</v>
      </c>
      <c r="G3167" s="6">
        <v>45208.315309641206</v>
      </c>
    </row>
    <row r="3168" spans="2:7" x14ac:dyDescent="0.25">
      <c r="B3168">
        <v>2000</v>
      </c>
      <c r="C3168">
        <v>36</v>
      </c>
      <c r="D3168">
        <v>1</v>
      </c>
      <c r="E3168">
        <v>9558.6213079873141</v>
      </c>
      <c r="F3168">
        <v>37.227567912701559</v>
      </c>
      <c r="G3168" s="6">
        <v>45208.315309641206</v>
      </c>
    </row>
    <row r="3169" spans="2:7" x14ac:dyDescent="0.25">
      <c r="B3169">
        <v>2000</v>
      </c>
      <c r="C3169">
        <v>36</v>
      </c>
      <c r="D3169">
        <v>2</v>
      </c>
      <c r="E3169">
        <v>9783.6727746177148</v>
      </c>
      <c r="F3169">
        <v>40.46028557043153</v>
      </c>
      <c r="G3169" s="6">
        <v>45208.315309641206</v>
      </c>
    </row>
    <row r="3170" spans="2:7" x14ac:dyDescent="0.25">
      <c r="B3170">
        <v>2000</v>
      </c>
      <c r="C3170">
        <v>37</v>
      </c>
      <c r="D3170">
        <v>1</v>
      </c>
      <c r="E3170">
        <v>9540.0817899534741</v>
      </c>
      <c r="F3170">
        <v>36.298941662177562</v>
      </c>
      <c r="G3170" s="6">
        <v>45208.315309641206</v>
      </c>
    </row>
    <row r="3171" spans="2:7" x14ac:dyDescent="0.25">
      <c r="B3171">
        <v>2000</v>
      </c>
      <c r="C3171">
        <v>37</v>
      </c>
      <c r="D3171">
        <v>2</v>
      </c>
      <c r="E3171">
        <v>9778.2728630393158</v>
      </c>
      <c r="F3171">
        <v>39.482353067601053</v>
      </c>
      <c r="G3171" s="6">
        <v>45208.315309641206</v>
      </c>
    </row>
    <row r="3172" spans="2:7" x14ac:dyDescent="0.25">
      <c r="B3172">
        <v>2000</v>
      </c>
      <c r="C3172">
        <v>38</v>
      </c>
      <c r="D3172">
        <v>1</v>
      </c>
      <c r="E3172">
        <v>9520.7935510767838</v>
      </c>
      <c r="F3172">
        <v>35.371466975809078</v>
      </c>
      <c r="G3172" s="6">
        <v>45208.315309641206</v>
      </c>
    </row>
    <row r="3173" spans="2:7" x14ac:dyDescent="0.25">
      <c r="B3173">
        <v>2000</v>
      </c>
      <c r="C3173">
        <v>38</v>
      </c>
      <c r="D3173">
        <v>2</v>
      </c>
      <c r="E3173">
        <v>9772.85228400497</v>
      </c>
      <c r="F3173">
        <v>38.50397489504784</v>
      </c>
      <c r="G3173" s="6">
        <v>45208.315309641206</v>
      </c>
    </row>
    <row r="3174" spans="2:7" x14ac:dyDescent="0.25">
      <c r="B3174">
        <v>2000</v>
      </c>
      <c r="C3174">
        <v>39</v>
      </c>
      <c r="D3174">
        <v>1</v>
      </c>
      <c r="E3174">
        <v>9486.5781708156173</v>
      </c>
      <c r="F3174">
        <v>34.497238405860912</v>
      </c>
      <c r="G3174" s="6">
        <v>45208.315309641206</v>
      </c>
    </row>
    <row r="3175" spans="2:7" x14ac:dyDescent="0.25">
      <c r="B3175">
        <v>2000</v>
      </c>
      <c r="C3175">
        <v>39</v>
      </c>
      <c r="D3175">
        <v>2</v>
      </c>
      <c r="E3175">
        <v>9772.85228400497</v>
      </c>
      <c r="F3175">
        <v>37.50397489504784</v>
      </c>
      <c r="G3175" s="6">
        <v>45208.315309641206</v>
      </c>
    </row>
    <row r="3176" spans="2:7" x14ac:dyDescent="0.25">
      <c r="B3176">
        <v>2000</v>
      </c>
      <c r="C3176">
        <v>40</v>
      </c>
      <c r="D3176">
        <v>1</v>
      </c>
      <c r="E3176">
        <v>9475.6944975795923</v>
      </c>
      <c r="F3176">
        <v>33.536287241155371</v>
      </c>
      <c r="G3176" s="6">
        <v>45208.315309641206</v>
      </c>
    </row>
    <row r="3177" spans="2:7" x14ac:dyDescent="0.25">
      <c r="B3177">
        <v>2000</v>
      </c>
      <c r="C3177">
        <v>40</v>
      </c>
      <c r="D3177">
        <v>2</v>
      </c>
      <c r="E3177">
        <v>9754.8125457429705</v>
      </c>
      <c r="F3177">
        <v>36.572406965744221</v>
      </c>
      <c r="G3177" s="6">
        <v>45208.315309641206</v>
      </c>
    </row>
    <row r="3178" spans="2:7" x14ac:dyDescent="0.25">
      <c r="B3178">
        <v>2000</v>
      </c>
      <c r="C3178">
        <v>41</v>
      </c>
      <c r="D3178">
        <v>1</v>
      </c>
      <c r="E3178">
        <v>9448.4840399625828</v>
      </c>
      <c r="F3178">
        <v>32.631427635106064</v>
      </c>
      <c r="G3178" s="6">
        <v>45208.315309641206</v>
      </c>
    </row>
    <row r="3179" spans="2:7" x14ac:dyDescent="0.25">
      <c r="B3179">
        <v>2000</v>
      </c>
      <c r="C3179">
        <v>41</v>
      </c>
      <c r="D3179">
        <v>2</v>
      </c>
      <c r="E3179">
        <v>9748.3509918701984</v>
      </c>
      <c r="F3179">
        <v>35.596317040496778</v>
      </c>
      <c r="G3179" s="6">
        <v>45208.315309641206</v>
      </c>
    </row>
    <row r="3180" spans="2:7" x14ac:dyDescent="0.25">
      <c r="B3180">
        <v>2000</v>
      </c>
      <c r="C3180">
        <v>42</v>
      </c>
      <c r="D3180">
        <v>1</v>
      </c>
      <c r="E3180">
        <v>9412.1107164074347</v>
      </c>
      <c r="F3180">
        <v>31.755600294021264</v>
      </c>
      <c r="G3180" s="6">
        <v>45208.315309641206</v>
      </c>
    </row>
    <row r="3181" spans="2:7" x14ac:dyDescent="0.25">
      <c r="B3181">
        <v>2000</v>
      </c>
      <c r="C3181">
        <v>42</v>
      </c>
      <c r="D3181">
        <v>2</v>
      </c>
      <c r="E3181">
        <v>9733.8655521551227</v>
      </c>
      <c r="F3181">
        <v>34.6485455803289</v>
      </c>
      <c r="G3181" s="6">
        <v>45208.315309641206</v>
      </c>
    </row>
    <row r="3182" spans="2:7" x14ac:dyDescent="0.25">
      <c r="B3182">
        <v>2000</v>
      </c>
      <c r="C3182">
        <v>43</v>
      </c>
      <c r="D3182">
        <v>1</v>
      </c>
      <c r="E3182">
        <v>9386.8860860445056</v>
      </c>
      <c r="F3182">
        <v>30.839590976017533</v>
      </c>
      <c r="G3182" s="6">
        <v>45208.315309641206</v>
      </c>
    </row>
    <row r="3183" spans="2:7" x14ac:dyDescent="0.25">
      <c r="B3183">
        <v>2000</v>
      </c>
      <c r="C3183">
        <v>43</v>
      </c>
      <c r="D3183">
        <v>2</v>
      </c>
      <c r="E3183">
        <v>9719.8949807918398</v>
      </c>
      <c r="F3183">
        <v>33.697627869173083</v>
      </c>
      <c r="G3183" s="6">
        <v>45208.315309641206</v>
      </c>
    </row>
    <row r="3184" spans="2:7" x14ac:dyDescent="0.25">
      <c r="B3184">
        <v>2000</v>
      </c>
      <c r="C3184">
        <v>44</v>
      </c>
      <c r="D3184">
        <v>1</v>
      </c>
      <c r="E3184">
        <v>9358.1677965096023</v>
      </c>
      <c r="F3184">
        <v>29.932696931901845</v>
      </c>
      <c r="G3184" s="6">
        <v>45208.315309641206</v>
      </c>
    </row>
    <row r="3185" spans="2:7" x14ac:dyDescent="0.25">
      <c r="B3185">
        <v>2000</v>
      </c>
      <c r="C3185">
        <v>44</v>
      </c>
      <c r="D3185">
        <v>2</v>
      </c>
      <c r="E3185">
        <v>9681.1549405702863</v>
      </c>
      <c r="F3185">
        <v>32.830471258913946</v>
      </c>
      <c r="G3185" s="6">
        <v>45208.315309641206</v>
      </c>
    </row>
    <row r="3186" spans="2:7" x14ac:dyDescent="0.25">
      <c r="B3186">
        <v>2000</v>
      </c>
      <c r="C3186">
        <v>45</v>
      </c>
      <c r="D3186">
        <v>1</v>
      </c>
      <c r="E3186">
        <v>9314.6075387271685</v>
      </c>
      <c r="F3186">
        <v>29.070340505209181</v>
      </c>
      <c r="G3186" s="6">
        <v>45208.315309641206</v>
      </c>
    </row>
    <row r="3187" spans="2:7" x14ac:dyDescent="0.25">
      <c r="B3187">
        <v>2000</v>
      </c>
      <c r="C3187">
        <v>45</v>
      </c>
      <c r="D3187">
        <v>2</v>
      </c>
      <c r="E3187">
        <v>9643.2169027912896</v>
      </c>
      <c r="F3187">
        <v>31.95766477248911</v>
      </c>
      <c r="G3187" s="6">
        <v>45208.315309641206</v>
      </c>
    </row>
    <row r="3188" spans="2:7" x14ac:dyDescent="0.25">
      <c r="B3188">
        <v>2000</v>
      </c>
      <c r="C3188">
        <v>46</v>
      </c>
      <c r="D3188">
        <v>1</v>
      </c>
      <c r="E3188">
        <v>9282.3048159030022</v>
      </c>
      <c r="F3188">
        <v>28.169766219903515</v>
      </c>
      <c r="G3188" s="6">
        <v>45208.315309641206</v>
      </c>
    </row>
    <row r="3189" spans="2:7" x14ac:dyDescent="0.25">
      <c r="B3189">
        <v>2000</v>
      </c>
      <c r="C3189">
        <v>46</v>
      </c>
      <c r="D3189">
        <v>2</v>
      </c>
      <c r="E3189">
        <v>9643.2169027912896</v>
      </c>
      <c r="F3189">
        <v>30.957664772489114</v>
      </c>
      <c r="G3189" s="6">
        <v>45208.315309641206</v>
      </c>
    </row>
    <row r="3190" spans="2:7" x14ac:dyDescent="0.25">
      <c r="B3190">
        <v>2000</v>
      </c>
      <c r="C3190">
        <v>47</v>
      </c>
      <c r="D3190">
        <v>1</v>
      </c>
      <c r="E3190">
        <v>9237.9305542993716</v>
      </c>
      <c r="F3190">
        <v>27.302677529155766</v>
      </c>
      <c r="G3190" s="6">
        <v>45208.315309641206</v>
      </c>
    </row>
    <row r="3191" spans="2:7" x14ac:dyDescent="0.25">
      <c r="B3191">
        <v>2000</v>
      </c>
      <c r="C3191">
        <v>47</v>
      </c>
      <c r="D3191">
        <v>2</v>
      </c>
      <c r="E3191">
        <v>9610.4002455911595</v>
      </c>
      <c r="F3191">
        <v>30.061668634806271</v>
      </c>
      <c r="G3191" s="6">
        <v>45208.315309641206</v>
      </c>
    </row>
    <row r="3192" spans="2:7" x14ac:dyDescent="0.25">
      <c r="B3192">
        <v>2000</v>
      </c>
      <c r="C3192">
        <v>48</v>
      </c>
      <c r="D3192">
        <v>1</v>
      </c>
      <c r="E3192">
        <v>9174.785397529884</v>
      </c>
      <c r="F3192">
        <v>26.487146069954139</v>
      </c>
      <c r="G3192" s="6">
        <v>45208.315309641206</v>
      </c>
    </row>
    <row r="3193" spans="2:7" x14ac:dyDescent="0.25">
      <c r="B3193">
        <v>2000</v>
      </c>
      <c r="C3193">
        <v>48</v>
      </c>
      <c r="D3193">
        <v>2</v>
      </c>
      <c r="E3193">
        <v>9579.4125572279045</v>
      </c>
      <c r="F3193">
        <v>29.157295351964631</v>
      </c>
      <c r="G3193" s="6">
        <v>45208.315309641206</v>
      </c>
    </row>
    <row r="3194" spans="2:7" x14ac:dyDescent="0.25">
      <c r="B3194">
        <v>2000</v>
      </c>
      <c r="C3194">
        <v>49</v>
      </c>
      <c r="D3194">
        <v>1</v>
      </c>
      <c r="E3194">
        <v>9120.9036921865863</v>
      </c>
      <c r="F3194">
        <v>25.640665040717309</v>
      </c>
      <c r="G3194" s="6">
        <v>45208.315309641206</v>
      </c>
    </row>
    <row r="3195" spans="2:7" x14ac:dyDescent="0.25">
      <c r="B3195">
        <v>2000</v>
      </c>
      <c r="C3195">
        <v>49</v>
      </c>
      <c r="D3195">
        <v>2</v>
      </c>
      <c r="E3195">
        <v>9568.9896114155945</v>
      </c>
      <c r="F3195">
        <v>28.188510082956139</v>
      </c>
      <c r="G3195" s="6">
        <v>45208.315309641206</v>
      </c>
    </row>
    <row r="3196" spans="2:7" x14ac:dyDescent="0.25">
      <c r="B3196">
        <v>2000</v>
      </c>
      <c r="C3196">
        <v>50</v>
      </c>
      <c r="D3196">
        <v>1</v>
      </c>
      <c r="E3196">
        <v>9050.7688013550742</v>
      </c>
      <c r="F3196">
        <v>24.835481396848113</v>
      </c>
      <c r="G3196" s="6">
        <v>45208.315309641206</v>
      </c>
    </row>
    <row r="3197" spans="2:7" x14ac:dyDescent="0.25">
      <c r="B3197">
        <v>2000</v>
      </c>
      <c r="C3197">
        <v>50</v>
      </c>
      <c r="D3197">
        <v>2</v>
      </c>
      <c r="E3197">
        <v>9475.6465772743868</v>
      </c>
      <c r="F3197">
        <v>27.461265036501054</v>
      </c>
      <c r="G3197" s="6">
        <v>45208.315309641206</v>
      </c>
    </row>
    <row r="3198" spans="2:7" x14ac:dyDescent="0.25">
      <c r="B3198">
        <v>2000</v>
      </c>
      <c r="C3198">
        <v>51</v>
      </c>
      <c r="D3198">
        <v>1</v>
      </c>
      <c r="E3198">
        <v>9009.6254946629888</v>
      </c>
      <c r="F3198">
        <v>23.94661167359526</v>
      </c>
      <c r="G3198" s="6">
        <v>45208.315309641206</v>
      </c>
    </row>
    <row r="3199" spans="2:7" x14ac:dyDescent="0.25">
      <c r="B3199">
        <v>2000</v>
      </c>
      <c r="C3199">
        <v>51</v>
      </c>
      <c r="D3199">
        <v>2</v>
      </c>
      <c r="E3199">
        <v>9396.5618785850565</v>
      </c>
      <c r="F3199">
        <v>26.688180322032697</v>
      </c>
      <c r="G3199" s="6">
        <v>45208.315309641206</v>
      </c>
    </row>
    <row r="3200" spans="2:7" x14ac:dyDescent="0.25">
      <c r="B3200">
        <v>2000</v>
      </c>
      <c r="C3200">
        <v>52</v>
      </c>
      <c r="D3200">
        <v>1</v>
      </c>
      <c r="E3200">
        <v>8918.4714732596567</v>
      </c>
      <c r="F3200">
        <v>23.186255086565595</v>
      </c>
      <c r="G3200" s="6">
        <v>45208.315309641206</v>
      </c>
    </row>
    <row r="3201" spans="2:7" x14ac:dyDescent="0.25">
      <c r="B3201">
        <v>2000</v>
      </c>
      <c r="C3201">
        <v>52</v>
      </c>
      <c r="D3201">
        <v>2</v>
      </c>
      <c r="E3201">
        <v>9366.4627244943804</v>
      </c>
      <c r="F3201">
        <v>25.772336112543229</v>
      </c>
      <c r="G3201" s="6">
        <v>45208.315309641206</v>
      </c>
    </row>
    <row r="3202" spans="2:7" x14ac:dyDescent="0.25">
      <c r="B3202">
        <v>2000</v>
      </c>
      <c r="C3202">
        <v>53</v>
      </c>
      <c r="D3202">
        <v>1</v>
      </c>
      <c r="E3202">
        <v>8863.2741912945257</v>
      </c>
      <c r="F3202">
        <v>22.327536918958408</v>
      </c>
      <c r="G3202" s="6">
        <v>45208.315309641206</v>
      </c>
    </row>
    <row r="3203" spans="2:7" x14ac:dyDescent="0.25">
      <c r="B3203">
        <v>2000</v>
      </c>
      <c r="C3203">
        <v>53</v>
      </c>
      <c r="D3203">
        <v>2</v>
      </c>
      <c r="E3203">
        <v>9355.0428325788398</v>
      </c>
      <c r="F3203">
        <v>24.803186569566623</v>
      </c>
      <c r="G3203" s="6">
        <v>45208.315309641206</v>
      </c>
    </row>
    <row r="3204" spans="2:7" x14ac:dyDescent="0.25">
      <c r="B3204">
        <v>2000</v>
      </c>
      <c r="C3204">
        <v>54</v>
      </c>
      <c r="D3204">
        <v>1</v>
      </c>
      <c r="E3204">
        <v>8807.9548448291298</v>
      </c>
      <c r="F3204">
        <v>21.464627208200181</v>
      </c>
      <c r="G3204" s="6">
        <v>45208.315309641206</v>
      </c>
    </row>
    <row r="3205" spans="2:7" x14ac:dyDescent="0.25">
      <c r="B3205">
        <v>2000</v>
      </c>
      <c r="C3205">
        <v>54</v>
      </c>
      <c r="D3205">
        <v>2</v>
      </c>
      <c r="E3205">
        <v>9322.7838012165485</v>
      </c>
      <c r="F3205">
        <v>23.887281328650168</v>
      </c>
      <c r="G3205" s="6">
        <v>45208.315309641206</v>
      </c>
    </row>
    <row r="3206" spans="2:7" x14ac:dyDescent="0.25">
      <c r="B3206">
        <v>2000</v>
      </c>
      <c r="C3206">
        <v>55</v>
      </c>
      <c r="D3206">
        <v>1</v>
      </c>
      <c r="E3206">
        <v>8757.9630813863678</v>
      </c>
      <c r="F3206">
        <v>20.584296436571957</v>
      </c>
      <c r="G3206" s="6">
        <v>45208.315309641206</v>
      </c>
    </row>
    <row r="3207" spans="2:7" x14ac:dyDescent="0.25">
      <c r="B3207">
        <v>2000</v>
      </c>
      <c r="C3207">
        <v>55</v>
      </c>
      <c r="D3207">
        <v>2</v>
      </c>
      <c r="E3207">
        <v>9287.3312137312369</v>
      </c>
      <c r="F3207">
        <v>22.976557743829773</v>
      </c>
      <c r="G3207" s="6">
        <v>45208.315309641206</v>
      </c>
    </row>
    <row r="3208" spans="2:7" x14ac:dyDescent="0.25">
      <c r="B3208">
        <v>2000</v>
      </c>
      <c r="C3208">
        <v>56</v>
      </c>
      <c r="D3208">
        <v>1</v>
      </c>
      <c r="E3208">
        <v>8681.1369394869398</v>
      </c>
      <c r="F3208">
        <v>19.762038017973328</v>
      </c>
      <c r="G3208" s="6">
        <v>45208.315309641206</v>
      </c>
    </row>
    <row r="3209" spans="2:7" x14ac:dyDescent="0.25">
      <c r="B3209">
        <v>2000</v>
      </c>
      <c r="C3209">
        <v>56</v>
      </c>
      <c r="D3209">
        <v>2</v>
      </c>
      <c r="E3209">
        <v>9214.7871276356254</v>
      </c>
      <c r="F3209">
        <v>22.153506089734726</v>
      </c>
      <c r="G3209" s="6">
        <v>45208.315309641206</v>
      </c>
    </row>
    <row r="3210" spans="2:7" x14ac:dyDescent="0.25">
      <c r="B3210">
        <v>2000</v>
      </c>
      <c r="C3210">
        <v>57</v>
      </c>
      <c r="D3210">
        <v>1</v>
      </c>
      <c r="E3210">
        <v>8529.6897560703983</v>
      </c>
      <c r="F3210">
        <v>19.104041242956782</v>
      </c>
      <c r="G3210" s="6">
        <v>45208.315309641206</v>
      </c>
    </row>
    <row r="3211" spans="2:7" x14ac:dyDescent="0.25">
      <c r="B3211">
        <v>2000</v>
      </c>
      <c r="C3211">
        <v>57</v>
      </c>
      <c r="D3211">
        <v>2</v>
      </c>
      <c r="E3211">
        <v>9139.1422558753166</v>
      </c>
      <c r="F3211">
        <v>21.332732612909371</v>
      </c>
      <c r="G3211" s="6">
        <v>45208.315309641206</v>
      </c>
    </row>
    <row r="3212" spans="2:7" x14ac:dyDescent="0.25">
      <c r="B3212">
        <v>2000</v>
      </c>
      <c r="C3212">
        <v>58</v>
      </c>
      <c r="D3212">
        <v>1</v>
      </c>
      <c r="E3212">
        <v>8423.1594162907168</v>
      </c>
      <c r="F3212">
        <v>18.33933238929961</v>
      </c>
      <c r="G3212" s="6">
        <v>45208.315309641206</v>
      </c>
    </row>
    <row r="3213" spans="2:7" x14ac:dyDescent="0.25">
      <c r="B3213">
        <v>2000</v>
      </c>
      <c r="C3213">
        <v>58</v>
      </c>
      <c r="D3213">
        <v>2</v>
      </c>
      <c r="E3213">
        <v>9033.5426956829961</v>
      </c>
      <c r="F3213">
        <v>20.576261367423228</v>
      </c>
      <c r="G3213" s="6">
        <v>45208.315309641206</v>
      </c>
    </row>
    <row r="3214" spans="2:7" x14ac:dyDescent="0.25">
      <c r="B3214">
        <v>2000</v>
      </c>
      <c r="C3214">
        <v>59</v>
      </c>
      <c r="D3214">
        <v>1</v>
      </c>
      <c r="E3214">
        <v>8320.6917707120501</v>
      </c>
      <c r="F3214">
        <v>17.559020179569764</v>
      </c>
      <c r="G3214" s="6">
        <v>45208.315309641206</v>
      </c>
    </row>
    <row r="3215" spans="2:7" x14ac:dyDescent="0.25">
      <c r="B3215">
        <v>2000</v>
      </c>
      <c r="C3215">
        <v>59</v>
      </c>
      <c r="D3215">
        <v>2</v>
      </c>
      <c r="E3215">
        <v>8951.5777345051938</v>
      </c>
      <c r="F3215">
        <v>19.760089295011145</v>
      </c>
      <c r="G3215" s="6">
        <v>45208.315309641206</v>
      </c>
    </row>
    <row r="3216" spans="2:7" x14ac:dyDescent="0.25">
      <c r="B3216">
        <v>2000</v>
      </c>
      <c r="C3216">
        <v>60</v>
      </c>
      <c r="D3216">
        <v>1</v>
      </c>
      <c r="E3216">
        <v>8198.8684369075236</v>
      </c>
      <c r="F3216">
        <v>16.812492561241221</v>
      </c>
      <c r="G3216" s="6">
        <v>45208.315309641206</v>
      </c>
    </row>
    <row r="3217" spans="2:7" x14ac:dyDescent="0.25">
      <c r="B3217">
        <v>2000</v>
      </c>
      <c r="C3217">
        <v>60</v>
      </c>
      <c r="D3217">
        <v>2</v>
      </c>
      <c r="E3217">
        <v>8883.3650090271294</v>
      </c>
      <c r="F3217">
        <v>18.907981808988517</v>
      </c>
      <c r="G3217" s="6">
        <v>45208.315309641206</v>
      </c>
    </row>
    <row r="3218" spans="2:7" x14ac:dyDescent="0.25">
      <c r="B3218">
        <v>2000</v>
      </c>
      <c r="C3218">
        <v>61</v>
      </c>
      <c r="D3218">
        <v>1</v>
      </c>
      <c r="E3218">
        <v>8067.005248778336</v>
      </c>
      <c r="F3218">
        <v>16.079136403549949</v>
      </c>
      <c r="G3218" s="6">
        <v>45208.315309641206</v>
      </c>
    </row>
    <row r="3219" spans="2:7" x14ac:dyDescent="0.25">
      <c r="B3219">
        <v>2000</v>
      </c>
      <c r="C3219">
        <v>61</v>
      </c>
      <c r="D3219">
        <v>2</v>
      </c>
      <c r="E3219">
        <v>8661.089989364129</v>
      </c>
      <c r="F3219">
        <v>18.380397466090983</v>
      </c>
      <c r="G3219" s="6">
        <v>45208.315309641206</v>
      </c>
    </row>
    <row r="3220" spans="2:7" x14ac:dyDescent="0.25">
      <c r="B3220">
        <v>2000</v>
      </c>
      <c r="C3220">
        <v>62</v>
      </c>
      <c r="D3220">
        <v>1</v>
      </c>
      <c r="E3220">
        <v>7908.2295311685966</v>
      </c>
      <c r="F3220">
        <v>15.391923045928566</v>
      </c>
      <c r="G3220" s="6">
        <v>45208.315309641206</v>
      </c>
    </row>
    <row r="3221" spans="2:7" x14ac:dyDescent="0.25">
      <c r="B3221">
        <v>2000</v>
      </c>
      <c r="C3221">
        <v>62</v>
      </c>
      <c r="D3221">
        <v>2</v>
      </c>
      <c r="E3221">
        <v>8525.4864244064647</v>
      </c>
      <c r="F3221">
        <v>17.664797149412365</v>
      </c>
      <c r="G3221" s="6">
        <v>45208.315309641206</v>
      </c>
    </row>
    <row r="3222" spans="2:7" x14ac:dyDescent="0.25">
      <c r="B3222">
        <v>2000</v>
      </c>
      <c r="C3222">
        <v>63</v>
      </c>
      <c r="D3222">
        <v>1</v>
      </c>
      <c r="E3222">
        <v>7658.9884410963705</v>
      </c>
      <c r="F3222">
        <v>14.876540454844205</v>
      </c>
      <c r="G3222" s="6">
        <v>45208.315309641206</v>
      </c>
    </row>
    <row r="3223" spans="2:7" x14ac:dyDescent="0.25">
      <c r="B3223">
        <v>2000</v>
      </c>
      <c r="C3223">
        <v>63</v>
      </c>
      <c r="D3223">
        <v>2</v>
      </c>
      <c r="E3223">
        <v>8433.2376648453173</v>
      </c>
      <c r="F3223">
        <v>16.852557925057607</v>
      </c>
      <c r="G3223" s="6">
        <v>45208.315309641206</v>
      </c>
    </row>
    <row r="3224" spans="2:7" x14ac:dyDescent="0.25">
      <c r="B3224">
        <v>2000</v>
      </c>
      <c r="C3224">
        <v>64</v>
      </c>
      <c r="D3224">
        <v>1</v>
      </c>
      <c r="E3224">
        <v>7559.6737795062891</v>
      </c>
      <c r="F3224">
        <v>14.065411204000025</v>
      </c>
      <c r="G3224" s="6">
        <v>45208.315309641206</v>
      </c>
    </row>
    <row r="3225" spans="2:7" x14ac:dyDescent="0.25">
      <c r="B3225">
        <v>2000</v>
      </c>
      <c r="C3225">
        <v>64</v>
      </c>
      <c r="D3225">
        <v>2</v>
      </c>
      <c r="E3225">
        <v>8211.3151369808784</v>
      </c>
      <c r="F3225">
        <v>16.29450917540418</v>
      </c>
      <c r="G3225" s="6">
        <v>45208.315309641206</v>
      </c>
    </row>
    <row r="3226" spans="2:7" x14ac:dyDescent="0.25">
      <c r="B3226">
        <v>2000</v>
      </c>
      <c r="C3226">
        <v>65</v>
      </c>
      <c r="D3226">
        <v>1</v>
      </c>
      <c r="E3226">
        <v>7304.0567822639468</v>
      </c>
      <c r="F3226">
        <v>13.540154183373373</v>
      </c>
      <c r="G3226" s="6">
        <v>45208.315309641206</v>
      </c>
    </row>
    <row r="3227" spans="2:7" x14ac:dyDescent="0.25">
      <c r="B3227">
        <v>2000</v>
      </c>
      <c r="C3227">
        <v>65</v>
      </c>
      <c r="D3227">
        <v>2</v>
      </c>
      <c r="E3227">
        <v>8078.9623342285504</v>
      </c>
      <c r="F3227">
        <v>15.553261162476256</v>
      </c>
      <c r="G3227" s="6">
        <v>45208.315309641206</v>
      </c>
    </row>
    <row r="3228" spans="2:7" x14ac:dyDescent="0.25">
      <c r="B3228">
        <v>2000</v>
      </c>
      <c r="C3228">
        <v>66</v>
      </c>
      <c r="D3228">
        <v>1</v>
      </c>
      <c r="E3228">
        <v>7178.9944255447735</v>
      </c>
      <c r="F3228">
        <v>12.767321432361772</v>
      </c>
      <c r="G3228" s="6">
        <v>45208.315309641206</v>
      </c>
    </row>
    <row r="3229" spans="2:7" x14ac:dyDescent="0.25">
      <c r="B3229">
        <v>2000</v>
      </c>
      <c r="C3229">
        <v>66</v>
      </c>
      <c r="D3229">
        <v>2</v>
      </c>
      <c r="E3229">
        <v>7996.7057284948241</v>
      </c>
      <c r="F3229">
        <v>14.708103695200252</v>
      </c>
      <c r="G3229" s="6">
        <v>45208.315309641206</v>
      </c>
    </row>
    <row r="3230" spans="2:7" x14ac:dyDescent="0.25">
      <c r="B3230">
        <v>2000</v>
      </c>
      <c r="C3230">
        <v>67</v>
      </c>
      <c r="D3230">
        <v>1</v>
      </c>
      <c r="E3230">
        <v>6919.5156338482693</v>
      </c>
      <c r="F3230">
        <v>12.227340588478858</v>
      </c>
      <c r="G3230" s="6">
        <v>45208.315309641206</v>
      </c>
    </row>
    <row r="3231" spans="2:7" x14ac:dyDescent="0.25">
      <c r="B3231">
        <v>2000</v>
      </c>
      <c r="C3231">
        <v>67</v>
      </c>
      <c r="D3231">
        <v>2</v>
      </c>
      <c r="E3231">
        <v>7812.7146123802568</v>
      </c>
      <c r="F3231">
        <v>14.042707605166312</v>
      </c>
      <c r="G3231" s="6">
        <v>45208.315309641206</v>
      </c>
    </row>
    <row r="3232" spans="2:7" x14ac:dyDescent="0.25">
      <c r="B3232">
        <v>2000</v>
      </c>
      <c r="C3232">
        <v>68</v>
      </c>
      <c r="D3232">
        <v>1</v>
      </c>
      <c r="E3232">
        <v>6726.0652883182111</v>
      </c>
      <c r="F3232">
        <v>11.564634086496206</v>
      </c>
      <c r="G3232" s="6">
        <v>45208.315309641206</v>
      </c>
    </row>
    <row r="3233" spans="2:7" x14ac:dyDescent="0.25">
      <c r="B3233">
        <v>2000</v>
      </c>
      <c r="C3233">
        <v>68</v>
      </c>
      <c r="D3233">
        <v>2</v>
      </c>
      <c r="E3233">
        <v>7594.6849178749089</v>
      </c>
      <c r="F3233">
        <v>13.431494293996568</v>
      </c>
      <c r="G3233" s="6">
        <v>45208.315309641206</v>
      </c>
    </row>
    <row r="3234" spans="2:7" x14ac:dyDescent="0.25">
      <c r="B3234">
        <v>2000</v>
      </c>
      <c r="C3234">
        <v>69</v>
      </c>
      <c r="D3234">
        <v>1</v>
      </c>
      <c r="E3234">
        <v>6496.0667866641679</v>
      </c>
      <c r="F3234">
        <v>10.956386410605422</v>
      </c>
      <c r="G3234" s="6">
        <v>45208.315309641206</v>
      </c>
    </row>
    <row r="3235" spans="2:7" x14ac:dyDescent="0.25">
      <c r="B3235">
        <v>2000</v>
      </c>
      <c r="C3235">
        <v>69</v>
      </c>
      <c r="D3235">
        <v>2</v>
      </c>
      <c r="E3235">
        <v>7388.0659515875177</v>
      </c>
      <c r="F3235">
        <v>12.793144014110768</v>
      </c>
      <c r="G3235" s="6">
        <v>45208.315309641206</v>
      </c>
    </row>
    <row r="3236" spans="2:7" x14ac:dyDescent="0.25">
      <c r="B3236">
        <v>2000</v>
      </c>
      <c r="C3236">
        <v>70</v>
      </c>
      <c r="D3236">
        <v>1</v>
      </c>
      <c r="E3236">
        <v>6179.2208168372736</v>
      </c>
      <c r="F3236">
        <v>10.492548491773574</v>
      </c>
      <c r="G3236" s="6">
        <v>45208.315309641206</v>
      </c>
    </row>
    <row r="3237" spans="2:7" x14ac:dyDescent="0.25">
      <c r="B3237">
        <v>2000</v>
      </c>
      <c r="C3237">
        <v>70</v>
      </c>
      <c r="D3237">
        <v>2</v>
      </c>
      <c r="E3237">
        <v>7289.1739424243442</v>
      </c>
      <c r="F3237">
        <v>11.959924738523455</v>
      </c>
      <c r="G3237" s="6">
        <v>45208.315309641206</v>
      </c>
    </row>
    <row r="3238" spans="2:7" x14ac:dyDescent="0.25">
      <c r="B3238">
        <v>2000</v>
      </c>
      <c r="C3238">
        <v>71</v>
      </c>
      <c r="D3238">
        <v>1</v>
      </c>
      <c r="E3238">
        <v>5805.5858084538668</v>
      </c>
      <c r="F3238">
        <v>10.135647407658814</v>
      </c>
      <c r="G3238" s="6">
        <v>45208.315309641206</v>
      </c>
    </row>
    <row r="3239" spans="2:7" x14ac:dyDescent="0.25">
      <c r="B3239">
        <v>2000</v>
      </c>
      <c r="C3239">
        <v>71</v>
      </c>
      <c r="D3239">
        <v>2</v>
      </c>
      <c r="E3239">
        <v>7185.1318278812469</v>
      </c>
      <c r="F3239">
        <v>11.12586669071897</v>
      </c>
      <c r="G3239" s="6">
        <v>45208.315309641206</v>
      </c>
    </row>
    <row r="3240" spans="2:7" x14ac:dyDescent="0.25">
      <c r="B3240">
        <v>2000</v>
      </c>
      <c r="C3240">
        <v>72</v>
      </c>
      <c r="D3240">
        <v>1</v>
      </c>
      <c r="E3240">
        <v>5599.0135910861836</v>
      </c>
      <c r="F3240">
        <v>9.49114878631989</v>
      </c>
      <c r="G3240" s="6">
        <v>45208.315309641206</v>
      </c>
    </row>
    <row r="3241" spans="2:7" x14ac:dyDescent="0.25">
      <c r="B3241">
        <v>2000</v>
      </c>
      <c r="C3241">
        <v>72</v>
      </c>
      <c r="D3241">
        <v>2</v>
      </c>
      <c r="E3241">
        <v>6800.9238580947085</v>
      </c>
      <c r="F3241">
        <v>10.726159055939961</v>
      </c>
      <c r="G3241" s="6">
        <v>45208.315309641206</v>
      </c>
    </row>
    <row r="3242" spans="2:7" x14ac:dyDescent="0.25">
      <c r="B3242">
        <v>2000</v>
      </c>
      <c r="C3242">
        <v>73</v>
      </c>
      <c r="D3242">
        <v>1</v>
      </c>
      <c r="E3242">
        <v>5313.1721376578726</v>
      </c>
      <c r="F3242">
        <v>8.9748603940911362</v>
      </c>
      <c r="G3242" s="6">
        <v>45208.315309641206</v>
      </c>
    </row>
    <row r="3243" spans="2:7" x14ac:dyDescent="0.25">
      <c r="B3243">
        <v>2000</v>
      </c>
      <c r="C3243">
        <v>73</v>
      </c>
      <c r="D3243">
        <v>2</v>
      </c>
      <c r="E3243">
        <v>6507.332584627864</v>
      </c>
      <c r="F3243">
        <v>10.187532594308081</v>
      </c>
      <c r="G3243" s="6">
        <v>45208.315309641206</v>
      </c>
    </row>
    <row r="3244" spans="2:7" x14ac:dyDescent="0.25">
      <c r="B3244">
        <v>2000</v>
      </c>
      <c r="C3244">
        <v>74</v>
      </c>
      <c r="D3244">
        <v>1</v>
      </c>
      <c r="E3244">
        <v>5091.5612125151411</v>
      </c>
      <c r="F3244">
        <v>8.3437298967838611</v>
      </c>
      <c r="G3244" s="6">
        <v>45208.315309641206</v>
      </c>
    </row>
    <row r="3245" spans="2:7" x14ac:dyDescent="0.25">
      <c r="B3245">
        <v>2000</v>
      </c>
      <c r="C3245">
        <v>74</v>
      </c>
      <c r="D3245">
        <v>2</v>
      </c>
      <c r="E3245">
        <v>6301.6752224794618</v>
      </c>
      <c r="F3245">
        <v>9.503688589140225</v>
      </c>
      <c r="G3245" s="6">
        <v>45208.315309641206</v>
      </c>
    </row>
    <row r="3246" spans="2:7" x14ac:dyDescent="0.25">
      <c r="B3246">
        <v>2000</v>
      </c>
      <c r="C3246">
        <v>75</v>
      </c>
      <c r="D3246">
        <v>1</v>
      </c>
      <c r="E3246">
        <v>4800.676067855682</v>
      </c>
      <c r="F3246">
        <v>7.8190013946824557</v>
      </c>
      <c r="G3246" s="6">
        <v>45208.315309641206</v>
      </c>
    </row>
    <row r="3247" spans="2:7" x14ac:dyDescent="0.25">
      <c r="B3247">
        <v>2000</v>
      </c>
      <c r="C3247">
        <v>75</v>
      </c>
      <c r="D3247">
        <v>2</v>
      </c>
      <c r="E3247">
        <v>5943.9596225489422</v>
      </c>
      <c r="F3247">
        <v>9.0455428529265447</v>
      </c>
      <c r="G3247" s="6">
        <v>45208.315309641206</v>
      </c>
    </row>
    <row r="3248" spans="2:7" x14ac:dyDescent="0.25">
      <c r="B3248">
        <v>2000</v>
      </c>
      <c r="C3248">
        <v>76</v>
      </c>
      <c r="D3248">
        <v>1</v>
      </c>
      <c r="E3248">
        <v>4505.4578807512389</v>
      </c>
      <c r="F3248">
        <v>7.298575808724646</v>
      </c>
      <c r="G3248" s="6">
        <v>45208.315309641206</v>
      </c>
    </row>
    <row r="3249" spans="2:7" x14ac:dyDescent="0.25">
      <c r="B3249">
        <v>2000</v>
      </c>
      <c r="C3249">
        <v>76</v>
      </c>
      <c r="D3249">
        <v>2</v>
      </c>
      <c r="E3249">
        <v>5506.4455524247069</v>
      </c>
      <c r="F3249">
        <v>8.7245280893025985</v>
      </c>
      <c r="G3249" s="6">
        <v>45208.315309641206</v>
      </c>
    </row>
    <row r="3250" spans="2:7" x14ac:dyDescent="0.25">
      <c r="B3250">
        <v>2000</v>
      </c>
      <c r="C3250">
        <v>77</v>
      </c>
      <c r="D3250">
        <v>1</v>
      </c>
      <c r="E3250">
        <v>4288.5087871086889</v>
      </c>
      <c r="F3250">
        <v>6.6425053499667399</v>
      </c>
      <c r="G3250" s="6">
        <v>45208.315309641206</v>
      </c>
    </row>
    <row r="3251" spans="2:7" x14ac:dyDescent="0.25">
      <c r="B3251">
        <v>2000</v>
      </c>
      <c r="C3251">
        <v>77</v>
      </c>
      <c r="D3251">
        <v>2</v>
      </c>
      <c r="E3251">
        <v>5324.6407379788616</v>
      </c>
      <c r="F3251">
        <v>8.0053468105573735</v>
      </c>
      <c r="G3251" s="6">
        <v>45208.315309641206</v>
      </c>
    </row>
    <row r="3252" spans="2:7" x14ac:dyDescent="0.25">
      <c r="B3252">
        <v>2000</v>
      </c>
      <c r="C3252">
        <v>78</v>
      </c>
      <c r="D3252">
        <v>1</v>
      </c>
      <c r="E3252">
        <v>3844.9904071455612</v>
      </c>
      <c r="F3252">
        <v>6.3510413235986132</v>
      </c>
      <c r="G3252" s="6">
        <v>45208.315309641206</v>
      </c>
    </row>
    <row r="3253" spans="2:7" x14ac:dyDescent="0.25">
      <c r="B3253">
        <v>2000</v>
      </c>
      <c r="C3253">
        <v>78</v>
      </c>
      <c r="D3253">
        <v>2</v>
      </c>
      <c r="E3253">
        <v>5081.411566309519</v>
      </c>
      <c r="F3253">
        <v>7.3646011760030845</v>
      </c>
      <c r="G3253" s="6">
        <v>45208.315309641206</v>
      </c>
    </row>
    <row r="3254" spans="2:7" x14ac:dyDescent="0.25">
      <c r="B3254">
        <v>2000</v>
      </c>
      <c r="C3254">
        <v>79</v>
      </c>
      <c r="D3254">
        <v>1</v>
      </c>
      <c r="E3254">
        <v>3582.5282786221132</v>
      </c>
      <c r="F3254">
        <v>5.7796985847384992</v>
      </c>
      <c r="G3254" s="6">
        <v>45208.315309641206</v>
      </c>
    </row>
    <row r="3255" spans="2:7" x14ac:dyDescent="0.25">
      <c r="B3255">
        <v>2000</v>
      </c>
      <c r="C3255">
        <v>79</v>
      </c>
      <c r="D3255">
        <v>2</v>
      </c>
      <c r="E3255">
        <v>4751.9896091764049</v>
      </c>
      <c r="F3255">
        <v>6.8404756076243984</v>
      </c>
      <c r="G3255" s="6">
        <v>45208.315309641206</v>
      </c>
    </row>
    <row r="3256" spans="2:7" x14ac:dyDescent="0.25">
      <c r="B3256">
        <v>2000</v>
      </c>
      <c r="C3256">
        <v>80</v>
      </c>
      <c r="D3256">
        <v>1</v>
      </c>
      <c r="E3256">
        <v>3136.4334550835902</v>
      </c>
      <c r="F3256">
        <v>5.5306299347016514</v>
      </c>
      <c r="G3256" s="6">
        <v>45208.315309641206</v>
      </c>
    </row>
    <row r="3257" spans="2:7" x14ac:dyDescent="0.25">
      <c r="B3257">
        <v>2000</v>
      </c>
      <c r="C3257">
        <v>80</v>
      </c>
      <c r="D3257">
        <v>2</v>
      </c>
      <c r="E3257">
        <v>4271.6537228073175</v>
      </c>
      <c r="F3257">
        <v>6.5534449091220655</v>
      </c>
      <c r="G3257" s="6">
        <v>45208.315309641206</v>
      </c>
    </row>
    <row r="3258" spans="2:7" x14ac:dyDescent="0.25">
      <c r="B3258">
        <v>2000</v>
      </c>
      <c r="C3258">
        <v>81</v>
      </c>
      <c r="D3258">
        <v>1</v>
      </c>
      <c r="E3258">
        <v>2872.4309972569881</v>
      </c>
      <c r="F3258">
        <v>4.9929904469108468</v>
      </c>
      <c r="G3258" s="6">
        <v>45208.315309641206</v>
      </c>
    </row>
    <row r="3259" spans="2:7" x14ac:dyDescent="0.25">
      <c r="B3259">
        <v>2000</v>
      </c>
      <c r="C3259">
        <v>81</v>
      </c>
      <c r="D3259">
        <v>2</v>
      </c>
      <c r="E3259">
        <v>3990.1155429255409</v>
      </c>
      <c r="F3259">
        <v>5.9805693478492872</v>
      </c>
      <c r="G3259" s="6">
        <v>45208.315309641206</v>
      </c>
    </row>
    <row r="3260" spans="2:7" x14ac:dyDescent="0.25">
      <c r="B3260">
        <v>2000</v>
      </c>
      <c r="C3260">
        <v>82</v>
      </c>
      <c r="D3260">
        <v>1</v>
      </c>
      <c r="E3260">
        <v>2526.3792040490143</v>
      </c>
      <c r="F3260">
        <v>4.608419594889865</v>
      </c>
      <c r="G3260" s="6">
        <v>45208.315309641206</v>
      </c>
    </row>
    <row r="3261" spans="2:7" x14ac:dyDescent="0.25">
      <c r="B3261">
        <v>2000</v>
      </c>
      <c r="C3261">
        <v>82</v>
      </c>
      <c r="D3261">
        <v>2</v>
      </c>
      <c r="E3261">
        <v>3780.0545745678132</v>
      </c>
      <c r="F3261">
        <v>5.2851294227504617</v>
      </c>
      <c r="G3261" s="6">
        <v>45208.315309641206</v>
      </c>
    </row>
    <row r="3262" spans="2:7" x14ac:dyDescent="0.25">
      <c r="B3262">
        <v>2000</v>
      </c>
      <c r="C3262">
        <v>83</v>
      </c>
      <c r="D3262">
        <v>1</v>
      </c>
      <c r="E3262">
        <v>2211.4003158355081</v>
      </c>
      <c r="F3262">
        <v>4.1935987806964254</v>
      </c>
      <c r="G3262" s="6">
        <v>45208.315309641206</v>
      </c>
    </row>
    <row r="3263" spans="2:7" x14ac:dyDescent="0.25">
      <c r="B3263">
        <v>2000</v>
      </c>
      <c r="C3263">
        <v>83</v>
      </c>
      <c r="D3263">
        <v>2</v>
      </c>
      <c r="E3263">
        <v>3427.3380769884529</v>
      </c>
      <c r="F3263">
        <v>4.7775798471158115</v>
      </c>
      <c r="G3263" s="6">
        <v>45208.315309641206</v>
      </c>
    </row>
    <row r="3264" spans="2:7" x14ac:dyDescent="0.25">
      <c r="B3264">
        <v>2000</v>
      </c>
      <c r="C3264">
        <v>84</v>
      </c>
      <c r="D3264">
        <v>1</v>
      </c>
      <c r="E3264">
        <v>2063.7263411184413</v>
      </c>
      <c r="F3264">
        <v>3.4579014656444427</v>
      </c>
      <c r="G3264" s="6">
        <v>45208.315309641206</v>
      </c>
    </row>
    <row r="3265" spans="2:7" x14ac:dyDescent="0.25">
      <c r="B3265">
        <v>2000</v>
      </c>
      <c r="C3265">
        <v>84</v>
      </c>
      <c r="D3265">
        <v>2</v>
      </c>
      <c r="E3265">
        <v>3115.6535597154266</v>
      </c>
      <c r="F3265">
        <v>4.2055014321674227</v>
      </c>
      <c r="G3265" s="6">
        <v>45208.315309641206</v>
      </c>
    </row>
    <row r="3266" spans="2:7" x14ac:dyDescent="0.25">
      <c r="B3266">
        <v>2000</v>
      </c>
      <c r="C3266">
        <v>85</v>
      </c>
      <c r="D3266">
        <v>1</v>
      </c>
      <c r="E3266">
        <v>1594.3477116635363</v>
      </c>
      <c r="F3266">
        <v>3.3287125979025483</v>
      </c>
      <c r="G3266" s="6">
        <v>45208.315309641206</v>
      </c>
    </row>
    <row r="3267" spans="2:7" x14ac:dyDescent="0.25">
      <c r="B3267">
        <v>2000</v>
      </c>
      <c r="C3267">
        <v>85</v>
      </c>
      <c r="D3267">
        <v>2</v>
      </c>
      <c r="E3267">
        <v>2693.4255315354321</v>
      </c>
      <c r="F3267">
        <v>3.7863849742604874</v>
      </c>
      <c r="G3267" s="6">
        <v>45208.315309641206</v>
      </c>
    </row>
    <row r="3268" spans="2:7" x14ac:dyDescent="0.25">
      <c r="B3268">
        <v>2000</v>
      </c>
      <c r="C3268">
        <v>86</v>
      </c>
      <c r="D3268">
        <v>1</v>
      </c>
      <c r="E3268">
        <v>1305.7532930345228</v>
      </c>
      <c r="F3268">
        <v>2.9539077798829694</v>
      </c>
      <c r="G3268" s="6">
        <v>45208.315309641206</v>
      </c>
    </row>
    <row r="3269" spans="2:7" x14ac:dyDescent="0.25">
      <c r="B3269">
        <v>2000</v>
      </c>
      <c r="C3269">
        <v>86</v>
      </c>
      <c r="D3269">
        <v>2</v>
      </c>
      <c r="E3269">
        <v>2462.3384798520001</v>
      </c>
      <c r="F3269">
        <v>3.0948076466967454</v>
      </c>
      <c r="G3269" s="6">
        <v>45208.315309641206</v>
      </c>
    </row>
    <row r="3270" spans="2:7" x14ac:dyDescent="0.25">
      <c r="B3270">
        <v>2000</v>
      </c>
      <c r="C3270">
        <v>87</v>
      </c>
      <c r="D3270">
        <v>1</v>
      </c>
      <c r="E3270">
        <v>1124.0870041873893</v>
      </c>
      <c r="F3270">
        <v>2.3504894660725668</v>
      </c>
      <c r="G3270" s="6">
        <v>45208.315309641206</v>
      </c>
    </row>
    <row r="3271" spans="2:7" x14ac:dyDescent="0.25">
      <c r="B3271">
        <v>2000</v>
      </c>
      <c r="C3271">
        <v>87</v>
      </c>
      <c r="D3271">
        <v>2</v>
      </c>
      <c r="E3271">
        <v>2147.4378749663319</v>
      </c>
      <c r="F3271">
        <v>2.4753106205113307</v>
      </c>
      <c r="G3271" s="6">
        <v>45208.315309641206</v>
      </c>
    </row>
    <row r="3272" spans="2:7" x14ac:dyDescent="0.25">
      <c r="B3272">
        <v>2000</v>
      </c>
      <c r="C3272">
        <v>88</v>
      </c>
      <c r="D3272">
        <v>1</v>
      </c>
      <c r="E3272">
        <v>831.03893807513441</v>
      </c>
      <c r="F3272">
        <v>2.0030249064091019</v>
      </c>
      <c r="G3272" s="6">
        <v>45208.315309641206</v>
      </c>
    </row>
    <row r="3273" spans="2:7" x14ac:dyDescent="0.25">
      <c r="B3273">
        <v>2000</v>
      </c>
      <c r="C3273">
        <v>88</v>
      </c>
      <c r="D3273">
        <v>2</v>
      </c>
      <c r="E3273">
        <v>1737.6582305659053</v>
      </c>
      <c r="F3273">
        <v>1.9411341463435119</v>
      </c>
      <c r="G3273" s="6">
        <v>45208.315309641206</v>
      </c>
    </row>
    <row r="3274" spans="2:7" x14ac:dyDescent="0.25">
      <c r="B3274">
        <v>2000</v>
      </c>
      <c r="C3274">
        <v>89</v>
      </c>
      <c r="D3274">
        <v>1</v>
      </c>
      <c r="E3274">
        <v>698.97188789920426</v>
      </c>
      <c r="F3274">
        <v>1.287013531941676</v>
      </c>
      <c r="G3274" s="6">
        <v>45208.315309641206</v>
      </c>
    </row>
    <row r="3275" spans="2:7" x14ac:dyDescent="0.25">
      <c r="B3275">
        <v>2000</v>
      </c>
      <c r="C3275">
        <v>89</v>
      </c>
      <c r="D3275">
        <v>2</v>
      </c>
      <c r="E3275">
        <v>1354.5631757411563</v>
      </c>
      <c r="F3275">
        <v>1.3487130431352439</v>
      </c>
      <c r="G3275" s="6">
        <v>45208.315309641206</v>
      </c>
    </row>
    <row r="3276" spans="2:7" x14ac:dyDescent="0.25">
      <c r="B3276">
        <v>2000</v>
      </c>
      <c r="C3276">
        <v>90</v>
      </c>
      <c r="D3276">
        <v>1</v>
      </c>
      <c r="E3276">
        <v>550.10033422349409</v>
      </c>
      <c r="F3276">
        <v>0.5</v>
      </c>
      <c r="G3276" s="6">
        <v>45208.315309641206</v>
      </c>
    </row>
    <row r="3277" spans="2:7" x14ac:dyDescent="0.25">
      <c r="B3277">
        <v>2000</v>
      </c>
      <c r="C3277">
        <v>90</v>
      </c>
      <c r="D3277">
        <v>2</v>
      </c>
      <c r="E3277">
        <v>1149.635435002217</v>
      </c>
      <c r="F3277">
        <v>0.5</v>
      </c>
      <c r="G3277" s="6">
        <v>45208.315309641206</v>
      </c>
    </row>
    <row r="3278" spans="2:7" x14ac:dyDescent="0.25">
      <c r="B3278">
        <v>2001</v>
      </c>
      <c r="C3278">
        <v>0</v>
      </c>
      <c r="D3278">
        <v>1</v>
      </c>
      <c r="E3278">
        <v>10000</v>
      </c>
      <c r="F3278">
        <v>69.539238698720069</v>
      </c>
      <c r="G3278" s="6">
        <v>45208.315309641206</v>
      </c>
    </row>
    <row r="3279" spans="2:7" x14ac:dyDescent="0.25">
      <c r="B3279">
        <v>2001</v>
      </c>
      <c r="C3279">
        <v>0</v>
      </c>
      <c r="D3279">
        <v>2</v>
      </c>
      <c r="E3279">
        <v>10000</v>
      </c>
      <c r="F3279">
        <v>74.843636467696513</v>
      </c>
      <c r="G3279" s="6">
        <v>45208.315309641206</v>
      </c>
    </row>
    <row r="3280" spans="2:7" x14ac:dyDescent="0.25">
      <c r="B3280">
        <v>2001</v>
      </c>
      <c r="C3280">
        <v>1</v>
      </c>
      <c r="D3280">
        <v>1</v>
      </c>
      <c r="E3280">
        <v>9971.7410346410325</v>
      </c>
      <c r="F3280">
        <v>68.735809722600322</v>
      </c>
      <c r="G3280" s="6">
        <v>45208.315309641206</v>
      </c>
    </row>
    <row r="3281" spans="2:7" x14ac:dyDescent="0.25">
      <c r="B3281">
        <v>2001</v>
      </c>
      <c r="C3281">
        <v>1</v>
      </c>
      <c r="D3281">
        <v>2</v>
      </c>
      <c r="E3281">
        <v>9969.3853931569229</v>
      </c>
      <c r="F3281">
        <v>74.073000125944461</v>
      </c>
      <c r="G3281" s="6">
        <v>45208.315309641206</v>
      </c>
    </row>
    <row r="3282" spans="2:7" x14ac:dyDescent="0.25">
      <c r="B3282">
        <v>2001</v>
      </c>
      <c r="C3282">
        <v>2</v>
      </c>
      <c r="D3282">
        <v>1</v>
      </c>
      <c r="E3282">
        <v>9959.8495800898763</v>
      </c>
      <c r="F3282">
        <v>67.817279128694537</v>
      </c>
      <c r="G3282" s="6">
        <v>45208.315309641206</v>
      </c>
    </row>
    <row r="3283" spans="2:7" x14ac:dyDescent="0.25">
      <c r="B3283">
        <v>2001</v>
      </c>
      <c r="C3283">
        <v>2</v>
      </c>
      <c r="D3283">
        <v>2</v>
      </c>
      <c r="E3283">
        <v>9960.612613371095</v>
      </c>
      <c r="F3283">
        <v>73.137799325887357</v>
      </c>
      <c r="G3283" s="6">
        <v>45208.315309641206</v>
      </c>
    </row>
    <row r="3284" spans="2:7" x14ac:dyDescent="0.25">
      <c r="B3284">
        <v>2001</v>
      </c>
      <c r="C3284">
        <v>3</v>
      </c>
      <c r="D3284">
        <v>1</v>
      </c>
      <c r="E3284">
        <v>9959.8495800898763</v>
      </c>
      <c r="F3284">
        <v>66.817279128694523</v>
      </c>
      <c r="G3284" s="6">
        <v>45208.315309641206</v>
      </c>
    </row>
    <row r="3285" spans="2:7" x14ac:dyDescent="0.25">
      <c r="B3285">
        <v>2001</v>
      </c>
      <c r="C3285">
        <v>3</v>
      </c>
      <c r="D3285">
        <v>2</v>
      </c>
      <c r="E3285">
        <v>9951.7233878620682</v>
      </c>
      <c r="F3285">
        <v>72.202681935011597</v>
      </c>
      <c r="G3285" s="6">
        <v>45208.315309641206</v>
      </c>
    </row>
    <row r="3286" spans="2:7" x14ac:dyDescent="0.25">
      <c r="B3286">
        <v>2001</v>
      </c>
      <c r="C3286">
        <v>4</v>
      </c>
      <c r="D3286">
        <v>1</v>
      </c>
      <c r="E3286">
        <v>9959.8495800898763</v>
      </c>
      <c r="F3286">
        <v>65.817279128694523</v>
      </c>
      <c r="G3286" s="6">
        <v>45208.315309641206</v>
      </c>
    </row>
    <row r="3287" spans="2:7" x14ac:dyDescent="0.25">
      <c r="B3287">
        <v>2001</v>
      </c>
      <c r="C3287">
        <v>4</v>
      </c>
      <c r="D3287">
        <v>2</v>
      </c>
      <c r="E3287">
        <v>9938.4676790537269</v>
      </c>
      <c r="F3287">
        <v>71.298317389409746</v>
      </c>
      <c r="G3287" s="6">
        <v>45208.315309641206</v>
      </c>
    </row>
    <row r="3288" spans="2:7" x14ac:dyDescent="0.25">
      <c r="B3288">
        <v>2001</v>
      </c>
      <c r="C3288">
        <v>5</v>
      </c>
      <c r="D3288">
        <v>1</v>
      </c>
      <c r="E3288">
        <v>9951.3163505152315</v>
      </c>
      <c r="F3288">
        <v>64.873288536733028</v>
      </c>
      <c r="G3288" s="6">
        <v>45208.315309641206</v>
      </c>
    </row>
    <row r="3289" spans="2:7" x14ac:dyDescent="0.25">
      <c r="B3289">
        <v>2001</v>
      </c>
      <c r="C3289">
        <v>5</v>
      </c>
      <c r="D3289">
        <v>2</v>
      </c>
      <c r="E3289">
        <v>9938.4676790537269</v>
      </c>
      <c r="F3289">
        <v>70.298317389409732</v>
      </c>
      <c r="G3289" s="6">
        <v>45208.315309641206</v>
      </c>
    </row>
    <row r="3290" spans="2:7" x14ac:dyDescent="0.25">
      <c r="B3290">
        <v>2001</v>
      </c>
      <c r="C3290">
        <v>6</v>
      </c>
      <c r="D3290">
        <v>1</v>
      </c>
      <c r="E3290">
        <v>9947.21489540728</v>
      </c>
      <c r="F3290">
        <v>63.899831057012406</v>
      </c>
      <c r="G3290" s="6">
        <v>45208.315309641206</v>
      </c>
    </row>
    <row r="3291" spans="2:7" x14ac:dyDescent="0.25">
      <c r="B3291">
        <v>2001</v>
      </c>
      <c r="C3291">
        <v>6</v>
      </c>
      <c r="D3291">
        <v>2</v>
      </c>
      <c r="E3291">
        <v>9938.4676790537269</v>
      </c>
      <c r="F3291">
        <v>69.298317389409732</v>
      </c>
      <c r="G3291" s="6">
        <v>45208.315309641206</v>
      </c>
    </row>
    <row r="3292" spans="2:7" x14ac:dyDescent="0.25">
      <c r="B3292">
        <v>2001</v>
      </c>
      <c r="C3292">
        <v>7</v>
      </c>
      <c r="D3292">
        <v>1</v>
      </c>
      <c r="E3292">
        <v>9943.3037809491943</v>
      </c>
      <c r="F3292">
        <v>62.924768844426914</v>
      </c>
      <c r="G3292" s="6">
        <v>45208.315309641206</v>
      </c>
    </row>
    <row r="3293" spans="2:7" x14ac:dyDescent="0.25">
      <c r="B3293">
        <v>2001</v>
      </c>
      <c r="C3293">
        <v>7</v>
      </c>
      <c r="D3293">
        <v>2</v>
      </c>
      <c r="E3293">
        <v>9934.2385981146817</v>
      </c>
      <c r="F3293">
        <v>68.327605356457852</v>
      </c>
      <c r="G3293" s="6">
        <v>45208.315309641206</v>
      </c>
    </row>
    <row r="3294" spans="2:7" x14ac:dyDescent="0.25">
      <c r="B3294">
        <v>2001</v>
      </c>
      <c r="C3294">
        <v>8</v>
      </c>
      <c r="D3294">
        <v>1</v>
      </c>
      <c r="E3294">
        <v>9939.4928941733906</v>
      </c>
      <c r="F3294">
        <v>61.948703035899733</v>
      </c>
      <c r="G3294" s="6">
        <v>45208.315309641206</v>
      </c>
    </row>
    <row r="3295" spans="2:7" x14ac:dyDescent="0.25">
      <c r="B3295">
        <v>2001</v>
      </c>
      <c r="C3295">
        <v>8</v>
      </c>
      <c r="D3295">
        <v>2</v>
      </c>
      <c r="E3295">
        <v>9930.3129277535809</v>
      </c>
      <c r="F3295">
        <v>67.354419095556466</v>
      </c>
      <c r="G3295" s="6">
        <v>45208.315309641206</v>
      </c>
    </row>
    <row r="3296" spans="2:7" x14ac:dyDescent="0.25">
      <c r="B3296">
        <v>2001</v>
      </c>
      <c r="C3296">
        <v>9</v>
      </c>
      <c r="D3296">
        <v>1</v>
      </c>
      <c r="E3296">
        <v>9931.8610588723786</v>
      </c>
      <c r="F3296">
        <v>60.995921415038431</v>
      </c>
      <c r="G3296" s="6">
        <v>45208.315309641206</v>
      </c>
    </row>
    <row r="3297" spans="2:7" x14ac:dyDescent="0.25">
      <c r="B3297">
        <v>2001</v>
      </c>
      <c r="C3297">
        <v>9</v>
      </c>
      <c r="D3297">
        <v>2</v>
      </c>
      <c r="E3297">
        <v>9918.2713680575762</v>
      </c>
      <c r="F3297">
        <v>66.435585606191935</v>
      </c>
      <c r="G3297" s="6">
        <v>45208.315309641206</v>
      </c>
    </row>
    <row r="3298" spans="2:7" x14ac:dyDescent="0.25">
      <c r="B3298">
        <v>2001</v>
      </c>
      <c r="C3298">
        <v>10</v>
      </c>
      <c r="D3298">
        <v>1</v>
      </c>
      <c r="E3298">
        <v>9924.4020917367943</v>
      </c>
      <c r="F3298">
        <v>60.041388848290389</v>
      </c>
      <c r="G3298" s="6">
        <v>45208.315309641206</v>
      </c>
    </row>
    <row r="3299" spans="2:7" x14ac:dyDescent="0.25">
      <c r="B3299">
        <v>2001</v>
      </c>
      <c r="C3299">
        <v>10</v>
      </c>
      <c r="D3299">
        <v>2</v>
      </c>
      <c r="E3299">
        <v>9914.2657902627125</v>
      </c>
      <c r="F3299">
        <v>65.462225008764221</v>
      </c>
      <c r="G3299" s="6">
        <v>45208.315309641206</v>
      </c>
    </row>
    <row r="3300" spans="2:7" x14ac:dyDescent="0.25">
      <c r="B3300">
        <v>2001</v>
      </c>
      <c r="C3300">
        <v>11</v>
      </c>
      <c r="D3300">
        <v>1</v>
      </c>
      <c r="E3300">
        <v>9924.4020917367943</v>
      </c>
      <c r="F3300">
        <v>59.041388848290396</v>
      </c>
      <c r="G3300" s="6">
        <v>45208.315309641206</v>
      </c>
    </row>
    <row r="3301" spans="2:7" x14ac:dyDescent="0.25">
      <c r="B3301">
        <v>2001</v>
      </c>
      <c r="C3301">
        <v>11</v>
      </c>
      <c r="D3301">
        <v>2</v>
      </c>
      <c r="E3301">
        <v>9914.2657902627125</v>
      </c>
      <c r="F3301">
        <v>64.462225008764221</v>
      </c>
      <c r="G3301" s="6">
        <v>45208.315309641206</v>
      </c>
    </row>
    <row r="3302" spans="2:7" x14ac:dyDescent="0.25">
      <c r="B3302">
        <v>2001</v>
      </c>
      <c r="C3302">
        <v>12</v>
      </c>
      <c r="D3302">
        <v>1</v>
      </c>
      <c r="E3302">
        <v>9917.0574008232652</v>
      </c>
      <c r="F3302">
        <v>58.084745298632576</v>
      </c>
      <c r="G3302" s="6">
        <v>45208.315309641206</v>
      </c>
    </row>
    <row r="3303" spans="2:7" x14ac:dyDescent="0.25">
      <c r="B3303">
        <v>2001</v>
      </c>
      <c r="C3303">
        <v>12</v>
      </c>
      <c r="D3303">
        <v>2</v>
      </c>
      <c r="E3303">
        <v>9910.4148584431678</v>
      </c>
      <c r="F3303">
        <v>63.487079081076367</v>
      </c>
      <c r="G3303" s="6">
        <v>45208.315309641206</v>
      </c>
    </row>
    <row r="3304" spans="2:7" x14ac:dyDescent="0.25">
      <c r="B3304">
        <v>2001</v>
      </c>
      <c r="C3304">
        <v>13</v>
      </c>
      <c r="D3304">
        <v>1</v>
      </c>
      <c r="E3304">
        <v>9913.5847636824346</v>
      </c>
      <c r="F3304">
        <v>57.104916702825527</v>
      </c>
      <c r="G3304" s="6">
        <v>45208.315309641206</v>
      </c>
    </row>
    <row r="3305" spans="2:7" x14ac:dyDescent="0.25">
      <c r="B3305">
        <v>2001</v>
      </c>
      <c r="C3305">
        <v>13</v>
      </c>
      <c r="D3305">
        <v>2</v>
      </c>
      <c r="E3305">
        <v>9906.6199555960266</v>
      </c>
      <c r="F3305">
        <v>62.511207375773189</v>
      </c>
      <c r="G3305" s="6">
        <v>45208.315309641206</v>
      </c>
    </row>
    <row r="3306" spans="2:7" x14ac:dyDescent="0.25">
      <c r="B3306">
        <v>2001</v>
      </c>
      <c r="C3306">
        <v>14</v>
      </c>
      <c r="D3306">
        <v>1</v>
      </c>
      <c r="E3306">
        <v>9909.7993628371114</v>
      </c>
      <c r="F3306">
        <v>56.126538966979524</v>
      </c>
      <c r="G3306" s="6">
        <v>45208.315309641206</v>
      </c>
    </row>
    <row r="3307" spans="2:7" x14ac:dyDescent="0.25">
      <c r="B3307">
        <v>2001</v>
      </c>
      <c r="C3307">
        <v>14</v>
      </c>
      <c r="D3307">
        <v>2</v>
      </c>
      <c r="E3307">
        <v>9902.5027992780851</v>
      </c>
      <c r="F3307">
        <v>61.536989729932067</v>
      </c>
      <c r="G3307" s="6">
        <v>45208.315309641206</v>
      </c>
    </row>
    <row r="3308" spans="2:7" x14ac:dyDescent="0.25">
      <c r="B3308">
        <v>2001</v>
      </c>
      <c r="C3308">
        <v>15</v>
      </c>
      <c r="D3308">
        <v>1</v>
      </c>
      <c r="E3308">
        <v>9909.7993628371114</v>
      </c>
      <c r="F3308">
        <v>55.126538966979524</v>
      </c>
      <c r="G3308" s="6">
        <v>45208.315309641206</v>
      </c>
    </row>
    <row r="3309" spans="2:7" x14ac:dyDescent="0.25">
      <c r="B3309">
        <v>2001</v>
      </c>
      <c r="C3309">
        <v>15</v>
      </c>
      <c r="D3309">
        <v>2</v>
      </c>
      <c r="E3309">
        <v>9890.7337119203603</v>
      </c>
      <c r="F3309">
        <v>60.609618281575138</v>
      </c>
      <c r="G3309" s="6">
        <v>45208.315309641206</v>
      </c>
    </row>
    <row r="3310" spans="2:7" x14ac:dyDescent="0.25">
      <c r="B3310">
        <v>2001</v>
      </c>
      <c r="C3310">
        <v>16</v>
      </c>
      <c r="D3310">
        <v>1</v>
      </c>
      <c r="E3310">
        <v>9898.2224324754789</v>
      </c>
      <c r="F3310">
        <v>54.190429998104754</v>
      </c>
      <c r="G3310" s="6">
        <v>45208.315309641206</v>
      </c>
    </row>
    <row r="3311" spans="2:7" x14ac:dyDescent="0.25">
      <c r="B3311">
        <v>2001</v>
      </c>
      <c r="C3311">
        <v>16</v>
      </c>
      <c r="D3311">
        <v>2</v>
      </c>
      <c r="E3311">
        <v>9882.8167945092973</v>
      </c>
      <c r="F3311">
        <v>59.657770837009558</v>
      </c>
      <c r="G3311" s="6">
        <v>45208.315309641206</v>
      </c>
    </row>
    <row r="3312" spans="2:7" x14ac:dyDescent="0.25">
      <c r="B3312">
        <v>2001</v>
      </c>
      <c r="C3312">
        <v>17</v>
      </c>
      <c r="D3312">
        <v>1</v>
      </c>
      <c r="E3312">
        <v>9882.1820932654609</v>
      </c>
      <c r="F3312">
        <v>53.277578028911449</v>
      </c>
      <c r="G3312" s="6">
        <v>45208.315309641206</v>
      </c>
    </row>
    <row r="3313" spans="2:7" x14ac:dyDescent="0.25">
      <c r="B3313">
        <v>2001</v>
      </c>
      <c r="C3313">
        <v>17</v>
      </c>
      <c r="D3313">
        <v>2</v>
      </c>
      <c r="E3313">
        <v>9878.83863217199</v>
      </c>
      <c r="F3313">
        <v>58.681593395982887</v>
      </c>
      <c r="G3313" s="6">
        <v>45208.315309641206</v>
      </c>
    </row>
    <row r="3314" spans="2:7" x14ac:dyDescent="0.25">
      <c r="B3314">
        <v>2001</v>
      </c>
      <c r="C3314">
        <v>18</v>
      </c>
      <c r="D3314">
        <v>1</v>
      </c>
      <c r="E3314">
        <v>9873.6189420197425</v>
      </c>
      <c r="F3314">
        <v>52.323350747678305</v>
      </c>
      <c r="G3314" s="6">
        <v>45208.315309641206</v>
      </c>
    </row>
    <row r="3315" spans="2:7" x14ac:dyDescent="0.25">
      <c r="B3315">
        <v>2001</v>
      </c>
      <c r="C3315">
        <v>18</v>
      </c>
      <c r="D3315">
        <v>2</v>
      </c>
      <c r="E3315">
        <v>9874.6888377136474</v>
      </c>
      <c r="F3315">
        <v>57.706043954154417</v>
      </c>
      <c r="G3315" s="6">
        <v>45208.315309641206</v>
      </c>
    </row>
    <row r="3316" spans="2:7" x14ac:dyDescent="0.25">
      <c r="B3316">
        <v>2001</v>
      </c>
      <c r="C3316">
        <v>19</v>
      </c>
      <c r="D3316">
        <v>1</v>
      </c>
      <c r="E3316">
        <v>9851.670929437927</v>
      </c>
      <c r="F3316">
        <v>51.438805228688551</v>
      </c>
      <c r="G3316" s="6">
        <v>45208.315309641206</v>
      </c>
    </row>
    <row r="3317" spans="2:7" x14ac:dyDescent="0.25">
      <c r="B3317">
        <v>2001</v>
      </c>
      <c r="C3317">
        <v>19</v>
      </c>
      <c r="D3317">
        <v>2</v>
      </c>
      <c r="E3317">
        <v>9865.473238827024</v>
      </c>
      <c r="F3317">
        <v>56.759481629389008</v>
      </c>
      <c r="G3317" s="6">
        <v>45208.315309641206</v>
      </c>
    </row>
    <row r="3318" spans="2:7" x14ac:dyDescent="0.25">
      <c r="B3318">
        <v>2001</v>
      </c>
      <c r="C3318">
        <v>20</v>
      </c>
      <c r="D3318">
        <v>1</v>
      </c>
      <c r="E3318">
        <v>9811.0606006989383</v>
      </c>
      <c r="F3318">
        <v>50.649653139031798</v>
      </c>
      <c r="G3318" s="6">
        <v>45208.315309641206</v>
      </c>
    </row>
    <row r="3319" spans="2:7" x14ac:dyDescent="0.25">
      <c r="B3319">
        <v>2001</v>
      </c>
      <c r="C3319">
        <v>20</v>
      </c>
      <c r="D3319">
        <v>2</v>
      </c>
      <c r="E3319">
        <v>9860.7055455473146</v>
      </c>
      <c r="F3319">
        <v>55.786683329231415</v>
      </c>
      <c r="G3319" s="6">
        <v>45208.315309641206</v>
      </c>
    </row>
    <row r="3320" spans="2:7" x14ac:dyDescent="0.25">
      <c r="B3320">
        <v>2001</v>
      </c>
      <c r="C3320">
        <v>21</v>
      </c>
      <c r="D3320">
        <v>1</v>
      </c>
      <c r="E3320">
        <v>9792.1261439674963</v>
      </c>
      <c r="F3320">
        <v>49.746624565205956</v>
      </c>
      <c r="G3320" s="6">
        <v>45208.315309641206</v>
      </c>
    </row>
    <row r="3321" spans="2:7" x14ac:dyDescent="0.25">
      <c r="B3321">
        <v>2001</v>
      </c>
      <c r="C3321">
        <v>21</v>
      </c>
      <c r="D3321">
        <v>2</v>
      </c>
      <c r="E3321">
        <v>9850.6432904906578</v>
      </c>
      <c r="F3321">
        <v>54.843157682478207</v>
      </c>
      <c r="G3321" s="6">
        <v>45208.315309641206</v>
      </c>
    </row>
    <row r="3322" spans="2:7" x14ac:dyDescent="0.25">
      <c r="B3322">
        <v>2001</v>
      </c>
      <c r="C3322">
        <v>22</v>
      </c>
      <c r="D3322">
        <v>1</v>
      </c>
      <c r="E3322">
        <v>9776.3639847309296</v>
      </c>
      <c r="F3322">
        <v>48.826023525747175</v>
      </c>
      <c r="G3322" s="6">
        <v>45208.315309641206</v>
      </c>
    </row>
    <row r="3323" spans="2:7" x14ac:dyDescent="0.25">
      <c r="B3323">
        <v>2001</v>
      </c>
      <c r="C3323">
        <v>22</v>
      </c>
      <c r="D3323">
        <v>2</v>
      </c>
      <c r="E3323">
        <v>9839.9646271472739</v>
      </c>
      <c r="F3323">
        <v>53.902132720285415</v>
      </c>
      <c r="G3323" s="6">
        <v>45208.315309641206</v>
      </c>
    </row>
    <row r="3324" spans="2:7" x14ac:dyDescent="0.25">
      <c r="B3324">
        <v>2001</v>
      </c>
      <c r="C3324">
        <v>23</v>
      </c>
      <c r="D3324">
        <v>1</v>
      </c>
      <c r="E3324">
        <v>9770.9877621970481</v>
      </c>
      <c r="F3324">
        <v>47.852613617043488</v>
      </c>
      <c r="G3324" s="6">
        <v>45208.315309641206</v>
      </c>
    </row>
    <row r="3325" spans="2:7" x14ac:dyDescent="0.25">
      <c r="B3325">
        <v>2001</v>
      </c>
      <c r="C3325">
        <v>23</v>
      </c>
      <c r="D3325">
        <v>2</v>
      </c>
      <c r="E3325">
        <v>9834.3953877982913</v>
      </c>
      <c r="F3325">
        <v>52.932374463385798</v>
      </c>
      <c r="G3325" s="6">
        <v>45208.315309641206</v>
      </c>
    </row>
    <row r="3326" spans="2:7" x14ac:dyDescent="0.25">
      <c r="B3326">
        <v>2001</v>
      </c>
      <c r="C3326">
        <v>24</v>
      </c>
      <c r="D3326">
        <v>1</v>
      </c>
      <c r="E3326">
        <v>9755.4323175482587</v>
      </c>
      <c r="F3326">
        <v>46.928119338996005</v>
      </c>
      <c r="G3326" s="6">
        <v>45208.315309641206</v>
      </c>
    </row>
    <row r="3327" spans="2:7" x14ac:dyDescent="0.25">
      <c r="B3327">
        <v>2001</v>
      </c>
      <c r="C3327">
        <v>24</v>
      </c>
      <c r="D3327">
        <v>2</v>
      </c>
      <c r="E3327">
        <v>9834.3953877982913</v>
      </c>
      <c r="F3327">
        <v>51.932374463385798</v>
      </c>
      <c r="G3327" s="6">
        <v>45208.315309641206</v>
      </c>
    </row>
    <row r="3328" spans="2:7" x14ac:dyDescent="0.25">
      <c r="B3328">
        <v>2001</v>
      </c>
      <c r="C3328">
        <v>25</v>
      </c>
      <c r="D3328">
        <v>1</v>
      </c>
      <c r="E3328">
        <v>9724.5427505744265</v>
      </c>
      <c r="F3328">
        <v>46.075596144700448</v>
      </c>
      <c r="G3328" s="6">
        <v>45208.315309641206</v>
      </c>
    </row>
    <row r="3329" spans="2:7" x14ac:dyDescent="0.25">
      <c r="B3329">
        <v>2001</v>
      </c>
      <c r="C3329">
        <v>25</v>
      </c>
      <c r="D3329">
        <v>2</v>
      </c>
      <c r="E3329">
        <v>9822.9680016053353</v>
      </c>
      <c r="F3329">
        <v>50.99220745945356</v>
      </c>
      <c r="G3329" s="6">
        <v>45208.315309641206</v>
      </c>
    </row>
    <row r="3330" spans="2:7" x14ac:dyDescent="0.25">
      <c r="B3330">
        <v>2001</v>
      </c>
      <c r="C3330">
        <v>26</v>
      </c>
      <c r="D3330">
        <v>1</v>
      </c>
      <c r="E3330">
        <v>9709.9492477597742</v>
      </c>
      <c r="F3330">
        <v>45.144093679923984</v>
      </c>
      <c r="G3330" s="6">
        <v>45208.315309641206</v>
      </c>
    </row>
    <row r="3331" spans="2:7" x14ac:dyDescent="0.25">
      <c r="B3331">
        <v>2001</v>
      </c>
      <c r="C3331">
        <v>26</v>
      </c>
      <c r="D3331">
        <v>2</v>
      </c>
      <c r="E3331">
        <v>9817.9966225129665</v>
      </c>
      <c r="F3331">
        <v>50.017774376426807</v>
      </c>
      <c r="G3331" s="6">
        <v>45208.315309641206</v>
      </c>
    </row>
    <row r="3332" spans="2:7" x14ac:dyDescent="0.25">
      <c r="B3332">
        <v>2001</v>
      </c>
      <c r="C3332">
        <v>27</v>
      </c>
      <c r="D3332">
        <v>1</v>
      </c>
      <c r="E3332">
        <v>9686.157778590572</v>
      </c>
      <c r="F3332">
        <v>44.253750016590367</v>
      </c>
      <c r="G3332" s="6">
        <v>45208.315309641206</v>
      </c>
    </row>
    <row r="3333" spans="2:7" x14ac:dyDescent="0.25">
      <c r="B3333">
        <v>2001</v>
      </c>
      <c r="C3333">
        <v>27</v>
      </c>
      <c r="D3333">
        <v>2</v>
      </c>
      <c r="E3333">
        <v>9817.9966225129665</v>
      </c>
      <c r="F3333">
        <v>49.017774376426807</v>
      </c>
      <c r="G3333" s="6">
        <v>45208.315309641206</v>
      </c>
    </row>
    <row r="3334" spans="2:7" x14ac:dyDescent="0.25">
      <c r="B3334">
        <v>2001</v>
      </c>
      <c r="C3334">
        <v>28</v>
      </c>
      <c r="D3334">
        <v>1</v>
      </c>
      <c r="E3334">
        <v>9662.1083105492653</v>
      </c>
      <c r="F3334">
        <v>43.362655276073177</v>
      </c>
      <c r="G3334" s="6">
        <v>45208.315309641206</v>
      </c>
    </row>
    <row r="3335" spans="2:7" x14ac:dyDescent="0.25">
      <c r="B3335">
        <v>2001</v>
      </c>
      <c r="C3335">
        <v>28</v>
      </c>
      <c r="D3335">
        <v>2</v>
      </c>
      <c r="E3335">
        <v>9812.8815740184782</v>
      </c>
      <c r="F3335">
        <v>48.043064681512845</v>
      </c>
      <c r="G3335" s="6">
        <v>45208.315309641206</v>
      </c>
    </row>
    <row r="3336" spans="2:7" x14ac:dyDescent="0.25">
      <c r="B3336">
        <v>2001</v>
      </c>
      <c r="C3336">
        <v>29</v>
      </c>
      <c r="D3336">
        <v>1</v>
      </c>
      <c r="E3336">
        <v>9648.1981020464082</v>
      </c>
      <c r="F3336">
        <v>42.424452148978375</v>
      </c>
      <c r="G3336" s="6">
        <v>45208.315309641206</v>
      </c>
    </row>
    <row r="3337" spans="2:7" x14ac:dyDescent="0.25">
      <c r="B3337">
        <v>2001</v>
      </c>
      <c r="C3337">
        <v>29</v>
      </c>
      <c r="D3337">
        <v>2</v>
      </c>
      <c r="E3337">
        <v>9812.8815740184782</v>
      </c>
      <c r="F3337">
        <v>47.043064681512845</v>
      </c>
      <c r="G3337" s="6">
        <v>45208.315309641206</v>
      </c>
    </row>
    <row r="3338" spans="2:7" x14ac:dyDescent="0.25">
      <c r="B3338">
        <v>2001</v>
      </c>
      <c r="C3338">
        <v>30</v>
      </c>
      <c r="D3338">
        <v>1</v>
      </c>
      <c r="E3338">
        <v>9634.2821158712559</v>
      </c>
      <c r="F3338">
        <v>41.485008824555152</v>
      </c>
      <c r="G3338" s="6">
        <v>45208.315309641206</v>
      </c>
    </row>
    <row r="3339" spans="2:7" x14ac:dyDescent="0.25">
      <c r="B3339">
        <v>2001</v>
      </c>
      <c r="C3339">
        <v>30</v>
      </c>
      <c r="D3339">
        <v>2</v>
      </c>
      <c r="E3339">
        <v>9798.3070024774624</v>
      </c>
      <c r="F3339">
        <v>46.112295542085732</v>
      </c>
      <c r="G3339" s="6">
        <v>45208.315309641206</v>
      </c>
    </row>
    <row r="3340" spans="2:7" x14ac:dyDescent="0.25">
      <c r="B3340">
        <v>2001</v>
      </c>
      <c r="C3340">
        <v>31</v>
      </c>
      <c r="D3340">
        <v>1</v>
      </c>
      <c r="E3340">
        <v>9601.6320162223856</v>
      </c>
      <c r="F3340">
        <v>40.624377279831364</v>
      </c>
      <c r="G3340" s="6">
        <v>45208.315309641206</v>
      </c>
    </row>
    <row r="3341" spans="2:7" x14ac:dyDescent="0.25">
      <c r="B3341">
        <v>2001</v>
      </c>
      <c r="C3341">
        <v>31</v>
      </c>
      <c r="D3341">
        <v>2</v>
      </c>
      <c r="E3341">
        <v>9788.4889800067685</v>
      </c>
      <c r="F3341">
        <v>45.158045457469683</v>
      </c>
      <c r="G3341" s="6">
        <v>45208.315309641206</v>
      </c>
    </row>
    <row r="3342" spans="2:7" x14ac:dyDescent="0.25">
      <c r="B3342">
        <v>2001</v>
      </c>
      <c r="C3342">
        <v>32</v>
      </c>
      <c r="D3342">
        <v>1</v>
      </c>
      <c r="E3342">
        <v>9588.2481247565229</v>
      </c>
      <c r="F3342">
        <v>39.680385458141011</v>
      </c>
      <c r="G3342" s="6">
        <v>45208.315309641206</v>
      </c>
    </row>
    <row r="3343" spans="2:7" x14ac:dyDescent="0.25">
      <c r="B3343">
        <v>2001</v>
      </c>
      <c r="C3343">
        <v>32</v>
      </c>
      <c r="D3343">
        <v>2</v>
      </c>
      <c r="E3343">
        <v>9778.5928020996653</v>
      </c>
      <c r="F3343">
        <v>44.203240504627772</v>
      </c>
      <c r="G3343" s="6">
        <v>45208.315309641206</v>
      </c>
    </row>
    <row r="3344" spans="2:7" x14ac:dyDescent="0.25">
      <c r="B3344">
        <v>2001</v>
      </c>
      <c r="C3344">
        <v>33</v>
      </c>
      <c r="D3344">
        <v>1</v>
      </c>
      <c r="E3344">
        <v>9579.592492258098</v>
      </c>
      <c r="F3344">
        <v>38.71578686148321</v>
      </c>
      <c r="G3344" s="6">
        <v>45208.315309641206</v>
      </c>
    </row>
    <row r="3345" spans="2:7" x14ac:dyDescent="0.25">
      <c r="B3345">
        <v>2001</v>
      </c>
      <c r="C3345">
        <v>33</v>
      </c>
      <c r="D3345">
        <v>2</v>
      </c>
      <c r="E3345">
        <v>9768.6804708145246</v>
      </c>
      <c r="F3345">
        <v>43.247586411878025</v>
      </c>
      <c r="G3345" s="6">
        <v>45208.315309641206</v>
      </c>
    </row>
    <row r="3346" spans="2:7" x14ac:dyDescent="0.25">
      <c r="B3346">
        <v>2001</v>
      </c>
      <c r="C3346">
        <v>34</v>
      </c>
      <c r="D3346">
        <v>1</v>
      </c>
      <c r="E3346">
        <v>9549.8538810931259</v>
      </c>
      <c r="F3346">
        <v>37.834792287114595</v>
      </c>
      <c r="G3346" s="6">
        <v>45208.315309641206</v>
      </c>
    </row>
    <row r="3347" spans="2:7" x14ac:dyDescent="0.25">
      <c r="B3347">
        <v>2001</v>
      </c>
      <c r="C3347">
        <v>34</v>
      </c>
      <c r="D3347">
        <v>2</v>
      </c>
      <c r="E3347">
        <v>9764.1091168584808</v>
      </c>
      <c r="F3347">
        <v>42.26759994776917</v>
      </c>
      <c r="G3347" s="6">
        <v>45208.315309641206</v>
      </c>
    </row>
    <row r="3348" spans="2:7" x14ac:dyDescent="0.25">
      <c r="B3348">
        <v>2001</v>
      </c>
      <c r="C3348">
        <v>35</v>
      </c>
      <c r="D3348">
        <v>1</v>
      </c>
      <c r="E3348">
        <v>9540.3349458192806</v>
      </c>
      <c r="F3348">
        <v>36.872043334720551</v>
      </c>
      <c r="G3348" s="6">
        <v>45208.315309641206</v>
      </c>
    </row>
    <row r="3349" spans="2:7" x14ac:dyDescent="0.25">
      <c r="B3349">
        <v>2001</v>
      </c>
      <c r="C3349">
        <v>35</v>
      </c>
      <c r="D3349">
        <v>2</v>
      </c>
      <c r="E3349">
        <v>9748.7521702515169</v>
      </c>
      <c r="F3349">
        <v>41.333395322510185</v>
      </c>
      <c r="G3349" s="6">
        <v>45208.315309641206</v>
      </c>
    </row>
    <row r="3350" spans="2:7" x14ac:dyDescent="0.25">
      <c r="B3350">
        <v>2001</v>
      </c>
      <c r="C3350">
        <v>36</v>
      </c>
      <c r="D3350">
        <v>1</v>
      </c>
      <c r="E3350">
        <v>9507.5873095603692</v>
      </c>
      <c r="F3350">
        <v>35.997322062786616</v>
      </c>
      <c r="G3350" s="6">
        <v>45208.315309641206</v>
      </c>
    </row>
    <row r="3351" spans="2:7" x14ac:dyDescent="0.25">
      <c r="B3351">
        <v>2001</v>
      </c>
      <c r="C3351">
        <v>36</v>
      </c>
      <c r="D3351">
        <v>2</v>
      </c>
      <c r="E3351">
        <v>9734.0500375837582</v>
      </c>
      <c r="F3351">
        <v>40.395069342367144</v>
      </c>
      <c r="G3351" s="6">
        <v>45208.315309641206</v>
      </c>
    </row>
    <row r="3352" spans="2:7" x14ac:dyDescent="0.25">
      <c r="B3352">
        <v>2001</v>
      </c>
      <c r="C3352">
        <v>37</v>
      </c>
      <c r="D3352">
        <v>1</v>
      </c>
      <c r="E3352">
        <v>9489.6123444209861</v>
      </c>
      <c r="F3352">
        <v>35.064560123042604</v>
      </c>
      <c r="G3352" s="6">
        <v>45208.315309641206</v>
      </c>
    </row>
    <row r="3353" spans="2:7" x14ac:dyDescent="0.25">
      <c r="B3353">
        <v>2001</v>
      </c>
      <c r="C3353">
        <v>37</v>
      </c>
      <c r="D3353">
        <v>2</v>
      </c>
      <c r="E3353">
        <v>9729.0674908043984</v>
      </c>
      <c r="F3353">
        <v>39.415500801954813</v>
      </c>
      <c r="G3353" s="6">
        <v>45208.315309641206</v>
      </c>
    </row>
    <row r="3354" spans="2:7" x14ac:dyDescent="0.25">
      <c r="B3354">
        <v>2001</v>
      </c>
      <c r="C3354">
        <v>38</v>
      </c>
      <c r="D3354">
        <v>1</v>
      </c>
      <c r="E3354">
        <v>9471.0106290132717</v>
      </c>
      <c r="F3354">
        <v>34.132447293249342</v>
      </c>
      <c r="G3354" s="6">
        <v>45208.315309641206</v>
      </c>
    </row>
    <row r="3355" spans="2:7" x14ac:dyDescent="0.25">
      <c r="B3355">
        <v>2001</v>
      </c>
      <c r="C3355">
        <v>38</v>
      </c>
      <c r="D3355">
        <v>2</v>
      </c>
      <c r="E3355">
        <v>9713.1371573524957</v>
      </c>
      <c r="F3355">
        <v>38.479325382435867</v>
      </c>
      <c r="G3355" s="6">
        <v>45208.315309641206</v>
      </c>
    </row>
    <row r="3356" spans="2:7" x14ac:dyDescent="0.25">
      <c r="B3356">
        <v>2001</v>
      </c>
      <c r="C3356">
        <v>39</v>
      </c>
      <c r="D3356">
        <v>1</v>
      </c>
      <c r="E3356">
        <v>9446.1973447456858</v>
      </c>
      <c r="F3356">
        <v>33.220793052378149</v>
      </c>
      <c r="G3356" s="6">
        <v>45208.315309641206</v>
      </c>
    </row>
    <row r="3357" spans="2:7" x14ac:dyDescent="0.25">
      <c r="B3357">
        <v>2001</v>
      </c>
      <c r="C3357">
        <v>39</v>
      </c>
      <c r="D3357">
        <v>2</v>
      </c>
      <c r="E3357">
        <v>9707.6219742079484</v>
      </c>
      <c r="F3357">
        <v>37.500902544767385</v>
      </c>
      <c r="G3357" s="6">
        <v>45208.315309641206</v>
      </c>
    </row>
    <row r="3358" spans="2:7" x14ac:dyDescent="0.25">
      <c r="B3358">
        <v>2001</v>
      </c>
      <c r="C3358">
        <v>40</v>
      </c>
      <c r="D3358">
        <v>1</v>
      </c>
      <c r="E3358">
        <v>9418.2479260664877</v>
      </c>
      <c r="F3358">
        <v>32.31789467379599</v>
      </c>
      <c r="G3358" s="6">
        <v>45208.315309641206</v>
      </c>
    </row>
    <row r="3359" spans="2:7" x14ac:dyDescent="0.25">
      <c r="B3359">
        <v>2001</v>
      </c>
      <c r="C3359">
        <v>40</v>
      </c>
      <c r="D3359">
        <v>2</v>
      </c>
      <c r="E3359">
        <v>9683.3862722338527</v>
      </c>
      <c r="F3359">
        <v>36.593508872929554</v>
      </c>
      <c r="G3359" s="6">
        <v>45208.315309641206</v>
      </c>
    </row>
    <row r="3360" spans="2:7" x14ac:dyDescent="0.25">
      <c r="B3360">
        <v>2001</v>
      </c>
      <c r="C3360">
        <v>41</v>
      </c>
      <c r="D3360">
        <v>1</v>
      </c>
      <c r="E3360">
        <v>9396.4941010093225</v>
      </c>
      <c r="F3360">
        <v>31.391556287050953</v>
      </c>
      <c r="G3360" s="6">
        <v>45208.315309641206</v>
      </c>
    </row>
    <row r="3361" spans="2:7" x14ac:dyDescent="0.25">
      <c r="B3361">
        <v>2001</v>
      </c>
      <c r="C3361">
        <v>41</v>
      </c>
      <c r="D3361">
        <v>2</v>
      </c>
      <c r="E3361">
        <v>9665.6296462879563</v>
      </c>
      <c r="F3361">
        <v>35.659815876154909</v>
      </c>
      <c r="G3361" s="6">
        <v>45208.315309641206</v>
      </c>
    </row>
    <row r="3362" spans="2:7" x14ac:dyDescent="0.25">
      <c r="B3362">
        <v>2001</v>
      </c>
      <c r="C3362">
        <v>42</v>
      </c>
      <c r="D3362">
        <v>1</v>
      </c>
      <c r="E3362">
        <v>9374.8203399574395</v>
      </c>
      <c r="F3362">
        <v>30.462974851376146</v>
      </c>
      <c r="G3362" s="6">
        <v>45208.315309641206</v>
      </c>
    </row>
    <row r="3363" spans="2:7" x14ac:dyDescent="0.25">
      <c r="B3363">
        <v>2001</v>
      </c>
      <c r="C3363">
        <v>42</v>
      </c>
      <c r="D3363">
        <v>2</v>
      </c>
      <c r="E3363">
        <v>9652.4999863289086</v>
      </c>
      <c r="F3363">
        <v>34.707641457851913</v>
      </c>
      <c r="G3363" s="6">
        <v>45208.315309641206</v>
      </c>
    </row>
    <row r="3364" spans="2:7" x14ac:dyDescent="0.25">
      <c r="B3364">
        <v>2001</v>
      </c>
      <c r="C3364">
        <v>43</v>
      </c>
      <c r="D3364">
        <v>1</v>
      </c>
      <c r="E3364">
        <v>9307.8724161507926</v>
      </c>
      <c r="F3364">
        <v>29.678486932728887</v>
      </c>
      <c r="G3364" s="6">
        <v>45208.315309641206</v>
      </c>
    </row>
    <row r="3365" spans="2:7" x14ac:dyDescent="0.25">
      <c r="B3365">
        <v>2001</v>
      </c>
      <c r="C3365">
        <v>43</v>
      </c>
      <c r="D3365">
        <v>2</v>
      </c>
      <c r="E3365">
        <v>9602.9855715466892</v>
      </c>
      <c r="F3365">
        <v>33.88402111970251</v>
      </c>
      <c r="G3365" s="6">
        <v>45208.315309641206</v>
      </c>
    </row>
    <row r="3366" spans="2:7" x14ac:dyDescent="0.25">
      <c r="B3366">
        <v>2001</v>
      </c>
      <c r="C3366">
        <v>44</v>
      </c>
      <c r="D3366">
        <v>1</v>
      </c>
      <c r="E3366">
        <v>9269.8854987095565</v>
      </c>
      <c r="F3366">
        <v>28.798056993688981</v>
      </c>
      <c r="G3366" s="6">
        <v>45208.315309641206</v>
      </c>
    </row>
    <row r="3367" spans="2:7" x14ac:dyDescent="0.25">
      <c r="B3367">
        <v>2001</v>
      </c>
      <c r="C3367">
        <v>44</v>
      </c>
      <c r="D3367">
        <v>2</v>
      </c>
      <c r="E3367">
        <v>9582.3487896218103</v>
      </c>
      <c r="F3367">
        <v>32.955917768295492</v>
      </c>
      <c r="G3367" s="6">
        <v>45208.315309641206</v>
      </c>
    </row>
    <row r="3368" spans="2:7" x14ac:dyDescent="0.25">
      <c r="B3368">
        <v>2001</v>
      </c>
      <c r="C3368">
        <v>45</v>
      </c>
      <c r="D3368">
        <v>1</v>
      </c>
      <c r="E3368">
        <v>9208.3968356327405</v>
      </c>
      <c r="F3368">
        <v>27.987016019160201</v>
      </c>
      <c r="G3368" s="6">
        <v>45208.315309641206</v>
      </c>
    </row>
    <row r="3369" spans="2:7" x14ac:dyDescent="0.25">
      <c r="B3369">
        <v>2001</v>
      </c>
      <c r="C3369">
        <v>45</v>
      </c>
      <c r="D3369">
        <v>2</v>
      </c>
      <c r="E3369">
        <v>9550.2350393064899</v>
      </c>
      <c r="F3369">
        <v>32.065054479085951</v>
      </c>
      <c r="G3369" s="6">
        <v>45208.315309641206</v>
      </c>
    </row>
    <row r="3370" spans="2:7" x14ac:dyDescent="0.25">
      <c r="B3370">
        <v>2001</v>
      </c>
      <c r="C3370">
        <v>46</v>
      </c>
      <c r="D3370">
        <v>1</v>
      </c>
      <c r="E3370">
        <v>9177.6326327787901</v>
      </c>
      <c r="F3370">
        <v>27.079154827772243</v>
      </c>
      <c r="G3370" s="6">
        <v>45208.315309641206</v>
      </c>
    </row>
    <row r="3371" spans="2:7" x14ac:dyDescent="0.25">
      <c r="B3371">
        <v>2001</v>
      </c>
      <c r="C3371">
        <v>46</v>
      </c>
      <c r="D3371">
        <v>2</v>
      </c>
      <c r="E3371">
        <v>9520.6117996865123</v>
      </c>
      <c r="F3371">
        <v>31.163268668691114</v>
      </c>
      <c r="G3371" s="6">
        <v>45208.315309641206</v>
      </c>
    </row>
    <row r="3372" spans="2:7" x14ac:dyDescent="0.25">
      <c r="B3372">
        <v>2001</v>
      </c>
      <c r="C3372">
        <v>47</v>
      </c>
      <c r="D3372">
        <v>1</v>
      </c>
      <c r="E3372">
        <v>9093.2806896404418</v>
      </c>
      <c r="F3372">
        <v>26.325710876487623</v>
      </c>
      <c r="G3372" s="6">
        <v>45208.315309641206</v>
      </c>
    </row>
    <row r="3373" spans="2:7" x14ac:dyDescent="0.25">
      <c r="B3373">
        <v>2001</v>
      </c>
      <c r="C3373">
        <v>47</v>
      </c>
      <c r="D3373">
        <v>2</v>
      </c>
      <c r="E3373">
        <v>9498.9562509182069</v>
      </c>
      <c r="F3373">
        <v>30.233174234366953</v>
      </c>
      <c r="G3373" s="6">
        <v>45208.315309641206</v>
      </c>
    </row>
    <row r="3374" spans="2:7" x14ac:dyDescent="0.25">
      <c r="B3374">
        <v>2001</v>
      </c>
      <c r="C3374">
        <v>48</v>
      </c>
      <c r="D3374">
        <v>1</v>
      </c>
      <c r="E3374">
        <v>9064.05003154326</v>
      </c>
      <c r="F3374">
        <v>25.408996220469639</v>
      </c>
      <c r="G3374" s="6">
        <v>45208.315309641206</v>
      </c>
    </row>
    <row r="3375" spans="2:7" x14ac:dyDescent="0.25">
      <c r="B3375">
        <v>2001</v>
      </c>
      <c r="C3375">
        <v>48</v>
      </c>
      <c r="D3375">
        <v>2</v>
      </c>
      <c r="E3375">
        <v>9474.328140617301</v>
      </c>
      <c r="F3375">
        <v>29.310464347583615</v>
      </c>
      <c r="G3375" s="6">
        <v>45208.315309641206</v>
      </c>
    </row>
    <row r="3376" spans="2:7" x14ac:dyDescent="0.25">
      <c r="B3376">
        <v>2001</v>
      </c>
      <c r="C3376">
        <v>49</v>
      </c>
      <c r="D3376">
        <v>1</v>
      </c>
      <c r="E3376">
        <v>9030.4194330618284</v>
      </c>
      <c r="F3376">
        <v>24.501760953788573</v>
      </c>
      <c r="G3376" s="6">
        <v>45208.315309641206</v>
      </c>
    </row>
    <row r="3377" spans="2:7" x14ac:dyDescent="0.25">
      <c r="B3377">
        <v>2001</v>
      </c>
      <c r="C3377">
        <v>49</v>
      </c>
      <c r="D3377">
        <v>2</v>
      </c>
      <c r="E3377">
        <v>9443.6886245413734</v>
      </c>
      <c r="F3377">
        <v>28.403938277170703</v>
      </c>
      <c r="G3377" s="6">
        <v>45208.315309641206</v>
      </c>
    </row>
    <row r="3378" spans="2:7" x14ac:dyDescent="0.25">
      <c r="B3378">
        <v>2001</v>
      </c>
      <c r="C3378">
        <v>50</v>
      </c>
      <c r="D3378">
        <v>1</v>
      </c>
      <c r="E3378">
        <v>8987.6338741910968</v>
      </c>
      <c r="F3378">
        <v>23.616021144030466</v>
      </c>
      <c r="G3378" s="6">
        <v>45208.315309641206</v>
      </c>
    </row>
    <row r="3379" spans="2:7" x14ac:dyDescent="0.25">
      <c r="B3379">
        <v>2001</v>
      </c>
      <c r="C3379">
        <v>50</v>
      </c>
      <c r="D3379">
        <v>2</v>
      </c>
      <c r="E3379">
        <v>9413.2207780993594</v>
      </c>
      <c r="F3379">
        <v>27.494255175775081</v>
      </c>
      <c r="G3379" s="6">
        <v>45208.315309641206</v>
      </c>
    </row>
    <row r="3380" spans="2:7" x14ac:dyDescent="0.25">
      <c r="B3380">
        <v>2001</v>
      </c>
      <c r="C3380">
        <v>51</v>
      </c>
      <c r="D3380">
        <v>1</v>
      </c>
      <c r="E3380">
        <v>8947.8026081007283</v>
      </c>
      <c r="F3380">
        <v>22.718922429347696</v>
      </c>
      <c r="G3380" s="6">
        <v>45208.315309641206</v>
      </c>
    </row>
    <row r="3381" spans="2:7" x14ac:dyDescent="0.25">
      <c r="B3381">
        <v>2001</v>
      </c>
      <c r="C3381">
        <v>51</v>
      </c>
      <c r="D3381">
        <v>2</v>
      </c>
      <c r="E3381">
        <v>9381.5705591607602</v>
      </c>
      <c r="F3381">
        <v>26.585324584783944</v>
      </c>
      <c r="G3381" s="6">
        <v>45208.315309641206</v>
      </c>
    </row>
    <row r="3382" spans="2:7" x14ac:dyDescent="0.25">
      <c r="B3382">
        <v>2001</v>
      </c>
      <c r="C3382">
        <v>52</v>
      </c>
      <c r="D3382">
        <v>1</v>
      </c>
      <c r="E3382">
        <v>8889.2325348477207</v>
      </c>
      <c r="F3382">
        <v>21.865320209942158</v>
      </c>
      <c r="G3382" s="6">
        <v>45208.315309641206</v>
      </c>
    </row>
    <row r="3383" spans="2:7" x14ac:dyDescent="0.25">
      <c r="B3383">
        <v>2001</v>
      </c>
      <c r="C3383">
        <v>52</v>
      </c>
      <c r="D3383">
        <v>2</v>
      </c>
      <c r="E3383">
        <v>9332.4141834884886</v>
      </c>
      <c r="F3383">
        <v>25.72272311742638</v>
      </c>
      <c r="G3383" s="6">
        <v>45208.315309641206</v>
      </c>
    </row>
    <row r="3384" spans="2:7" x14ac:dyDescent="0.25">
      <c r="B3384">
        <v>2001</v>
      </c>
      <c r="C3384">
        <v>53</v>
      </c>
      <c r="D3384">
        <v>1</v>
      </c>
      <c r="E3384">
        <v>8816.9971692878662</v>
      </c>
      <c r="F3384">
        <v>21.040360723853681</v>
      </c>
      <c r="G3384" s="6">
        <v>45208.315309641206</v>
      </c>
    </row>
    <row r="3385" spans="2:7" x14ac:dyDescent="0.25">
      <c r="B3385">
        <v>2001</v>
      </c>
      <c r="C3385">
        <v>53</v>
      </c>
      <c r="D3385">
        <v>2</v>
      </c>
      <c r="E3385">
        <v>9273.101389438898</v>
      </c>
      <c r="F3385">
        <v>24.884053196631328</v>
      </c>
      <c r="G3385" s="6">
        <v>45208.315309641206</v>
      </c>
    </row>
    <row r="3386" spans="2:7" x14ac:dyDescent="0.25">
      <c r="B3386">
        <v>2001</v>
      </c>
      <c r="C3386">
        <v>54</v>
      </c>
      <c r="D3386">
        <v>1</v>
      </c>
      <c r="E3386">
        <v>8725.0291125275016</v>
      </c>
      <c r="F3386">
        <v>20.256870839357752</v>
      </c>
      <c r="G3386" s="6">
        <v>45208.315309641206</v>
      </c>
    </row>
    <row r="3387" spans="2:7" x14ac:dyDescent="0.25">
      <c r="B3387">
        <v>2001</v>
      </c>
      <c r="C3387">
        <v>54</v>
      </c>
      <c r="D3387">
        <v>2</v>
      </c>
      <c r="E3387">
        <v>9238.1418465821007</v>
      </c>
      <c r="F3387">
        <v>23.976328825963158</v>
      </c>
      <c r="G3387" s="6">
        <v>45208.315309641206</v>
      </c>
    </row>
    <row r="3388" spans="2:7" x14ac:dyDescent="0.25">
      <c r="B3388">
        <v>2001</v>
      </c>
      <c r="C3388">
        <v>55</v>
      </c>
      <c r="D3388">
        <v>1</v>
      </c>
      <c r="E3388">
        <v>8614.3077751308556</v>
      </c>
      <c r="F3388">
        <v>19.510809660585121</v>
      </c>
      <c r="G3388" s="6">
        <v>45208.315309641206</v>
      </c>
    </row>
    <row r="3389" spans="2:7" x14ac:dyDescent="0.25">
      <c r="B3389">
        <v>2001</v>
      </c>
      <c r="C3389">
        <v>55</v>
      </c>
      <c r="D3389">
        <v>2</v>
      </c>
      <c r="E3389">
        <v>9154.5202826951463</v>
      </c>
      <c r="F3389">
        <v>23.190772321649369</v>
      </c>
      <c r="G3389" s="6">
        <v>45208.315309641206</v>
      </c>
    </row>
    <row r="3390" spans="2:7" x14ac:dyDescent="0.25">
      <c r="B3390">
        <v>2001</v>
      </c>
      <c r="C3390">
        <v>56</v>
      </c>
      <c r="D3390">
        <v>1</v>
      </c>
      <c r="E3390">
        <v>8527.1702810700099</v>
      </c>
      <c r="F3390">
        <v>18.705077425774302</v>
      </c>
      <c r="G3390" s="6">
        <v>45208.315309641206</v>
      </c>
    </row>
    <row r="3391" spans="2:7" x14ac:dyDescent="0.25">
      <c r="B3391">
        <v>2001</v>
      </c>
      <c r="C3391">
        <v>56</v>
      </c>
      <c r="D3391">
        <v>2</v>
      </c>
      <c r="E3391">
        <v>9084.7808011581328</v>
      </c>
      <c r="F3391">
        <v>22.364958439291801</v>
      </c>
      <c r="G3391" s="6">
        <v>45208.315309641206</v>
      </c>
    </row>
    <row r="3392" spans="2:7" x14ac:dyDescent="0.25">
      <c r="B3392">
        <v>2001</v>
      </c>
      <c r="C3392">
        <v>57</v>
      </c>
      <c r="D3392">
        <v>1</v>
      </c>
      <c r="E3392">
        <v>8395.7110936888021</v>
      </c>
      <c r="F3392">
        <v>17.990130669972199</v>
      </c>
      <c r="G3392" s="6">
        <v>45208.315309641206</v>
      </c>
    </row>
    <row r="3393" spans="2:7" x14ac:dyDescent="0.25">
      <c r="B3393">
        <v>2001</v>
      </c>
      <c r="C3393">
        <v>57</v>
      </c>
      <c r="D3393">
        <v>2</v>
      </c>
      <c r="E3393">
        <v>8999.8342049955336</v>
      </c>
      <c r="F3393">
        <v>21.571334884940498</v>
      </c>
      <c r="G3393" s="6">
        <v>45208.315309641206</v>
      </c>
    </row>
    <row r="3394" spans="2:7" x14ac:dyDescent="0.25">
      <c r="B3394">
        <v>2001</v>
      </c>
      <c r="C3394">
        <v>58</v>
      </c>
      <c r="D3394">
        <v>1</v>
      </c>
      <c r="E3394">
        <v>8213.5070844707207</v>
      </c>
      <c r="F3394">
        <v>17.378122291217924</v>
      </c>
      <c r="G3394" s="6">
        <v>45208.315309641206</v>
      </c>
    </row>
    <row r="3395" spans="2:7" x14ac:dyDescent="0.25">
      <c r="B3395">
        <v>2001</v>
      </c>
      <c r="C3395">
        <v>58</v>
      </c>
      <c r="D3395">
        <v>2</v>
      </c>
      <c r="E3395">
        <v>8912.3080931765453</v>
      </c>
      <c r="F3395">
        <v>20.778272526013147</v>
      </c>
      <c r="G3395" s="6">
        <v>45208.315309641206</v>
      </c>
    </row>
    <row r="3396" spans="2:7" x14ac:dyDescent="0.25">
      <c r="B3396">
        <v>2001</v>
      </c>
      <c r="C3396">
        <v>59</v>
      </c>
      <c r="D3396">
        <v>1</v>
      </c>
      <c r="E3396">
        <v>8088.0829037933072</v>
      </c>
      <c r="F3396">
        <v>16.639856089564173</v>
      </c>
      <c r="G3396" s="6">
        <v>45208.315309641206</v>
      </c>
    </row>
    <row r="3397" spans="2:7" x14ac:dyDescent="0.25">
      <c r="B3397">
        <v>2001</v>
      </c>
      <c r="C3397">
        <v>59</v>
      </c>
      <c r="D3397">
        <v>2</v>
      </c>
      <c r="E3397">
        <v>8795.4246091122259</v>
      </c>
      <c r="F3397">
        <v>20.047752994436539</v>
      </c>
      <c r="G3397" s="6">
        <v>45208.315309641206</v>
      </c>
    </row>
    <row r="3398" spans="2:7" x14ac:dyDescent="0.25">
      <c r="B3398">
        <v>2001</v>
      </c>
      <c r="C3398">
        <v>60</v>
      </c>
      <c r="D3398">
        <v>1</v>
      </c>
      <c r="E3398">
        <v>7901.5644071617489</v>
      </c>
      <c r="F3398">
        <v>16.020841618321832</v>
      </c>
      <c r="G3398" s="6">
        <v>45208.315309641206</v>
      </c>
    </row>
    <row r="3399" spans="2:7" x14ac:dyDescent="0.25">
      <c r="B3399">
        <v>2001</v>
      </c>
      <c r="C3399">
        <v>60</v>
      </c>
      <c r="D3399">
        <v>2</v>
      </c>
      <c r="E3399">
        <v>8663.3373084580489</v>
      </c>
      <c r="F3399">
        <v>19.345791710344432</v>
      </c>
      <c r="G3399" s="6">
        <v>45208.315309641206</v>
      </c>
    </row>
    <row r="3400" spans="2:7" x14ac:dyDescent="0.25">
      <c r="B3400">
        <v>2001</v>
      </c>
      <c r="C3400">
        <v>61</v>
      </c>
      <c r="D3400">
        <v>1</v>
      </c>
      <c r="E3400">
        <v>7785.4675093743126</v>
      </c>
      <c r="F3400">
        <v>15.252288421069082</v>
      </c>
      <c r="G3400" s="6">
        <v>45208.315309641206</v>
      </c>
    </row>
    <row r="3401" spans="2:7" x14ac:dyDescent="0.25">
      <c r="B3401">
        <v>2001</v>
      </c>
      <c r="C3401">
        <v>61</v>
      </c>
      <c r="D3401">
        <v>2</v>
      </c>
      <c r="E3401">
        <v>8569.3335838198127</v>
      </c>
      <c r="F3401">
        <v>18.552525944366288</v>
      </c>
      <c r="G3401" s="6">
        <v>45208.315309641206</v>
      </c>
    </row>
    <row r="3402" spans="2:7" x14ac:dyDescent="0.25">
      <c r="B3402">
        <v>2001</v>
      </c>
      <c r="C3402">
        <v>62</v>
      </c>
      <c r="D3402">
        <v>1</v>
      </c>
      <c r="E3402">
        <v>7670.8820565228452</v>
      </c>
      <c r="F3402">
        <v>14.472653906663565</v>
      </c>
      <c r="G3402" s="6">
        <v>45208.315309641206</v>
      </c>
    </row>
    <row r="3403" spans="2:7" x14ac:dyDescent="0.25">
      <c r="B3403">
        <v>2001</v>
      </c>
      <c r="C3403">
        <v>62</v>
      </c>
      <c r="D3403">
        <v>2</v>
      </c>
      <c r="E3403">
        <v>8429.1067690167383</v>
      </c>
      <c r="F3403">
        <v>17.85284818273599</v>
      </c>
      <c r="G3403" s="6">
        <v>45208.315309641206</v>
      </c>
    </row>
    <row r="3404" spans="2:7" x14ac:dyDescent="0.25">
      <c r="B3404">
        <v>2001</v>
      </c>
      <c r="C3404">
        <v>63</v>
      </c>
      <c r="D3404">
        <v>1</v>
      </c>
      <c r="E3404">
        <v>7532.1825178345553</v>
      </c>
      <c r="F3404">
        <v>13.729949935605587</v>
      </c>
      <c r="G3404" s="6">
        <v>45208.315309641206</v>
      </c>
    </row>
    <row r="3405" spans="2:7" x14ac:dyDescent="0.25">
      <c r="B3405">
        <v>2001</v>
      </c>
      <c r="C3405">
        <v>63</v>
      </c>
      <c r="D3405">
        <v>2</v>
      </c>
      <c r="E3405">
        <v>8371.3135036266231</v>
      </c>
      <c r="F3405">
        <v>16.972647514091193</v>
      </c>
      <c r="G3405" s="6">
        <v>45208.315309641206</v>
      </c>
    </row>
    <row r="3406" spans="2:7" x14ac:dyDescent="0.25">
      <c r="B3406">
        <v>2001</v>
      </c>
      <c r="C3406">
        <v>64</v>
      </c>
      <c r="D3406">
        <v>1</v>
      </c>
      <c r="E3406">
        <v>7280.8475886644283</v>
      </c>
      <c r="F3406">
        <v>13.186647935322911</v>
      </c>
      <c r="G3406" s="6">
        <v>45208.315309641206</v>
      </c>
    </row>
    <row r="3407" spans="2:7" x14ac:dyDescent="0.25">
      <c r="B3407">
        <v>2001</v>
      </c>
      <c r="C3407">
        <v>64</v>
      </c>
      <c r="D3407">
        <v>2</v>
      </c>
      <c r="E3407">
        <v>8233.3071174113884</v>
      </c>
      <c r="F3407">
        <v>16.248761416123287</v>
      </c>
      <c r="G3407" s="6">
        <v>45208.315309641206</v>
      </c>
    </row>
    <row r="3408" spans="2:7" x14ac:dyDescent="0.25">
      <c r="B3408">
        <v>2001</v>
      </c>
      <c r="C3408">
        <v>65</v>
      </c>
      <c r="D3408">
        <v>1</v>
      </c>
      <c r="E3408">
        <v>7123.1419699379621</v>
      </c>
      <c r="F3408">
        <v>12.467528994643196</v>
      </c>
      <c r="G3408" s="6">
        <v>45208.315309641206</v>
      </c>
    </row>
    <row r="3409" spans="2:7" x14ac:dyDescent="0.25">
      <c r="B3409">
        <v>2001</v>
      </c>
      <c r="C3409">
        <v>65</v>
      </c>
      <c r="D3409">
        <v>2</v>
      </c>
      <c r="E3409">
        <v>8061.3739801901756</v>
      </c>
      <c r="F3409">
        <v>15.584651298453073</v>
      </c>
      <c r="G3409" s="6">
        <v>45208.315309641206</v>
      </c>
    </row>
    <row r="3410" spans="2:7" x14ac:dyDescent="0.25">
      <c r="B3410">
        <v>2001</v>
      </c>
      <c r="C3410">
        <v>66</v>
      </c>
      <c r="D3410">
        <v>1</v>
      </c>
      <c r="E3410">
        <v>6938.7014229979486</v>
      </c>
      <c r="F3410">
        <v>11.785642926736671</v>
      </c>
      <c r="G3410" s="6">
        <v>45208.315309641206</v>
      </c>
    </row>
    <row r="3411" spans="2:7" x14ac:dyDescent="0.25">
      <c r="B3411">
        <v>2001</v>
      </c>
      <c r="C3411">
        <v>66</v>
      </c>
      <c r="D3411">
        <v>2</v>
      </c>
      <c r="E3411">
        <v>7926.9965893993203</v>
      </c>
      <c r="F3411">
        <v>14.840364298908598</v>
      </c>
      <c r="G3411" s="6">
        <v>45208.315309641206</v>
      </c>
    </row>
    <row r="3412" spans="2:7" x14ac:dyDescent="0.25">
      <c r="B3412">
        <v>2001</v>
      </c>
      <c r="C3412">
        <v>67</v>
      </c>
      <c r="D3412">
        <v>1</v>
      </c>
      <c r="E3412">
        <v>6687.2163148576019</v>
      </c>
      <c r="F3412">
        <v>11.210060352199326</v>
      </c>
      <c r="G3412" s="6">
        <v>45208.315309641206</v>
      </c>
    </row>
    <row r="3413" spans="2:7" x14ac:dyDescent="0.25">
      <c r="B3413">
        <v>2001</v>
      </c>
      <c r="C3413">
        <v>67</v>
      </c>
      <c r="D3413">
        <v>2</v>
      </c>
      <c r="E3413">
        <v>7744.804250878954</v>
      </c>
      <c r="F3413">
        <v>14.17771362656341</v>
      </c>
      <c r="G3413" s="6">
        <v>45208.315309641206</v>
      </c>
    </row>
    <row r="3414" spans="2:7" x14ac:dyDescent="0.25">
      <c r="B3414">
        <v>2001</v>
      </c>
      <c r="C3414">
        <v>68</v>
      </c>
      <c r="D3414">
        <v>1</v>
      </c>
      <c r="E3414">
        <v>6456.1961554367654</v>
      </c>
      <c r="F3414">
        <v>10.593295277285719</v>
      </c>
      <c r="G3414" s="6">
        <v>45208.315309641206</v>
      </c>
    </row>
    <row r="3415" spans="2:7" x14ac:dyDescent="0.25">
      <c r="B3415">
        <v>2001</v>
      </c>
      <c r="C3415">
        <v>68</v>
      </c>
      <c r="D3415">
        <v>2</v>
      </c>
      <c r="E3415">
        <v>7565.9727232152882</v>
      </c>
      <c r="F3415">
        <v>13.501004036437502</v>
      </c>
      <c r="G3415" s="6">
        <v>45208.315309641206</v>
      </c>
    </row>
    <row r="3416" spans="2:7" x14ac:dyDescent="0.25">
      <c r="B3416">
        <v>2001</v>
      </c>
      <c r="C3416">
        <v>69</v>
      </c>
      <c r="D3416">
        <v>1</v>
      </c>
      <c r="E3416">
        <v>6287.2712834156291</v>
      </c>
      <c r="F3416">
        <v>9.864479474074626</v>
      </c>
      <c r="G3416" s="6">
        <v>45208.315309641206</v>
      </c>
    </row>
    <row r="3417" spans="2:7" x14ac:dyDescent="0.25">
      <c r="B3417">
        <v>2001</v>
      </c>
      <c r="C3417">
        <v>69</v>
      </c>
      <c r="D3417">
        <v>2</v>
      </c>
      <c r="E3417">
        <v>7310.9868776246458</v>
      </c>
      <c r="F3417">
        <v>12.954441043403577</v>
      </c>
      <c r="G3417" s="6">
        <v>45208.315309641206</v>
      </c>
    </row>
    <row r="3418" spans="2:7" x14ac:dyDescent="0.25">
      <c r="B3418">
        <v>2001</v>
      </c>
      <c r="C3418">
        <v>70</v>
      </c>
      <c r="D3418">
        <v>1</v>
      </c>
      <c r="E3418">
        <v>6094.3931107153667</v>
      </c>
      <c r="F3418">
        <v>9.1608508528872097</v>
      </c>
      <c r="G3418" s="6">
        <v>45208.315309641206</v>
      </c>
    </row>
    <row r="3419" spans="2:7" x14ac:dyDescent="0.25">
      <c r="B3419">
        <v>2001</v>
      </c>
      <c r="C3419">
        <v>70</v>
      </c>
      <c r="D3419">
        <v>2</v>
      </c>
      <c r="E3419">
        <v>7229.6313803755502</v>
      </c>
      <c r="F3419">
        <v>12.094591652851802</v>
      </c>
      <c r="G3419" s="6">
        <v>45208.315309641206</v>
      </c>
    </row>
    <row r="3420" spans="2:7" x14ac:dyDescent="0.25">
      <c r="B3420">
        <v>2001</v>
      </c>
      <c r="C3420">
        <v>71</v>
      </c>
      <c r="D3420">
        <v>1</v>
      </c>
      <c r="E3420">
        <v>5858.0183181622515</v>
      </c>
      <c r="F3420">
        <v>8.5103217340788113</v>
      </c>
      <c r="G3420" s="6">
        <v>45208.315309641206</v>
      </c>
    </row>
    <row r="3421" spans="2:7" x14ac:dyDescent="0.25">
      <c r="B3421">
        <v>2001</v>
      </c>
      <c r="C3421">
        <v>71</v>
      </c>
      <c r="D3421">
        <v>2</v>
      </c>
      <c r="E3421">
        <v>7072.6720291505508</v>
      </c>
      <c r="F3421">
        <v>11.351903115344282</v>
      </c>
      <c r="G3421" s="6">
        <v>45208.315309641206</v>
      </c>
    </row>
    <row r="3422" spans="2:7" x14ac:dyDescent="0.25">
      <c r="B3422">
        <v>2001</v>
      </c>
      <c r="C3422">
        <v>72</v>
      </c>
      <c r="D3422">
        <v>1</v>
      </c>
      <c r="E3422">
        <v>5369.4591139956719</v>
      </c>
      <c r="F3422">
        <v>8.2391691521211765</v>
      </c>
      <c r="G3422" s="6">
        <v>45208.315309641206</v>
      </c>
    </row>
    <row r="3423" spans="2:7" x14ac:dyDescent="0.25">
      <c r="B3423">
        <v>2001</v>
      </c>
      <c r="C3423">
        <v>72</v>
      </c>
      <c r="D3423">
        <v>2</v>
      </c>
      <c r="E3423">
        <v>6944.2055476286287</v>
      </c>
      <c r="F3423">
        <v>10.552661258444058</v>
      </c>
      <c r="G3423" s="6">
        <v>45208.315309641206</v>
      </c>
    </row>
    <row r="3424" spans="2:7" x14ac:dyDescent="0.25">
      <c r="B3424">
        <v>2001</v>
      </c>
      <c r="C3424">
        <v>73</v>
      </c>
      <c r="D3424">
        <v>1</v>
      </c>
      <c r="E3424">
        <v>5091.1704106796378</v>
      </c>
      <c r="F3424">
        <v>7.6622002381695697</v>
      </c>
      <c r="G3424" s="6">
        <v>45208.315309641206</v>
      </c>
    </row>
    <row r="3425" spans="2:7" x14ac:dyDescent="0.25">
      <c r="B3425">
        <v>2001</v>
      </c>
      <c r="C3425">
        <v>73</v>
      </c>
      <c r="D3425">
        <v>2</v>
      </c>
      <c r="E3425">
        <v>6629.5304147066145</v>
      </c>
      <c r="F3425">
        <v>10.029817605853447</v>
      </c>
      <c r="G3425" s="6">
        <v>45208.315309641206</v>
      </c>
    </row>
    <row r="3426" spans="2:7" x14ac:dyDescent="0.25">
      <c r="B3426">
        <v>2001</v>
      </c>
      <c r="C3426">
        <v>74</v>
      </c>
      <c r="D3426">
        <v>1</v>
      </c>
      <c r="E3426">
        <v>4605.1394797647281</v>
      </c>
      <c r="F3426">
        <v>7.4181058658823682</v>
      </c>
      <c r="G3426" s="6">
        <v>45208.315309641206</v>
      </c>
    </row>
    <row r="3427" spans="2:7" x14ac:dyDescent="0.25">
      <c r="B3427">
        <v>2001</v>
      </c>
      <c r="C3427">
        <v>74</v>
      </c>
      <c r="D3427">
        <v>2</v>
      </c>
      <c r="E3427">
        <v>6373.0022479558502</v>
      </c>
      <c r="F3427">
        <v>9.4134149348333445</v>
      </c>
      <c r="G3427" s="6">
        <v>45208.315309641206</v>
      </c>
    </row>
    <row r="3428" spans="2:7" x14ac:dyDescent="0.25">
      <c r="B3428">
        <v>2001</v>
      </c>
      <c r="C3428">
        <v>75</v>
      </c>
      <c r="D3428">
        <v>1</v>
      </c>
      <c r="E3428">
        <v>4254.3731430679618</v>
      </c>
      <c r="F3428">
        <v>6.9884927524698579</v>
      </c>
      <c r="G3428" s="6">
        <v>45208.315309641206</v>
      </c>
    </row>
    <row r="3429" spans="2:7" x14ac:dyDescent="0.25">
      <c r="B3429">
        <v>2001</v>
      </c>
      <c r="C3429">
        <v>75</v>
      </c>
      <c r="D3429">
        <v>2</v>
      </c>
      <c r="E3429">
        <v>6138.0874060136512</v>
      </c>
      <c r="F3429">
        <v>8.7545461899096679</v>
      </c>
      <c r="G3429" s="6">
        <v>45208.315309641206</v>
      </c>
    </row>
    <row r="3430" spans="2:7" x14ac:dyDescent="0.25">
      <c r="B3430">
        <v>2001</v>
      </c>
      <c r="C3430">
        <v>76</v>
      </c>
      <c r="D3430">
        <v>1</v>
      </c>
      <c r="E3430">
        <v>4016.8933194665883</v>
      </c>
      <c r="F3430">
        <v>6.3720942055699226</v>
      </c>
      <c r="G3430" s="6">
        <v>45208.315309641206</v>
      </c>
    </row>
    <row r="3431" spans="2:7" x14ac:dyDescent="0.25">
      <c r="B3431">
        <v>2001</v>
      </c>
      <c r="C3431">
        <v>76</v>
      </c>
      <c r="D3431">
        <v>2</v>
      </c>
      <c r="E3431">
        <v>5821.7182035378355</v>
      </c>
      <c r="F3431">
        <v>8.2031223840158205</v>
      </c>
      <c r="G3431" s="6">
        <v>45208.315309641206</v>
      </c>
    </row>
    <row r="3432" spans="2:7" x14ac:dyDescent="0.25">
      <c r="B3432">
        <v>2001</v>
      </c>
      <c r="C3432">
        <v>77</v>
      </c>
      <c r="D3432">
        <v>1</v>
      </c>
      <c r="E3432">
        <v>3721.8594984733886</v>
      </c>
      <c r="F3432">
        <v>5.8375782979737174</v>
      </c>
      <c r="G3432" s="6">
        <v>45208.315309641206</v>
      </c>
    </row>
    <row r="3433" spans="2:7" x14ac:dyDescent="0.25">
      <c r="B3433">
        <v>2001</v>
      </c>
      <c r="C3433">
        <v>77</v>
      </c>
      <c r="D3433">
        <v>2</v>
      </c>
      <c r="E3433">
        <v>5484.6174888636333</v>
      </c>
      <c r="F3433">
        <v>7.676578931559412</v>
      </c>
      <c r="G3433" s="6">
        <v>45208.315309641206</v>
      </c>
    </row>
    <row r="3434" spans="2:7" x14ac:dyDescent="0.25">
      <c r="B3434">
        <v>2001</v>
      </c>
      <c r="C3434">
        <v>78</v>
      </c>
      <c r="D3434">
        <v>1</v>
      </c>
      <c r="E3434">
        <v>3338.7244055513465</v>
      </c>
      <c r="F3434">
        <v>5.4500917338753334</v>
      </c>
      <c r="G3434" s="6">
        <v>45208.315309641206</v>
      </c>
    </row>
    <row r="3435" spans="2:7" x14ac:dyDescent="0.25">
      <c r="B3435">
        <v>2001</v>
      </c>
      <c r="C3435">
        <v>78</v>
      </c>
      <c r="D3435">
        <v>2</v>
      </c>
      <c r="E3435">
        <v>5235.8454947972577</v>
      </c>
      <c r="F3435">
        <v>7.0175614630632195</v>
      </c>
      <c r="G3435" s="6">
        <v>45208.315309641206</v>
      </c>
    </row>
    <row r="3436" spans="2:7" x14ac:dyDescent="0.25">
      <c r="B3436">
        <v>2001</v>
      </c>
      <c r="C3436">
        <v>79</v>
      </c>
      <c r="D3436">
        <v>1</v>
      </c>
      <c r="E3436">
        <v>2967.9474729036033</v>
      </c>
      <c r="F3436">
        <v>5.068492108601526</v>
      </c>
      <c r="G3436" s="6">
        <v>45208.315309641206</v>
      </c>
    </row>
    <row r="3437" spans="2:7" x14ac:dyDescent="0.25">
      <c r="B3437">
        <v>2001</v>
      </c>
      <c r="C3437">
        <v>79</v>
      </c>
      <c r="D3437">
        <v>2</v>
      </c>
      <c r="E3437">
        <v>4865.2887524824382</v>
      </c>
      <c r="F3437">
        <v>6.5139608478596571</v>
      </c>
      <c r="G3437" s="6">
        <v>45208.315309641206</v>
      </c>
    </row>
    <row r="3438" spans="2:7" x14ac:dyDescent="0.25">
      <c r="B3438">
        <v>2001</v>
      </c>
      <c r="C3438">
        <v>80</v>
      </c>
      <c r="D3438">
        <v>1</v>
      </c>
      <c r="E3438">
        <v>2498.4698751704291</v>
      </c>
      <c r="F3438">
        <v>4.926939401372227</v>
      </c>
      <c r="G3438" s="6">
        <v>45208.315309641206</v>
      </c>
    </row>
    <row r="3439" spans="2:7" x14ac:dyDescent="0.25">
      <c r="B3439">
        <v>2001</v>
      </c>
      <c r="C3439">
        <v>80</v>
      </c>
      <c r="D3439">
        <v>2</v>
      </c>
      <c r="E3439">
        <v>4453.7500945952843</v>
      </c>
      <c r="F3439">
        <v>6.0696672353638608</v>
      </c>
      <c r="G3439" s="6">
        <v>45208.315309641206</v>
      </c>
    </row>
    <row r="3440" spans="2:7" x14ac:dyDescent="0.25">
      <c r="B3440">
        <v>2001</v>
      </c>
      <c r="C3440">
        <v>81</v>
      </c>
      <c r="D3440">
        <v>1</v>
      </c>
      <c r="E3440">
        <v>2130.2900880412803</v>
      </c>
      <c r="F3440">
        <v>4.6920509772935635</v>
      </c>
      <c r="G3440" s="6">
        <v>45208.315309641206</v>
      </c>
    </row>
    <row r="3441" spans="2:7" x14ac:dyDescent="0.25">
      <c r="B3441">
        <v>2001</v>
      </c>
      <c r="C3441">
        <v>81</v>
      </c>
      <c r="D3441">
        <v>2</v>
      </c>
      <c r="E3441">
        <v>4154.1141089604098</v>
      </c>
      <c r="F3441">
        <v>5.4714069776898508</v>
      </c>
      <c r="G3441" s="6">
        <v>45208.315309641206</v>
      </c>
    </row>
    <row r="3442" spans="2:7" x14ac:dyDescent="0.25">
      <c r="B3442">
        <v>2001</v>
      </c>
      <c r="C3442">
        <v>82</v>
      </c>
      <c r="D3442">
        <v>1</v>
      </c>
      <c r="E3442">
        <v>1652.8457872133781</v>
      </c>
      <c r="F3442">
        <v>4.9029751078884916</v>
      </c>
      <c r="G3442" s="6">
        <v>45208.315309641206</v>
      </c>
    </row>
    <row r="3443" spans="2:7" x14ac:dyDescent="0.25">
      <c r="B3443">
        <v>2001</v>
      </c>
      <c r="C3443">
        <v>82</v>
      </c>
      <c r="D3443">
        <v>2</v>
      </c>
      <c r="E3443">
        <v>3850.6228039890102</v>
      </c>
      <c r="F3443">
        <v>4.8632341879894465</v>
      </c>
      <c r="G3443" s="6">
        <v>45208.315309641206</v>
      </c>
    </row>
    <row r="3444" spans="2:7" x14ac:dyDescent="0.25">
      <c r="B3444">
        <v>2001</v>
      </c>
      <c r="C3444">
        <v>83</v>
      </c>
      <c r="D3444">
        <v>1</v>
      </c>
      <c r="E3444">
        <v>1484.6167746603755</v>
      </c>
      <c r="F3444">
        <v>4.4018972319935337</v>
      </c>
      <c r="G3444" s="6">
        <v>45208.315309641206</v>
      </c>
    </row>
    <row r="3445" spans="2:7" x14ac:dyDescent="0.25">
      <c r="B3445">
        <v>2001</v>
      </c>
      <c r="C3445">
        <v>83</v>
      </c>
      <c r="D3445">
        <v>2</v>
      </c>
      <c r="E3445">
        <v>3376.4613057205702</v>
      </c>
      <c r="F3445">
        <v>4.4759696742122426</v>
      </c>
      <c r="G3445" s="6">
        <v>45208.315309641206</v>
      </c>
    </row>
    <row r="3446" spans="2:7" x14ac:dyDescent="0.25">
      <c r="B3446">
        <v>2001</v>
      </c>
      <c r="C3446">
        <v>84</v>
      </c>
      <c r="D3446">
        <v>1</v>
      </c>
      <c r="E3446">
        <v>1348.665046581772</v>
      </c>
      <c r="F3446">
        <v>3.795226674926107</v>
      </c>
      <c r="G3446" s="6">
        <v>45208.315309641206</v>
      </c>
    </row>
    <row r="3447" spans="2:7" x14ac:dyDescent="0.25">
      <c r="B3447">
        <v>2001</v>
      </c>
      <c r="C3447">
        <v>84</v>
      </c>
      <c r="D3447">
        <v>2</v>
      </c>
      <c r="E3447">
        <v>2913.4267853996043</v>
      </c>
      <c r="F3447">
        <v>4.1078754492726102</v>
      </c>
      <c r="G3447" s="6">
        <v>45208.315309641206</v>
      </c>
    </row>
    <row r="3448" spans="2:7" x14ac:dyDescent="0.25">
      <c r="B3448">
        <v>2001</v>
      </c>
      <c r="C3448">
        <v>85</v>
      </c>
      <c r="D3448">
        <v>1</v>
      </c>
      <c r="E3448">
        <v>1132.3006443899728</v>
      </c>
      <c r="F3448">
        <v>3.4248913785004564</v>
      </c>
      <c r="G3448" s="6">
        <v>45208.315309641206</v>
      </c>
    </row>
    <row r="3449" spans="2:7" x14ac:dyDescent="0.25">
      <c r="B3449">
        <v>2001</v>
      </c>
      <c r="C3449">
        <v>85</v>
      </c>
      <c r="D3449">
        <v>2</v>
      </c>
      <c r="E3449">
        <v>2642.9338542637674</v>
      </c>
      <c r="F3449">
        <v>3.4771260091655019</v>
      </c>
      <c r="G3449" s="6">
        <v>45208.315309641206</v>
      </c>
    </row>
    <row r="3450" spans="2:7" x14ac:dyDescent="0.25">
      <c r="B3450">
        <v>2001</v>
      </c>
      <c r="C3450">
        <v>86</v>
      </c>
      <c r="D3450">
        <v>1</v>
      </c>
      <c r="E3450">
        <v>1042.9194357003955</v>
      </c>
      <c r="F3450">
        <v>2.675563019805641</v>
      </c>
      <c r="G3450" s="6">
        <v>45208.315309641206</v>
      </c>
    </row>
    <row r="3451" spans="2:7" x14ac:dyDescent="0.25">
      <c r="B3451">
        <v>2001</v>
      </c>
      <c r="C3451">
        <v>86</v>
      </c>
      <c r="D3451">
        <v>2</v>
      </c>
      <c r="E3451">
        <v>2182.3359721748807</v>
      </c>
      <c r="F3451">
        <v>3.1054701101733757</v>
      </c>
      <c r="G3451" s="6">
        <v>45208.315309641206</v>
      </c>
    </row>
    <row r="3452" spans="2:7" x14ac:dyDescent="0.25">
      <c r="B3452">
        <v>2001</v>
      </c>
      <c r="C3452">
        <v>87</v>
      </c>
      <c r="D3452">
        <v>1</v>
      </c>
      <c r="E3452">
        <v>846.67341524247445</v>
      </c>
      <c r="F3452">
        <v>2.1798254393006515</v>
      </c>
      <c r="G3452" s="6">
        <v>45208.315309641206</v>
      </c>
    </row>
    <row r="3453" spans="2:7" x14ac:dyDescent="0.25">
      <c r="B3453">
        <v>2001</v>
      </c>
      <c r="C3453">
        <v>87</v>
      </c>
      <c r="D3453">
        <v>2</v>
      </c>
      <c r="E3453">
        <v>1801.8509040463973</v>
      </c>
      <c r="F3453">
        <v>2.6556501889744561</v>
      </c>
      <c r="G3453" s="6">
        <v>45208.315309641206</v>
      </c>
    </row>
    <row r="3454" spans="2:7" x14ac:dyDescent="0.25">
      <c r="B3454">
        <v>2001</v>
      </c>
      <c r="C3454">
        <v>88</v>
      </c>
      <c r="D3454">
        <v>1</v>
      </c>
      <c r="E3454">
        <v>602.73804959771394</v>
      </c>
      <c r="F3454">
        <v>1.8596710754417036</v>
      </c>
      <c r="G3454" s="6">
        <v>45208.315309641206</v>
      </c>
    </row>
    <row r="3455" spans="2:7" x14ac:dyDescent="0.25">
      <c r="B3455">
        <v>2001</v>
      </c>
      <c r="C3455">
        <v>88</v>
      </c>
      <c r="D3455">
        <v>2</v>
      </c>
      <c r="E3455">
        <v>1507.423997718269</v>
      </c>
      <c r="F3455">
        <v>2.0766872808783181</v>
      </c>
      <c r="G3455" s="6">
        <v>45208.315309641206</v>
      </c>
    </row>
    <row r="3456" spans="2:7" x14ac:dyDescent="0.25">
      <c r="B3456">
        <v>2001</v>
      </c>
      <c r="C3456">
        <v>89</v>
      </c>
      <c r="D3456">
        <v>1</v>
      </c>
      <c r="E3456">
        <v>442.85456734152416</v>
      </c>
      <c r="F3456">
        <v>1.35055219600829</v>
      </c>
      <c r="G3456" s="6">
        <v>45208.315309641206</v>
      </c>
    </row>
    <row r="3457" spans="2:7" x14ac:dyDescent="0.25">
      <c r="B3457">
        <v>2001</v>
      </c>
      <c r="C3457">
        <v>89</v>
      </c>
      <c r="D3457">
        <v>2</v>
      </c>
      <c r="E3457">
        <v>1304.5698392970567</v>
      </c>
      <c r="F3457">
        <v>1.3218543557421212</v>
      </c>
      <c r="G3457" s="6">
        <v>45208.315309641206</v>
      </c>
    </row>
    <row r="3458" spans="2:7" x14ac:dyDescent="0.25">
      <c r="B3458">
        <v>2001</v>
      </c>
      <c r="C3458">
        <v>90</v>
      </c>
      <c r="D3458">
        <v>1</v>
      </c>
      <c r="E3458">
        <v>376.67092476463455</v>
      </c>
      <c r="F3458">
        <v>0.5</v>
      </c>
      <c r="G3458" s="6">
        <v>45208.315309641206</v>
      </c>
    </row>
    <row r="3459" spans="2:7" x14ac:dyDescent="0.25">
      <c r="B3459">
        <v>2001</v>
      </c>
      <c r="C3459">
        <v>90</v>
      </c>
      <c r="D3459">
        <v>2</v>
      </c>
      <c r="E3459">
        <v>1072.1664047960849</v>
      </c>
      <c r="F3459">
        <v>0.5</v>
      </c>
      <c r="G3459" s="6">
        <v>45208.315309641206</v>
      </c>
    </row>
    <row r="3460" spans="2:7" x14ac:dyDescent="0.25">
      <c r="B3460">
        <v>2002</v>
      </c>
      <c r="C3460">
        <v>0</v>
      </c>
      <c r="D3460">
        <v>1</v>
      </c>
      <c r="E3460">
        <v>10000</v>
      </c>
      <c r="F3460" s="7">
        <v>70.202261046323457</v>
      </c>
      <c r="G3460" s="6">
        <v>45208.315309641206</v>
      </c>
    </row>
    <row r="3461" spans="2:7" x14ac:dyDescent="0.25">
      <c r="B3461">
        <v>2002</v>
      </c>
      <c r="C3461">
        <v>0</v>
      </c>
      <c r="D3461">
        <v>2</v>
      </c>
      <c r="E3461">
        <v>10000</v>
      </c>
      <c r="F3461" s="7">
        <v>76.080304776927505</v>
      </c>
      <c r="G3461" s="6">
        <v>45208.315309641206</v>
      </c>
    </row>
    <row r="3462" spans="2:7" x14ac:dyDescent="0.25">
      <c r="B3462">
        <v>2002</v>
      </c>
      <c r="C3462">
        <v>1</v>
      </c>
      <c r="D3462">
        <v>1</v>
      </c>
      <c r="E3462">
        <v>9983.1184864892384</v>
      </c>
      <c r="F3462">
        <v>69.320862380110285</v>
      </c>
      <c r="G3462" s="6">
        <v>45208.315309641206</v>
      </c>
    </row>
    <row r="3463" spans="2:7" x14ac:dyDescent="0.25">
      <c r="B3463">
        <v>2002</v>
      </c>
      <c r="C3463">
        <v>1</v>
      </c>
      <c r="D3463">
        <v>2</v>
      </c>
      <c r="E3463">
        <v>9973.8692491704023</v>
      </c>
      <c r="F3463">
        <v>75.278976437631883</v>
      </c>
      <c r="G3463" s="6">
        <v>45208.315309641206</v>
      </c>
    </row>
    <row r="3464" spans="2:7" x14ac:dyDescent="0.25">
      <c r="B3464">
        <v>2002</v>
      </c>
      <c r="C3464">
        <v>2</v>
      </c>
      <c r="D3464">
        <v>1</v>
      </c>
      <c r="E3464">
        <v>9967.0600243302142</v>
      </c>
      <c r="F3464">
        <v>68.431743343161045</v>
      </c>
      <c r="G3464" s="6">
        <v>45208.315309641206</v>
      </c>
    </row>
    <row r="3465" spans="2:7" x14ac:dyDescent="0.25">
      <c r="B3465">
        <v>2002</v>
      </c>
      <c r="C3465">
        <v>2</v>
      </c>
      <c r="D3465">
        <v>2</v>
      </c>
      <c r="E3465">
        <v>9965.4187034218412</v>
      </c>
      <c r="F3465">
        <v>74.342388039313974</v>
      </c>
      <c r="G3465" s="6">
        <v>45208.315309641206</v>
      </c>
    </row>
    <row r="3466" spans="2:7" x14ac:dyDescent="0.25">
      <c r="B3466">
        <v>2002</v>
      </c>
      <c r="C3466">
        <v>3</v>
      </c>
      <c r="D3466">
        <v>1</v>
      </c>
      <c r="E3466">
        <v>9967.0600243302142</v>
      </c>
      <c r="F3466">
        <v>67.431743343161045</v>
      </c>
      <c r="G3466" s="6">
        <v>45208.315309641206</v>
      </c>
    </row>
    <row r="3467" spans="2:7" x14ac:dyDescent="0.25">
      <c r="B3467">
        <v>2002</v>
      </c>
      <c r="C3467">
        <v>3</v>
      </c>
      <c r="D3467">
        <v>2</v>
      </c>
      <c r="E3467">
        <v>9961.063860387043</v>
      </c>
      <c r="F3467">
        <v>73.374670937379179</v>
      </c>
      <c r="G3467" s="6">
        <v>45208.315309641206</v>
      </c>
    </row>
    <row r="3468" spans="2:7" x14ac:dyDescent="0.25">
      <c r="B3468">
        <v>2002</v>
      </c>
      <c r="C3468">
        <v>4</v>
      </c>
      <c r="D3468">
        <v>1</v>
      </c>
      <c r="E3468">
        <v>9962.832214592383</v>
      </c>
      <c r="F3468">
        <v>66.460146378581214</v>
      </c>
      <c r="G3468" s="6">
        <v>45208.315309641206</v>
      </c>
    </row>
    <row r="3469" spans="2:7" x14ac:dyDescent="0.25">
      <c r="B3469">
        <v>2002</v>
      </c>
      <c r="C3469">
        <v>4</v>
      </c>
      <c r="D3469">
        <v>2</v>
      </c>
      <c r="E3469">
        <v>9961.063860387043</v>
      </c>
      <c r="F3469">
        <v>72.374670937379207</v>
      </c>
      <c r="G3469" s="6">
        <v>45208.315309641206</v>
      </c>
    </row>
    <row r="3470" spans="2:7" x14ac:dyDescent="0.25">
      <c r="B3470">
        <v>2002</v>
      </c>
      <c r="C3470">
        <v>5</v>
      </c>
      <c r="D3470">
        <v>1</v>
      </c>
      <c r="E3470">
        <v>9958.8145267502659</v>
      </c>
      <c r="F3470">
        <v>65.486756702275628</v>
      </c>
      <c r="G3470" s="6">
        <v>45208.315309641206</v>
      </c>
    </row>
    <row r="3471" spans="2:7" x14ac:dyDescent="0.25">
      <c r="B3471">
        <v>2002</v>
      </c>
      <c r="C3471">
        <v>5</v>
      </c>
      <c r="D3471">
        <v>2</v>
      </c>
      <c r="E3471">
        <v>9956.6574021353263</v>
      </c>
      <c r="F3471">
        <v>71.406480080151695</v>
      </c>
      <c r="G3471" s="6">
        <v>45208.315309641206</v>
      </c>
    </row>
    <row r="3472" spans="2:7" x14ac:dyDescent="0.25">
      <c r="B3472">
        <v>2002</v>
      </c>
      <c r="C3472">
        <v>6</v>
      </c>
      <c r="D3472">
        <v>1</v>
      </c>
      <c r="E3472">
        <v>9958.8145267502659</v>
      </c>
      <c r="F3472">
        <v>64.486756702275628</v>
      </c>
      <c r="G3472" s="6">
        <v>45208.315309641206</v>
      </c>
    </row>
    <row r="3473" spans="2:7" x14ac:dyDescent="0.25">
      <c r="B3473">
        <v>2002</v>
      </c>
      <c r="C3473">
        <v>6</v>
      </c>
      <c r="D3473">
        <v>2</v>
      </c>
      <c r="E3473">
        <v>9956.6574021353263</v>
      </c>
      <c r="F3473">
        <v>70.406480080151695</v>
      </c>
      <c r="G3473" s="6">
        <v>45208.315309641206</v>
      </c>
    </row>
    <row r="3474" spans="2:7" x14ac:dyDescent="0.25">
      <c r="B3474">
        <v>2002</v>
      </c>
      <c r="C3474">
        <v>7</v>
      </c>
      <c r="D3474">
        <v>1</v>
      </c>
      <c r="E3474">
        <v>9958.8145267502659</v>
      </c>
      <c r="F3474">
        <v>63.486756702275635</v>
      </c>
      <c r="G3474" s="6">
        <v>45208.315309641206</v>
      </c>
    </row>
    <row r="3475" spans="2:7" x14ac:dyDescent="0.25">
      <c r="B3475">
        <v>2002</v>
      </c>
      <c r="C3475">
        <v>7</v>
      </c>
      <c r="D3475">
        <v>2</v>
      </c>
      <c r="E3475">
        <v>9952.2064662351586</v>
      </c>
      <c r="F3475">
        <v>69.437744429710634</v>
      </c>
      <c r="G3475" s="6">
        <v>45208.315309641206</v>
      </c>
    </row>
    <row r="3476" spans="2:7" x14ac:dyDescent="0.25">
      <c r="B3476">
        <v>2002</v>
      </c>
      <c r="C3476">
        <v>8</v>
      </c>
      <c r="D3476">
        <v>1</v>
      </c>
      <c r="E3476">
        <v>9958.8145267502659</v>
      </c>
      <c r="F3476">
        <v>62.486756702275635</v>
      </c>
      <c r="G3476" s="6">
        <v>45208.315309641206</v>
      </c>
    </row>
    <row r="3477" spans="2:7" x14ac:dyDescent="0.25">
      <c r="B3477">
        <v>2002</v>
      </c>
      <c r="C3477">
        <v>8</v>
      </c>
      <c r="D3477">
        <v>2</v>
      </c>
      <c r="E3477">
        <v>9952.2064662351586</v>
      </c>
      <c r="F3477">
        <v>68.437744429710634</v>
      </c>
      <c r="G3477" s="6">
        <v>45208.315309641206</v>
      </c>
    </row>
    <row r="3478" spans="2:7" x14ac:dyDescent="0.25">
      <c r="B3478">
        <v>2002</v>
      </c>
      <c r="C3478">
        <v>9</v>
      </c>
      <c r="D3478">
        <v>1</v>
      </c>
      <c r="E3478">
        <v>9958.8145267502659</v>
      </c>
      <c r="F3478">
        <v>61.486756702275635</v>
      </c>
      <c r="G3478" s="6">
        <v>45208.315309641206</v>
      </c>
    </row>
    <row r="3479" spans="2:7" x14ac:dyDescent="0.25">
      <c r="B3479">
        <v>2002</v>
      </c>
      <c r="C3479">
        <v>9</v>
      </c>
      <c r="D3479">
        <v>2</v>
      </c>
      <c r="E3479">
        <v>9944.2095215508161</v>
      </c>
      <c r="F3479">
        <v>67.492378675198523</v>
      </c>
      <c r="G3479" s="6">
        <v>45208.315309641206</v>
      </c>
    </row>
    <row r="3480" spans="2:7" x14ac:dyDescent="0.25">
      <c r="B3480">
        <v>2002</v>
      </c>
      <c r="C3480">
        <v>10</v>
      </c>
      <c r="D3480">
        <v>1</v>
      </c>
      <c r="E3480">
        <v>9958.8145267502659</v>
      </c>
      <c r="F3480">
        <v>60.486756702275628</v>
      </c>
      <c r="G3480" s="6">
        <v>45208.315309641206</v>
      </c>
    </row>
    <row r="3481" spans="2:7" x14ac:dyDescent="0.25">
      <c r="B3481">
        <v>2002</v>
      </c>
      <c r="C3481">
        <v>10</v>
      </c>
      <c r="D3481">
        <v>2</v>
      </c>
      <c r="E3481">
        <v>9944.2095215508161</v>
      </c>
      <c r="F3481">
        <v>66.492378675198538</v>
      </c>
      <c r="G3481" s="6">
        <v>45208.315309641206</v>
      </c>
    </row>
    <row r="3482" spans="2:7" x14ac:dyDescent="0.25">
      <c r="B3482">
        <v>2002</v>
      </c>
      <c r="C3482">
        <v>11</v>
      </c>
      <c r="D3482">
        <v>1</v>
      </c>
      <c r="E3482">
        <v>9955.0893395876192</v>
      </c>
      <c r="F3482">
        <v>59.509203702837198</v>
      </c>
      <c r="G3482" s="6">
        <v>45208.315309641206</v>
      </c>
    </row>
    <row r="3483" spans="2:7" x14ac:dyDescent="0.25">
      <c r="B3483">
        <v>2002</v>
      </c>
      <c r="C3483">
        <v>11</v>
      </c>
      <c r="D3483">
        <v>2</v>
      </c>
      <c r="E3483">
        <v>9940.237295492343</v>
      </c>
      <c r="F3483">
        <v>65.518749941642341</v>
      </c>
      <c r="G3483" s="6">
        <v>45208.315309641206</v>
      </c>
    </row>
    <row r="3484" spans="2:7" x14ac:dyDescent="0.25">
      <c r="B3484">
        <v>2002</v>
      </c>
      <c r="C3484">
        <v>12</v>
      </c>
      <c r="D3484">
        <v>1</v>
      </c>
      <c r="E3484">
        <v>9948.0150866326876</v>
      </c>
      <c r="F3484">
        <v>58.551166449176812</v>
      </c>
      <c r="G3484" s="6">
        <v>45208.315309641206</v>
      </c>
    </row>
    <row r="3485" spans="2:7" x14ac:dyDescent="0.25">
      <c r="B3485">
        <v>2002</v>
      </c>
      <c r="C3485">
        <v>12</v>
      </c>
      <c r="D3485">
        <v>2</v>
      </c>
      <c r="E3485">
        <v>9932.3977765467716</v>
      </c>
      <c r="F3485">
        <v>64.570068438288587</v>
      </c>
      <c r="G3485" s="6">
        <v>45208.315309641206</v>
      </c>
    </row>
    <row r="3486" spans="2:7" x14ac:dyDescent="0.25">
      <c r="B3486">
        <v>2002</v>
      </c>
      <c r="C3486">
        <v>13</v>
      </c>
      <c r="D3486">
        <v>1</v>
      </c>
      <c r="E3486">
        <v>9944.3536095749751</v>
      </c>
      <c r="F3486">
        <v>57.572540690527454</v>
      </c>
      <c r="G3486" s="6">
        <v>45208.315309641206</v>
      </c>
    </row>
    <row r="3487" spans="2:7" x14ac:dyDescent="0.25">
      <c r="B3487">
        <v>2002</v>
      </c>
      <c r="C3487">
        <v>13</v>
      </c>
      <c r="D3487">
        <v>2</v>
      </c>
      <c r="E3487">
        <v>9932.3977765467716</v>
      </c>
      <c r="F3487">
        <v>63.570068438288587</v>
      </c>
      <c r="G3487" s="6">
        <v>45208.315309641206</v>
      </c>
    </row>
    <row r="3488" spans="2:7" x14ac:dyDescent="0.25">
      <c r="B3488">
        <v>2002</v>
      </c>
      <c r="C3488">
        <v>14</v>
      </c>
      <c r="D3488">
        <v>1</v>
      </c>
      <c r="E3488">
        <v>9940.8715403552105</v>
      </c>
      <c r="F3488">
        <v>56.592531949485533</v>
      </c>
      <c r="G3488" s="6">
        <v>45208.315309641206</v>
      </c>
    </row>
    <row r="3489" spans="2:7" x14ac:dyDescent="0.25">
      <c r="B3489">
        <v>2002</v>
      </c>
      <c r="C3489">
        <v>14</v>
      </c>
      <c r="D3489">
        <v>2</v>
      </c>
      <c r="E3489">
        <v>9928.5488297938355</v>
      </c>
      <c r="F3489">
        <v>62.594518470139604</v>
      </c>
      <c r="G3489" s="6">
        <v>45208.315309641206</v>
      </c>
    </row>
    <row r="3490" spans="2:7" x14ac:dyDescent="0.25">
      <c r="B3490">
        <v>2002</v>
      </c>
      <c r="C3490">
        <v>15</v>
      </c>
      <c r="D3490">
        <v>1</v>
      </c>
      <c r="E3490">
        <v>9937.0336250921118</v>
      </c>
      <c r="F3490">
        <v>55.614196199868182</v>
      </c>
      <c r="G3490" s="6">
        <v>45208.315309641206</v>
      </c>
    </row>
    <row r="3491" spans="2:7" x14ac:dyDescent="0.25">
      <c r="B3491">
        <v>2002</v>
      </c>
      <c r="C3491">
        <v>15</v>
      </c>
      <c r="D3491">
        <v>2</v>
      </c>
      <c r="E3491">
        <v>9916.3466101351241</v>
      </c>
      <c r="F3491">
        <v>61.670926746671626</v>
      </c>
      <c r="G3491" s="6">
        <v>45208.315309641206</v>
      </c>
    </row>
    <row r="3492" spans="2:7" x14ac:dyDescent="0.25">
      <c r="B3492">
        <v>2002</v>
      </c>
      <c r="C3492">
        <v>16</v>
      </c>
      <c r="D3492">
        <v>1</v>
      </c>
      <c r="E3492">
        <v>9933.1857703592723</v>
      </c>
      <c r="F3492">
        <v>54.635545988908397</v>
      </c>
      <c r="G3492" s="6">
        <v>45208.315309641206</v>
      </c>
    </row>
    <row r="3493" spans="2:7" x14ac:dyDescent="0.25">
      <c r="B3493">
        <v>2002</v>
      </c>
      <c r="C3493">
        <v>16</v>
      </c>
      <c r="D3493">
        <v>2</v>
      </c>
      <c r="E3493">
        <v>9912.4869505730912</v>
      </c>
      <c r="F3493">
        <v>60.694745083433489</v>
      </c>
      <c r="G3493" s="6">
        <v>45208.315309641206</v>
      </c>
    </row>
    <row r="3494" spans="2:7" x14ac:dyDescent="0.25">
      <c r="B3494">
        <v>2002</v>
      </c>
      <c r="C3494">
        <v>17</v>
      </c>
      <c r="D3494">
        <v>1</v>
      </c>
      <c r="E3494">
        <v>9929.2852996273778</v>
      </c>
      <c r="F3494">
        <v>53.656811780585542</v>
      </c>
      <c r="G3494" s="6">
        <v>45208.315309641206</v>
      </c>
    </row>
    <row r="3495" spans="2:7" x14ac:dyDescent="0.25">
      <c r="B3495">
        <v>2002</v>
      </c>
      <c r="C3495">
        <v>17</v>
      </c>
      <c r="D3495">
        <v>2</v>
      </c>
      <c r="E3495">
        <v>9904.6805887743722</v>
      </c>
      <c r="F3495">
        <v>59.742187497582158</v>
      </c>
      <c r="G3495" s="6">
        <v>45208.315309641206</v>
      </c>
    </row>
    <row r="3496" spans="2:7" x14ac:dyDescent="0.25">
      <c r="B3496">
        <v>2002</v>
      </c>
      <c r="C3496">
        <v>18</v>
      </c>
      <c r="D3496">
        <v>1</v>
      </c>
      <c r="E3496">
        <v>9916.9609764885427</v>
      </c>
      <c r="F3496">
        <v>52.722872515014899</v>
      </c>
      <c r="G3496" s="6">
        <v>45208.315309641206</v>
      </c>
    </row>
    <row r="3497" spans="2:7" x14ac:dyDescent="0.25">
      <c r="B3497">
        <v>2002</v>
      </c>
      <c r="C3497">
        <v>18</v>
      </c>
      <c r="D3497">
        <v>2</v>
      </c>
      <c r="E3497">
        <v>9896.6508826499994</v>
      </c>
      <c r="F3497">
        <v>58.790253996179622</v>
      </c>
      <c r="G3497" s="6">
        <v>45208.315309641206</v>
      </c>
    </row>
    <row r="3498" spans="2:7" x14ac:dyDescent="0.25">
      <c r="B3498">
        <v>2002</v>
      </c>
      <c r="C3498">
        <v>19</v>
      </c>
      <c r="D3498">
        <v>1</v>
      </c>
      <c r="E3498">
        <v>9872.9275817143061</v>
      </c>
      <c r="F3498">
        <v>51.95578725511259</v>
      </c>
      <c r="G3498" s="6">
        <v>45208.315309641206</v>
      </c>
    </row>
    <row r="3499" spans="2:7" x14ac:dyDescent="0.25">
      <c r="B3499">
        <v>2002</v>
      </c>
      <c r="C3499">
        <v>19</v>
      </c>
      <c r="D3499">
        <v>2</v>
      </c>
      <c r="E3499">
        <v>9896.6508826499994</v>
      </c>
      <c r="F3499">
        <v>57.790253996179622</v>
      </c>
      <c r="G3499" s="6">
        <v>45208.315309641206</v>
      </c>
    </row>
    <row r="3500" spans="2:7" x14ac:dyDescent="0.25">
      <c r="B3500">
        <v>2002</v>
      </c>
      <c r="C3500">
        <v>20</v>
      </c>
      <c r="D3500">
        <v>1</v>
      </c>
      <c r="E3500">
        <v>9841.6241859070306</v>
      </c>
      <c r="F3500">
        <v>51.119453418806202</v>
      </c>
      <c r="G3500" s="6">
        <v>45208.315309641206</v>
      </c>
    </row>
    <row r="3501" spans="2:7" x14ac:dyDescent="0.25">
      <c r="B3501">
        <v>2002</v>
      </c>
      <c r="C3501">
        <v>20</v>
      </c>
      <c r="D3501">
        <v>2</v>
      </c>
      <c r="E3501">
        <v>9896.6508826499994</v>
      </c>
      <c r="F3501">
        <v>56.790253996179629</v>
      </c>
      <c r="G3501" s="6">
        <v>45208.315309641206</v>
      </c>
    </row>
    <row r="3502" spans="2:7" x14ac:dyDescent="0.25">
      <c r="B3502">
        <v>2002</v>
      </c>
      <c r="C3502">
        <v>21</v>
      </c>
      <c r="D3502">
        <v>1</v>
      </c>
      <c r="E3502">
        <v>9813.5181780233543</v>
      </c>
      <c r="F3502">
        <v>50.264428007027021</v>
      </c>
      <c r="G3502" s="6">
        <v>45208.315309641206</v>
      </c>
    </row>
    <row r="3503" spans="2:7" x14ac:dyDescent="0.25">
      <c r="B3503">
        <v>2002</v>
      </c>
      <c r="C3503">
        <v>21</v>
      </c>
      <c r="D3503">
        <v>2</v>
      </c>
      <c r="E3503">
        <v>9886.5786833899056</v>
      </c>
      <c r="F3503">
        <v>55.84760110004715</v>
      </c>
      <c r="G3503" s="6">
        <v>45208.315309641206</v>
      </c>
    </row>
    <row r="3504" spans="2:7" x14ac:dyDescent="0.25">
      <c r="B3504">
        <v>2002</v>
      </c>
      <c r="C3504">
        <v>22</v>
      </c>
      <c r="D3504">
        <v>1</v>
      </c>
      <c r="E3504">
        <v>9793.9406901286602</v>
      </c>
      <c r="F3504">
        <v>49.363904052238915</v>
      </c>
      <c r="G3504" s="6">
        <v>45208.315309641206</v>
      </c>
    </row>
    <row r="3505" spans="2:7" x14ac:dyDescent="0.25">
      <c r="B3505">
        <v>2002</v>
      </c>
      <c r="C3505">
        <v>22</v>
      </c>
      <c r="D3505">
        <v>2</v>
      </c>
      <c r="E3505">
        <v>9881.4303088895849</v>
      </c>
      <c r="F3505">
        <v>54.876438036527993</v>
      </c>
      <c r="G3505" s="6">
        <v>45208.315309641206</v>
      </c>
    </row>
    <row r="3506" spans="2:7" x14ac:dyDescent="0.25">
      <c r="B3506">
        <v>2002</v>
      </c>
      <c r="C3506">
        <v>23</v>
      </c>
      <c r="D3506">
        <v>1</v>
      </c>
      <c r="E3506">
        <v>9772.5202746750892</v>
      </c>
      <c r="F3506">
        <v>48.471008984852347</v>
      </c>
      <c r="G3506" s="6">
        <v>45208.315309641206</v>
      </c>
    </row>
    <row r="3507" spans="2:7" x14ac:dyDescent="0.25">
      <c r="B3507">
        <v>2002</v>
      </c>
      <c r="C3507">
        <v>23</v>
      </c>
      <c r="D3507">
        <v>2</v>
      </c>
      <c r="E3507">
        <v>9870.6610419700519</v>
      </c>
      <c r="F3507">
        <v>53.935764800243106</v>
      </c>
      <c r="G3507" s="6">
        <v>45208.315309641206</v>
      </c>
    </row>
    <row r="3508" spans="2:7" x14ac:dyDescent="0.25">
      <c r="B3508">
        <v>2002</v>
      </c>
      <c r="C3508">
        <v>24</v>
      </c>
      <c r="D3508">
        <v>1</v>
      </c>
      <c r="E3508">
        <v>9751.4315304194643</v>
      </c>
      <c r="F3508">
        <v>47.574752556963787</v>
      </c>
      <c r="G3508" s="6">
        <v>45208.315309641206</v>
      </c>
    </row>
    <row r="3509" spans="2:7" x14ac:dyDescent="0.25">
      <c r="B3509">
        <v>2002</v>
      </c>
      <c r="C3509">
        <v>24</v>
      </c>
      <c r="D3509">
        <v>2</v>
      </c>
      <c r="E3509">
        <v>9854.0361347445669</v>
      </c>
      <c r="F3509">
        <v>53.025917162197061</v>
      </c>
      <c r="G3509" s="6">
        <v>45208.315309641206</v>
      </c>
    </row>
    <row r="3510" spans="2:7" x14ac:dyDescent="0.25">
      <c r="B3510">
        <v>2002</v>
      </c>
      <c r="C3510">
        <v>25</v>
      </c>
      <c r="D3510">
        <v>1</v>
      </c>
      <c r="E3510">
        <v>9721.5817483277006</v>
      </c>
      <c r="F3510">
        <v>46.719293964136618</v>
      </c>
      <c r="G3510" s="6">
        <v>45208.315309641206</v>
      </c>
    </row>
    <row r="3511" spans="2:7" x14ac:dyDescent="0.25">
      <c r="B3511">
        <v>2002</v>
      </c>
      <c r="C3511">
        <v>25</v>
      </c>
      <c r="D3511">
        <v>2</v>
      </c>
      <c r="E3511">
        <v>9837.5236030061114</v>
      </c>
      <c r="F3511">
        <v>52.114083240290867</v>
      </c>
      <c r="G3511" s="6">
        <v>45208.315309641206</v>
      </c>
    </row>
    <row r="3512" spans="2:7" x14ac:dyDescent="0.25">
      <c r="B3512">
        <v>2002</v>
      </c>
      <c r="C3512">
        <v>26</v>
      </c>
      <c r="D3512">
        <v>1</v>
      </c>
      <c r="E3512">
        <v>9711.6897610113265</v>
      </c>
      <c r="F3512">
        <v>45.76637131945953</v>
      </c>
      <c r="G3512" s="6">
        <v>45208.315309641206</v>
      </c>
    </row>
    <row r="3513" spans="2:7" x14ac:dyDescent="0.25">
      <c r="B3513">
        <v>2002</v>
      </c>
      <c r="C3513">
        <v>26</v>
      </c>
      <c r="D3513">
        <v>2</v>
      </c>
      <c r="E3513">
        <v>9832.1402862553186</v>
      </c>
      <c r="F3513">
        <v>51.142343105467184</v>
      </c>
      <c r="G3513" s="6">
        <v>45208.315309641206</v>
      </c>
    </row>
    <row r="3514" spans="2:7" x14ac:dyDescent="0.25">
      <c r="B3514">
        <v>2002</v>
      </c>
      <c r="C3514">
        <v>27</v>
      </c>
      <c r="D3514">
        <v>1</v>
      </c>
      <c r="E3514">
        <v>9697.3315001336359</v>
      </c>
      <c r="F3514">
        <v>44.833394537999837</v>
      </c>
      <c r="G3514" s="6">
        <v>45208.315309641206</v>
      </c>
    </row>
    <row r="3515" spans="2:7" x14ac:dyDescent="0.25">
      <c r="B3515">
        <v>2002</v>
      </c>
      <c r="C3515">
        <v>27</v>
      </c>
      <c r="D3515">
        <v>2</v>
      </c>
      <c r="E3515">
        <v>9822.4052626750035</v>
      </c>
      <c r="F3515">
        <v>50.192534926218819</v>
      </c>
      <c r="G3515" s="6">
        <v>45208.315309641206</v>
      </c>
    </row>
    <row r="3516" spans="2:7" x14ac:dyDescent="0.25">
      <c r="B3516">
        <v>2002</v>
      </c>
      <c r="C3516">
        <v>28</v>
      </c>
      <c r="D3516">
        <v>1</v>
      </c>
      <c r="E3516">
        <v>9687.8248791234273</v>
      </c>
      <c r="F3516">
        <v>43.876898707947937</v>
      </c>
      <c r="G3516" s="6">
        <v>45208.315309641206</v>
      </c>
    </row>
    <row r="3517" spans="2:7" x14ac:dyDescent="0.25">
      <c r="B3517">
        <v>2002</v>
      </c>
      <c r="C3517">
        <v>28</v>
      </c>
      <c r="D3517">
        <v>2</v>
      </c>
      <c r="E3517">
        <v>9822.4052626750035</v>
      </c>
      <c r="F3517">
        <v>49.192534926218826</v>
      </c>
      <c r="G3517" s="6">
        <v>45208.315309641206</v>
      </c>
    </row>
    <row r="3518" spans="2:7" x14ac:dyDescent="0.25">
      <c r="B3518">
        <v>2002</v>
      </c>
      <c r="C3518">
        <v>29</v>
      </c>
      <c r="D3518">
        <v>1</v>
      </c>
      <c r="E3518">
        <v>9653.8026357950785</v>
      </c>
      <c r="F3518">
        <v>43.029768976623096</v>
      </c>
      <c r="G3518" s="6">
        <v>45208.315309641206</v>
      </c>
    </row>
    <row r="3519" spans="2:7" x14ac:dyDescent="0.25">
      <c r="B3519">
        <v>2002</v>
      </c>
      <c r="C3519">
        <v>29</v>
      </c>
      <c r="D3519">
        <v>2</v>
      </c>
      <c r="E3519">
        <v>9812.2245078489505</v>
      </c>
      <c r="F3519">
        <v>48.243056269217689</v>
      </c>
      <c r="G3519" s="6">
        <v>45208.315309641206</v>
      </c>
    </row>
    <row r="3520" spans="2:7" x14ac:dyDescent="0.25">
      <c r="B3520">
        <v>2002</v>
      </c>
      <c r="C3520">
        <v>30</v>
      </c>
      <c r="D3520">
        <v>1</v>
      </c>
      <c r="E3520">
        <v>9608.0247392940601</v>
      </c>
      <c r="F3520">
        <v>42.232404108739445</v>
      </c>
      <c r="G3520" s="6">
        <v>45208.315309641206</v>
      </c>
    </row>
    <row r="3521" spans="2:7" x14ac:dyDescent="0.25">
      <c r="B3521">
        <v>2002</v>
      </c>
      <c r="C3521">
        <v>30</v>
      </c>
      <c r="D3521">
        <v>2</v>
      </c>
      <c r="E3521">
        <v>9807.4108006695242</v>
      </c>
      <c r="F3521">
        <v>47.266489680686007</v>
      </c>
      <c r="G3521" s="6">
        <v>45208.315309641206</v>
      </c>
    </row>
    <row r="3522" spans="2:7" x14ac:dyDescent="0.25">
      <c r="B3522">
        <v>2002</v>
      </c>
      <c r="C3522">
        <v>31</v>
      </c>
      <c r="D3522">
        <v>1</v>
      </c>
      <c r="E3522">
        <v>9594.3553155459795</v>
      </c>
      <c r="F3522">
        <v>41.291861768689166</v>
      </c>
      <c r="G3522" s="6">
        <v>45208.315309641206</v>
      </c>
    </row>
    <row r="3523" spans="2:7" x14ac:dyDescent="0.25">
      <c r="B3523">
        <v>2002</v>
      </c>
      <c r="C3523">
        <v>31</v>
      </c>
      <c r="D3523">
        <v>2</v>
      </c>
      <c r="E3523">
        <v>9802.5647247645738</v>
      </c>
      <c r="F3523">
        <v>46.289609544228263</v>
      </c>
      <c r="G3523" s="6">
        <v>45208.315309641206</v>
      </c>
    </row>
    <row r="3524" spans="2:7" x14ac:dyDescent="0.25">
      <c r="B3524">
        <v>2002</v>
      </c>
      <c r="C3524">
        <v>32</v>
      </c>
      <c r="D3524">
        <v>1</v>
      </c>
      <c r="E3524">
        <v>9576.0389325216365</v>
      </c>
      <c r="F3524">
        <v>40.369885612336446</v>
      </c>
      <c r="G3524" s="6">
        <v>45208.315309641206</v>
      </c>
    </row>
    <row r="3525" spans="2:7" x14ac:dyDescent="0.25">
      <c r="B3525">
        <v>2002</v>
      </c>
      <c r="C3525">
        <v>32</v>
      </c>
      <c r="D3525">
        <v>2</v>
      </c>
      <c r="E3525">
        <v>9797.6213543995236</v>
      </c>
      <c r="F3525">
        <v>45.312712600639649</v>
      </c>
      <c r="G3525" s="6">
        <v>45208.315309641206</v>
      </c>
    </row>
    <row r="3526" spans="2:7" x14ac:dyDescent="0.25">
      <c r="B3526">
        <v>2002</v>
      </c>
      <c r="C3526">
        <v>33</v>
      </c>
      <c r="D3526">
        <v>1</v>
      </c>
      <c r="E3526">
        <v>9567.2511598458041</v>
      </c>
      <c r="F3526">
        <v>39.40650715446165</v>
      </c>
      <c r="G3526" s="6">
        <v>45208.315309641206</v>
      </c>
    </row>
    <row r="3527" spans="2:7" x14ac:dyDescent="0.25">
      <c r="B3527">
        <v>2002</v>
      </c>
      <c r="C3527">
        <v>33</v>
      </c>
      <c r="D3527">
        <v>2</v>
      </c>
      <c r="E3527">
        <v>9797.6213543995236</v>
      </c>
      <c r="F3527">
        <v>44.312712600639657</v>
      </c>
      <c r="G3527" s="6">
        <v>45208.315309641206</v>
      </c>
    </row>
    <row r="3528" spans="2:7" x14ac:dyDescent="0.25">
      <c r="B3528">
        <v>2002</v>
      </c>
      <c r="C3528">
        <v>34</v>
      </c>
      <c r="D3528">
        <v>1</v>
      </c>
      <c r="E3528">
        <v>9541.2738677358593</v>
      </c>
      <c r="F3528">
        <v>38.512434907436734</v>
      </c>
      <c r="G3528" s="6">
        <v>45208.315309641206</v>
      </c>
    </row>
    <row r="3529" spans="2:7" x14ac:dyDescent="0.25">
      <c r="B3529">
        <v>2002</v>
      </c>
      <c r="C3529">
        <v>34</v>
      </c>
      <c r="D3529">
        <v>2</v>
      </c>
      <c r="E3529">
        <v>9782.8424051401453</v>
      </c>
      <c r="F3529">
        <v>43.378900506937761</v>
      </c>
      <c r="G3529" s="6">
        <v>45208.315309641206</v>
      </c>
    </row>
    <row r="3530" spans="2:7" x14ac:dyDescent="0.25">
      <c r="B3530">
        <v>2002</v>
      </c>
      <c r="C3530">
        <v>35</v>
      </c>
      <c r="D3530">
        <v>1</v>
      </c>
      <c r="E3530">
        <v>9528.5399398019072</v>
      </c>
      <c r="F3530">
        <v>37.563234674217725</v>
      </c>
      <c r="G3530" s="6">
        <v>45208.315309641206</v>
      </c>
    </row>
    <row r="3531" spans="2:7" x14ac:dyDescent="0.25">
      <c r="B3531">
        <v>2002</v>
      </c>
      <c r="C3531">
        <v>35</v>
      </c>
      <c r="D3531">
        <v>2</v>
      </c>
      <c r="E3531">
        <v>9773.9416954615517</v>
      </c>
      <c r="F3531">
        <v>42.41794848334699</v>
      </c>
      <c r="G3531" s="6">
        <v>45208.315309641206</v>
      </c>
    </row>
    <row r="3532" spans="2:7" x14ac:dyDescent="0.25">
      <c r="B3532">
        <v>2002</v>
      </c>
      <c r="C3532">
        <v>36</v>
      </c>
      <c r="D3532">
        <v>1</v>
      </c>
      <c r="E3532">
        <v>9495.8365301522026</v>
      </c>
      <c r="F3532">
        <v>36.690879473351039</v>
      </c>
      <c r="G3532" s="6">
        <v>45208.315309641206</v>
      </c>
    </row>
    <row r="3533" spans="2:7" x14ac:dyDescent="0.25">
      <c r="B3533">
        <v>2002</v>
      </c>
      <c r="C3533">
        <v>36</v>
      </c>
      <c r="D3533">
        <v>2</v>
      </c>
      <c r="E3533">
        <v>9768.7802592168246</v>
      </c>
      <c r="F3533">
        <v>41.440096265656088</v>
      </c>
      <c r="G3533" s="6">
        <v>45208.315309641206</v>
      </c>
    </row>
    <row r="3534" spans="2:7" x14ac:dyDescent="0.25">
      <c r="B3534">
        <v>2002</v>
      </c>
      <c r="C3534">
        <v>37</v>
      </c>
      <c r="D3534">
        <v>1</v>
      </c>
      <c r="E3534">
        <v>9495.8365301522026</v>
      </c>
      <c r="F3534">
        <v>35.690879473351046</v>
      </c>
      <c r="G3534" s="6">
        <v>45208.315309641206</v>
      </c>
    </row>
    <row r="3535" spans="2:7" x14ac:dyDescent="0.25">
      <c r="B3535">
        <v>2002</v>
      </c>
      <c r="C3535">
        <v>37</v>
      </c>
      <c r="D3535">
        <v>2</v>
      </c>
      <c r="E3535">
        <v>9763.8917057968774</v>
      </c>
      <c r="F3535">
        <v>40.460594019384096</v>
      </c>
      <c r="G3535" s="6">
        <v>45208.315309641206</v>
      </c>
    </row>
    <row r="3536" spans="2:7" x14ac:dyDescent="0.25">
      <c r="B3536">
        <v>2002</v>
      </c>
      <c r="C3536">
        <v>38</v>
      </c>
      <c r="D3536">
        <v>1</v>
      </c>
      <c r="E3536">
        <v>9491.283884015882</v>
      </c>
      <c r="F3536">
        <v>34.7077593415992</v>
      </c>
      <c r="G3536" s="6">
        <v>45208.315309641206</v>
      </c>
    </row>
    <row r="3537" spans="2:7" x14ac:dyDescent="0.25">
      <c r="B3537">
        <v>2002</v>
      </c>
      <c r="C3537">
        <v>38</v>
      </c>
      <c r="D3537">
        <v>2</v>
      </c>
      <c r="E3537">
        <v>9749.0646768165479</v>
      </c>
      <c r="F3537">
        <v>39.521368760883718</v>
      </c>
      <c r="G3537" s="6">
        <v>45208.315309641206</v>
      </c>
    </row>
    <row r="3538" spans="2:7" x14ac:dyDescent="0.25">
      <c r="B3538">
        <v>2002</v>
      </c>
      <c r="C3538">
        <v>39</v>
      </c>
      <c r="D3538">
        <v>1</v>
      </c>
      <c r="E3538">
        <v>9486.4181677264132</v>
      </c>
      <c r="F3538">
        <v>33.72530497883676</v>
      </c>
      <c r="G3538" s="6">
        <v>45208.315309641206</v>
      </c>
    </row>
    <row r="3539" spans="2:7" x14ac:dyDescent="0.25">
      <c r="B3539">
        <v>2002</v>
      </c>
      <c r="C3539">
        <v>39</v>
      </c>
      <c r="D3539">
        <v>2</v>
      </c>
      <c r="E3539">
        <v>9710.617597806302</v>
      </c>
      <c r="F3539">
        <v>38.675865386121707</v>
      </c>
      <c r="G3539" s="6">
        <v>45208.315309641206</v>
      </c>
    </row>
    <row r="3540" spans="2:7" x14ac:dyDescent="0.25">
      <c r="B3540">
        <v>2002</v>
      </c>
      <c r="C3540">
        <v>40</v>
      </c>
      <c r="D3540">
        <v>1</v>
      </c>
      <c r="E3540">
        <v>9442.2515193678537</v>
      </c>
      <c r="F3540">
        <v>32.880718161656148</v>
      </c>
      <c r="G3540" s="6">
        <v>45208.315309641206</v>
      </c>
    </row>
    <row r="3541" spans="2:7" x14ac:dyDescent="0.25">
      <c r="B3541">
        <v>2002</v>
      </c>
      <c r="C3541">
        <v>40</v>
      </c>
      <c r="D3541">
        <v>2</v>
      </c>
      <c r="E3541">
        <v>9677.9157828958087</v>
      </c>
      <c r="F3541">
        <v>37.804862177570463</v>
      </c>
      <c r="G3541" s="6">
        <v>45208.315309641206</v>
      </c>
    </row>
    <row r="3542" spans="2:7" x14ac:dyDescent="0.25">
      <c r="B3542">
        <v>2002</v>
      </c>
      <c r="C3542">
        <v>41</v>
      </c>
      <c r="D3542">
        <v>1</v>
      </c>
      <c r="E3542">
        <v>9414.0406061235026</v>
      </c>
      <c r="F3542">
        <v>31.977752970519628</v>
      </c>
      <c r="G3542" s="6">
        <v>45208.315309641206</v>
      </c>
    </row>
    <row r="3543" spans="2:7" x14ac:dyDescent="0.25">
      <c r="B3543">
        <v>2002</v>
      </c>
      <c r="C3543">
        <v>41</v>
      </c>
      <c r="D3543">
        <v>2</v>
      </c>
      <c r="E3543">
        <v>9671.9198144278926</v>
      </c>
      <c r="F3543">
        <v>36.827988793755075</v>
      </c>
      <c r="G3543" s="6">
        <v>45208.315309641206</v>
      </c>
    </row>
    <row r="3544" spans="2:7" x14ac:dyDescent="0.25">
      <c r="B3544">
        <v>2002</v>
      </c>
      <c r="C3544">
        <v>42</v>
      </c>
      <c r="D3544">
        <v>1</v>
      </c>
      <c r="E3544">
        <v>9392.1389319100545</v>
      </c>
      <c r="F3544">
        <v>31.051156430107458</v>
      </c>
      <c r="G3544" s="6">
        <v>45208.315309641206</v>
      </c>
    </row>
    <row r="3545" spans="2:7" x14ac:dyDescent="0.25">
      <c r="B3545">
        <v>2002</v>
      </c>
      <c r="C3545">
        <v>42</v>
      </c>
      <c r="D3545">
        <v>2</v>
      </c>
      <c r="E3545">
        <v>9629.1960260887627</v>
      </c>
      <c r="F3545">
        <v>35.989172479267928</v>
      </c>
      <c r="G3545" s="6">
        <v>45208.315309641206</v>
      </c>
    </row>
    <row r="3546" spans="2:7" x14ac:dyDescent="0.25">
      <c r="B3546">
        <v>2002</v>
      </c>
      <c r="C3546">
        <v>43</v>
      </c>
      <c r="D3546">
        <v>1</v>
      </c>
      <c r="E3546">
        <v>9375.7346634179867</v>
      </c>
      <c r="F3546">
        <v>30.104610307676971</v>
      </c>
      <c r="G3546" s="6">
        <v>45208.315309641206</v>
      </c>
    </row>
    <row r="3547" spans="2:7" x14ac:dyDescent="0.25">
      <c r="B3547">
        <v>2002</v>
      </c>
      <c r="C3547">
        <v>43</v>
      </c>
      <c r="D3547">
        <v>2</v>
      </c>
      <c r="E3547">
        <v>9616.293581988004</v>
      </c>
      <c r="F3547">
        <v>35.036789272598121</v>
      </c>
      <c r="G3547" s="6">
        <v>45208.315309641206</v>
      </c>
    </row>
    <row r="3548" spans="2:7" x14ac:dyDescent="0.25">
      <c r="B3548">
        <v>2002</v>
      </c>
      <c r="C3548">
        <v>44</v>
      </c>
      <c r="D3548">
        <v>1</v>
      </c>
      <c r="E3548">
        <v>9350.8461507632219</v>
      </c>
      <c r="F3548">
        <v>29.183406889975767</v>
      </c>
      <c r="G3548" s="6">
        <v>45208.315309641206</v>
      </c>
    </row>
    <row r="3549" spans="2:7" x14ac:dyDescent="0.25">
      <c r="B3549">
        <v>2002</v>
      </c>
      <c r="C3549">
        <v>44</v>
      </c>
      <c r="D3549">
        <v>2</v>
      </c>
      <c r="E3549">
        <v>9602.1976799981367</v>
      </c>
      <c r="F3549">
        <v>34.087488832517131</v>
      </c>
      <c r="G3549" s="6">
        <v>45208.315309641206</v>
      </c>
    </row>
    <row r="3550" spans="2:7" x14ac:dyDescent="0.25">
      <c r="B3550">
        <v>2002</v>
      </c>
      <c r="C3550">
        <v>45</v>
      </c>
      <c r="D3550">
        <v>1</v>
      </c>
      <c r="E3550">
        <v>9313.3978008742633</v>
      </c>
      <c r="F3550">
        <v>28.298740335425968</v>
      </c>
      <c r="G3550" s="6">
        <v>45208.315309641206</v>
      </c>
    </row>
    <row r="3551" spans="2:7" x14ac:dyDescent="0.25">
      <c r="B3551">
        <v>2002</v>
      </c>
      <c r="C3551">
        <v>45</v>
      </c>
      <c r="D3551">
        <v>2</v>
      </c>
      <c r="E3551">
        <v>9581.3303424352944</v>
      </c>
      <c r="F3551">
        <v>33.160639579053047</v>
      </c>
      <c r="G3551" s="6">
        <v>45208.315309641206</v>
      </c>
    </row>
    <row r="3552" spans="2:7" x14ac:dyDescent="0.25">
      <c r="B3552">
        <v>2002</v>
      </c>
      <c r="C3552">
        <v>46</v>
      </c>
      <c r="D3552">
        <v>1</v>
      </c>
      <c r="E3552">
        <v>9251.2482766232133</v>
      </c>
      <c r="F3552">
        <v>27.48549118622638</v>
      </c>
      <c r="G3552" s="6">
        <v>45208.315309641206</v>
      </c>
    </row>
    <row r="3553" spans="2:7" x14ac:dyDescent="0.25">
      <c r="B3553">
        <v>2002</v>
      </c>
      <c r="C3553">
        <v>46</v>
      </c>
      <c r="D3553">
        <v>2</v>
      </c>
      <c r="E3553">
        <v>9555.9259166118882</v>
      </c>
      <c r="F3553">
        <v>32.247467878348324</v>
      </c>
      <c r="G3553" s="6">
        <v>45208.315309641206</v>
      </c>
    </row>
    <row r="3554" spans="2:7" x14ac:dyDescent="0.25">
      <c r="B3554">
        <v>2002</v>
      </c>
      <c r="C3554">
        <v>47</v>
      </c>
      <c r="D3554">
        <v>1</v>
      </c>
      <c r="E3554">
        <v>9194.3784464287437</v>
      </c>
      <c r="F3554">
        <v>26.652404078752692</v>
      </c>
      <c r="G3554" s="6">
        <v>45208.315309641206</v>
      </c>
    </row>
    <row r="3555" spans="2:7" x14ac:dyDescent="0.25">
      <c r="B3555">
        <v>2002</v>
      </c>
      <c r="C3555">
        <v>47</v>
      </c>
      <c r="D3555">
        <v>2</v>
      </c>
      <c r="E3555">
        <v>9533.6996625910633</v>
      </c>
      <c r="F3555">
        <v>31.321481882413391</v>
      </c>
      <c r="G3555" s="6">
        <v>45208.315309641206</v>
      </c>
    </row>
    <row r="3556" spans="2:7" x14ac:dyDescent="0.25">
      <c r="B3556">
        <v>2002</v>
      </c>
      <c r="C3556">
        <v>48</v>
      </c>
      <c r="D3556">
        <v>1</v>
      </c>
      <c r="E3556">
        <v>9161.4583858704373</v>
      </c>
      <c r="F3556">
        <v>25.746378060814948</v>
      </c>
      <c r="G3556" s="6">
        <v>45208.315309641206</v>
      </c>
    </row>
    <row r="3557" spans="2:7" x14ac:dyDescent="0.25">
      <c r="B3557">
        <v>2002</v>
      </c>
      <c r="C3557">
        <v>48</v>
      </c>
      <c r="D3557">
        <v>2</v>
      </c>
      <c r="E3557">
        <v>9452.8469686936405</v>
      </c>
      <c r="F3557">
        <v>30.585106148029542</v>
      </c>
      <c r="G3557" s="6">
        <v>45208.315309641206</v>
      </c>
    </row>
    <row r="3558" spans="2:7" x14ac:dyDescent="0.25">
      <c r="B3558">
        <v>2002</v>
      </c>
      <c r="C3558">
        <v>49</v>
      </c>
      <c r="D3558">
        <v>1</v>
      </c>
      <c r="E3558">
        <v>9111.6477101851433</v>
      </c>
      <c r="F3558">
        <v>24.884392522064356</v>
      </c>
      <c r="G3558" s="6">
        <v>45208.315309641206</v>
      </c>
    </row>
    <row r="3559" spans="2:7" x14ac:dyDescent="0.25">
      <c r="B3559">
        <v>2002</v>
      </c>
      <c r="C3559">
        <v>49</v>
      </c>
      <c r="D3559">
        <v>2</v>
      </c>
      <c r="E3559">
        <v>9436.452694658421</v>
      </c>
      <c r="F3559">
        <v>29.637374038361745</v>
      </c>
      <c r="G3559" s="6">
        <v>45208.315309641206</v>
      </c>
    </row>
    <row r="3560" spans="2:7" x14ac:dyDescent="0.25">
      <c r="B3560">
        <v>2002</v>
      </c>
      <c r="C3560">
        <v>50</v>
      </c>
      <c r="D3560">
        <v>1</v>
      </c>
      <c r="E3560">
        <v>9078.8766476975125</v>
      </c>
      <c r="F3560">
        <v>23.972410289247716</v>
      </c>
      <c r="G3560" s="6">
        <v>45208.315309641206</v>
      </c>
    </row>
    <row r="3561" spans="2:7" x14ac:dyDescent="0.25">
      <c r="B3561">
        <v>2002</v>
      </c>
      <c r="C3561">
        <v>50</v>
      </c>
      <c r="D3561">
        <v>2</v>
      </c>
      <c r="E3561">
        <v>9398.6258678322829</v>
      </c>
      <c r="F3561">
        <v>28.754643777301968</v>
      </c>
      <c r="G3561" s="6">
        <v>45208.315309641206</v>
      </c>
    </row>
    <row r="3562" spans="2:7" x14ac:dyDescent="0.25">
      <c r="B3562">
        <v>2002</v>
      </c>
      <c r="C3562">
        <v>51</v>
      </c>
      <c r="D3562">
        <v>1</v>
      </c>
      <c r="E3562">
        <v>9006.8506360219126</v>
      </c>
      <c r="F3562">
        <v>23.160114534146189</v>
      </c>
      <c r="G3562" s="6">
        <v>45208.315309641206</v>
      </c>
    </row>
    <row r="3563" spans="2:7" x14ac:dyDescent="0.25">
      <c r="B3563">
        <v>2002</v>
      </c>
      <c r="C3563">
        <v>51</v>
      </c>
      <c r="D3563">
        <v>2</v>
      </c>
      <c r="E3563">
        <v>9367.3253523315634</v>
      </c>
      <c r="F3563">
        <v>27.8490554564371</v>
      </c>
      <c r="G3563" s="6">
        <v>45208.315309641206</v>
      </c>
    </row>
    <row r="3564" spans="2:7" x14ac:dyDescent="0.25">
      <c r="B3564">
        <v>2002</v>
      </c>
      <c r="C3564">
        <v>52</v>
      </c>
      <c r="D3564">
        <v>1</v>
      </c>
      <c r="E3564">
        <v>8907.7969721965164</v>
      </c>
      <c r="F3564">
        <v>22.412092365962085</v>
      </c>
      <c r="G3564" s="6">
        <v>45208.315309641206</v>
      </c>
    </row>
    <row r="3565" spans="2:7" x14ac:dyDescent="0.25">
      <c r="B3565">
        <v>2002</v>
      </c>
      <c r="C3565">
        <v>52</v>
      </c>
      <c r="D3565">
        <v>2</v>
      </c>
      <c r="E3565">
        <v>9335.8468163169127</v>
      </c>
      <c r="F3565">
        <v>26.941270789881465</v>
      </c>
      <c r="G3565" s="6">
        <v>45208.315309641206</v>
      </c>
    </row>
    <row r="3566" spans="2:7" x14ac:dyDescent="0.25">
      <c r="B3566">
        <v>2002</v>
      </c>
      <c r="C3566">
        <v>53</v>
      </c>
      <c r="D3566">
        <v>1</v>
      </c>
      <c r="E3566">
        <v>8799.6755341202133</v>
      </c>
      <c r="F3566">
        <v>21.681325808568268</v>
      </c>
      <c r="G3566" s="6">
        <v>45208.315309641206</v>
      </c>
    </row>
    <row r="3567" spans="2:7" x14ac:dyDescent="0.25">
      <c r="B3567">
        <v>2002</v>
      </c>
      <c r="C3567">
        <v>53</v>
      </c>
      <c r="D3567">
        <v>2</v>
      </c>
      <c r="E3567">
        <v>9316.4603644211566</v>
      </c>
      <c r="F3567">
        <v>25.996291946434468</v>
      </c>
      <c r="G3567" s="6">
        <v>45208.315309641206</v>
      </c>
    </row>
    <row r="3568" spans="2:7" x14ac:dyDescent="0.25">
      <c r="B3568">
        <v>2002</v>
      </c>
      <c r="C3568">
        <v>54</v>
      </c>
      <c r="D3568">
        <v>1</v>
      </c>
      <c r="E3568">
        <v>8699.9672835370984</v>
      </c>
      <c r="F3568">
        <v>20.924079933103855</v>
      </c>
      <c r="G3568" s="6">
        <v>45208.315309641206</v>
      </c>
    </row>
    <row r="3569" spans="2:7" x14ac:dyDescent="0.25">
      <c r="B3569">
        <v>2002</v>
      </c>
      <c r="C3569">
        <v>54</v>
      </c>
      <c r="D3569">
        <v>2</v>
      </c>
      <c r="E3569">
        <v>9306.2237128743909</v>
      </c>
      <c r="F3569">
        <v>25.024337334600794</v>
      </c>
      <c r="G3569" s="6">
        <v>45208.315309641206</v>
      </c>
    </row>
    <row r="3570" spans="2:7" x14ac:dyDescent="0.25">
      <c r="B3570">
        <v>2002</v>
      </c>
      <c r="C3570">
        <v>55</v>
      </c>
      <c r="D3570">
        <v>1</v>
      </c>
      <c r="E3570">
        <v>8607.0537553682479</v>
      </c>
      <c r="F3570">
        <v>20.144558784534716</v>
      </c>
      <c r="G3570" s="6">
        <v>45208.315309641206</v>
      </c>
    </row>
    <row r="3571" spans="2:7" x14ac:dyDescent="0.25">
      <c r="B3571">
        <v>2002</v>
      </c>
      <c r="C3571">
        <v>55</v>
      </c>
      <c r="D3571">
        <v>2</v>
      </c>
      <c r="E3571">
        <v>9237.5103491950176</v>
      </c>
      <c r="F3571">
        <v>24.206761997368822</v>
      </c>
      <c r="G3571" s="6">
        <v>45208.315309641206</v>
      </c>
    </row>
    <row r="3572" spans="2:7" x14ac:dyDescent="0.25">
      <c r="B3572">
        <v>2002</v>
      </c>
      <c r="C3572">
        <v>56</v>
      </c>
      <c r="D3572">
        <v>1</v>
      </c>
      <c r="E3572">
        <v>8516.4980349719735</v>
      </c>
      <c r="F3572">
        <v>19.353438909357795</v>
      </c>
      <c r="G3572" s="6">
        <v>45208.315309641206</v>
      </c>
    </row>
    <row r="3573" spans="2:7" x14ac:dyDescent="0.25">
      <c r="B3573">
        <v>2002</v>
      </c>
      <c r="C3573">
        <v>56</v>
      </c>
      <c r="D3573">
        <v>2</v>
      </c>
      <c r="E3573">
        <v>9174.5145711842488</v>
      </c>
      <c r="F3573">
        <v>23.369541826705081</v>
      </c>
      <c r="G3573" s="6">
        <v>45208.315309641206</v>
      </c>
    </row>
    <row r="3574" spans="2:7" x14ac:dyDescent="0.25">
      <c r="B3574">
        <v>2002</v>
      </c>
      <c r="C3574">
        <v>57</v>
      </c>
      <c r="D3574">
        <v>1</v>
      </c>
      <c r="E3574">
        <v>8430.0179416155115</v>
      </c>
      <c r="F3574">
        <v>18.546848599380258</v>
      </c>
      <c r="G3574" s="6">
        <v>45208.315309641206</v>
      </c>
    </row>
    <row r="3575" spans="2:7" x14ac:dyDescent="0.25">
      <c r="B3575">
        <v>2002</v>
      </c>
      <c r="C3575">
        <v>57</v>
      </c>
      <c r="D3575">
        <v>2</v>
      </c>
      <c r="E3575">
        <v>9114.5119351981539</v>
      </c>
      <c r="F3575">
        <v>22.520096546820959</v>
      </c>
      <c r="G3575" s="6">
        <v>45208.315309641206</v>
      </c>
    </row>
    <row r="3576" spans="2:7" x14ac:dyDescent="0.25">
      <c r="B3576">
        <v>2002</v>
      </c>
      <c r="C3576">
        <v>58</v>
      </c>
      <c r="D3576">
        <v>1</v>
      </c>
      <c r="E3576">
        <v>8333.7254939305312</v>
      </c>
      <c r="F3576">
        <v>17.755371813385832</v>
      </c>
      <c r="G3576" s="6">
        <v>45208.315309641206</v>
      </c>
    </row>
    <row r="3577" spans="2:7" x14ac:dyDescent="0.25">
      <c r="B3577">
        <v>2002</v>
      </c>
      <c r="C3577">
        <v>58</v>
      </c>
      <c r="D3577">
        <v>2</v>
      </c>
      <c r="E3577">
        <v>9064.9965273691705</v>
      </c>
      <c r="F3577">
        <v>21.64037613630094</v>
      </c>
      <c r="G3577" s="6">
        <v>45208.315309641206</v>
      </c>
    </row>
    <row r="3578" spans="2:7" x14ac:dyDescent="0.25">
      <c r="B3578">
        <v>2002</v>
      </c>
      <c r="C3578">
        <v>59</v>
      </c>
      <c r="D3578">
        <v>1</v>
      </c>
      <c r="E3578">
        <v>8188.9905536933284</v>
      </c>
      <c r="F3578">
        <v>17.060348988753894</v>
      </c>
      <c r="G3578" s="6">
        <v>45208.315309641206</v>
      </c>
    </row>
    <row r="3579" spans="2:7" x14ac:dyDescent="0.25">
      <c r="B3579">
        <v>2002</v>
      </c>
      <c r="C3579">
        <v>59</v>
      </c>
      <c r="D3579">
        <v>2</v>
      </c>
      <c r="E3579">
        <v>9014.2760688615126</v>
      </c>
      <c r="F3579">
        <v>20.759326295189624</v>
      </c>
      <c r="G3579" s="6">
        <v>45208.315309641206</v>
      </c>
    </row>
    <row r="3580" spans="2:7" x14ac:dyDescent="0.25">
      <c r="B3580">
        <v>2002</v>
      </c>
      <c r="C3580">
        <v>60</v>
      </c>
      <c r="D3580">
        <v>1</v>
      </c>
      <c r="E3580">
        <v>8042.3590655441494</v>
      </c>
      <c r="F3580">
        <v>16.362283855961472</v>
      </c>
      <c r="G3580" s="6">
        <v>45208.315309641206</v>
      </c>
    </row>
    <row r="3581" spans="2:7" x14ac:dyDescent="0.25">
      <c r="B3581">
        <v>2002</v>
      </c>
      <c r="C3581">
        <v>60</v>
      </c>
      <c r="D3581">
        <v>2</v>
      </c>
      <c r="E3581">
        <v>8935.9022100418224</v>
      </c>
      <c r="F3581">
        <v>19.937014181820356</v>
      </c>
      <c r="G3581" s="6">
        <v>45208.315309641206</v>
      </c>
    </row>
    <row r="3582" spans="2:7" x14ac:dyDescent="0.25">
      <c r="B3582">
        <v>2002</v>
      </c>
      <c r="C3582">
        <v>61</v>
      </c>
      <c r="D3582">
        <v>1</v>
      </c>
      <c r="E3582">
        <v>7910.1276053254587</v>
      </c>
      <c r="F3582">
        <v>15.627449357876387</v>
      </c>
      <c r="G3582" s="6">
        <v>45208.315309641206</v>
      </c>
    </row>
    <row r="3583" spans="2:7" x14ac:dyDescent="0.25">
      <c r="B3583">
        <v>2002</v>
      </c>
      <c r="C3583">
        <v>61</v>
      </c>
      <c r="D3583">
        <v>2</v>
      </c>
      <c r="E3583">
        <v>8839.4779999010934</v>
      </c>
      <c r="F3583">
        <v>19.149040134031235</v>
      </c>
      <c r="G3583" s="6">
        <v>45208.315309641206</v>
      </c>
    </row>
    <row r="3584" spans="2:7" x14ac:dyDescent="0.25">
      <c r="B3584">
        <v>2002</v>
      </c>
      <c r="C3584">
        <v>62</v>
      </c>
      <c r="D3584">
        <v>1</v>
      </c>
      <c r="E3584">
        <v>7749.1247324921314</v>
      </c>
      <c r="F3584">
        <v>14.941751022817513</v>
      </c>
      <c r="G3584" s="6">
        <v>45208.315309641206</v>
      </c>
    </row>
    <row r="3585" spans="2:7" x14ac:dyDescent="0.25">
      <c r="B3585">
        <v>2002</v>
      </c>
      <c r="C3585">
        <v>62</v>
      </c>
      <c r="D3585">
        <v>2</v>
      </c>
      <c r="E3585">
        <v>8743.2998460169656</v>
      </c>
      <c r="F3585">
        <v>18.354183533364523</v>
      </c>
      <c r="G3585" s="6">
        <v>45208.315309641206</v>
      </c>
    </row>
    <row r="3586" spans="2:7" x14ac:dyDescent="0.25">
      <c r="B3586">
        <v>2002</v>
      </c>
      <c r="C3586">
        <v>63</v>
      </c>
      <c r="D3586">
        <v>1</v>
      </c>
      <c r="E3586">
        <v>7585.2259140720353</v>
      </c>
      <c r="F3586">
        <v>14.25380315618454</v>
      </c>
      <c r="G3586" s="6">
        <v>45208.315309641206</v>
      </c>
    </row>
    <row r="3587" spans="2:7" x14ac:dyDescent="0.25">
      <c r="B3587">
        <v>2002</v>
      </c>
      <c r="C3587">
        <v>63</v>
      </c>
      <c r="D3587">
        <v>2</v>
      </c>
      <c r="E3587">
        <v>8603.3339587763858</v>
      </c>
      <c r="F3587">
        <v>17.644649607467606</v>
      </c>
      <c r="G3587" s="6">
        <v>45208.315309641206</v>
      </c>
    </row>
    <row r="3588" spans="2:7" x14ac:dyDescent="0.25">
      <c r="B3588">
        <v>2002</v>
      </c>
      <c r="C3588">
        <v>64</v>
      </c>
      <c r="D3588">
        <v>1</v>
      </c>
      <c r="E3588">
        <v>7400.4178030143494</v>
      </c>
      <c r="F3588">
        <v>13.597272193854058</v>
      </c>
      <c r="G3588" s="6">
        <v>45208.315309641206</v>
      </c>
    </row>
    <row r="3589" spans="2:7" x14ac:dyDescent="0.25">
      <c r="B3589">
        <v>2002</v>
      </c>
      <c r="C3589">
        <v>64</v>
      </c>
      <c r="D3589">
        <v>2</v>
      </c>
      <c r="E3589">
        <v>8438.9799019006314</v>
      </c>
      <c r="F3589">
        <v>16.978551660731888</v>
      </c>
      <c r="G3589" s="6">
        <v>45208.315309641206</v>
      </c>
    </row>
    <row r="3590" spans="2:7" x14ac:dyDescent="0.25">
      <c r="B3590">
        <v>2002</v>
      </c>
      <c r="C3590">
        <v>65</v>
      </c>
      <c r="D3590">
        <v>1</v>
      </c>
      <c r="E3590">
        <v>7178.9095767383706</v>
      </c>
      <c r="F3590">
        <v>13.001393948237881</v>
      </c>
      <c r="G3590" s="6">
        <v>45208.315309641206</v>
      </c>
    </row>
    <row r="3591" spans="2:7" x14ac:dyDescent="0.25">
      <c r="B3591">
        <v>2002</v>
      </c>
      <c r="C3591">
        <v>65</v>
      </c>
      <c r="D3591">
        <v>2</v>
      </c>
      <c r="E3591">
        <v>8312.284857753164</v>
      </c>
      <c r="F3591">
        <v>16.229716155918243</v>
      </c>
      <c r="G3591" s="6">
        <v>45208.315309641206</v>
      </c>
    </row>
    <row r="3592" spans="2:7" x14ac:dyDescent="0.25">
      <c r="B3592">
        <v>2002</v>
      </c>
      <c r="C3592">
        <v>66</v>
      </c>
      <c r="D3592">
        <v>1</v>
      </c>
      <c r="E3592">
        <v>7053.3298832248574</v>
      </c>
      <c r="F3592">
        <v>12.223972680057186</v>
      </c>
      <c r="G3592" s="6">
        <v>45208.315309641206</v>
      </c>
    </row>
    <row r="3593" spans="2:7" x14ac:dyDescent="0.25">
      <c r="B3593">
        <v>2002</v>
      </c>
      <c r="C3593">
        <v>66</v>
      </c>
      <c r="D3593">
        <v>2</v>
      </c>
      <c r="E3593">
        <v>8167.4952412929524</v>
      </c>
      <c r="F3593">
        <v>15.508565362677357</v>
      </c>
      <c r="G3593" s="6">
        <v>45208.315309641206</v>
      </c>
    </row>
    <row r="3594" spans="2:7" x14ac:dyDescent="0.25">
      <c r="B3594">
        <v>2002</v>
      </c>
      <c r="C3594">
        <v>67</v>
      </c>
      <c r="D3594">
        <v>1</v>
      </c>
      <c r="E3594">
        <v>6770.0232424964724</v>
      </c>
      <c r="F3594">
        <v>11.71458832449529</v>
      </c>
      <c r="G3594" s="6">
        <v>45208.315309641206</v>
      </c>
    </row>
    <row r="3595" spans="2:7" x14ac:dyDescent="0.25">
      <c r="B3595">
        <v>2002</v>
      </c>
      <c r="C3595">
        <v>67</v>
      </c>
      <c r="D3595">
        <v>2</v>
      </c>
      <c r="E3595">
        <v>8061.5849577178788</v>
      </c>
      <c r="F3595">
        <v>14.705742645054615</v>
      </c>
      <c r="G3595" s="6">
        <v>45208.315309641206</v>
      </c>
    </row>
    <row r="3596" spans="2:7" x14ac:dyDescent="0.25">
      <c r="B3596">
        <v>2002</v>
      </c>
      <c r="C3596">
        <v>68</v>
      </c>
      <c r="D3596">
        <v>1</v>
      </c>
      <c r="E3596">
        <v>6533.9486622295935</v>
      </c>
      <c r="F3596">
        <v>11.119776575648105</v>
      </c>
      <c r="G3596" s="6">
        <v>45208.315309641206</v>
      </c>
    </row>
    <row r="3597" spans="2:7" x14ac:dyDescent="0.25">
      <c r="B3597">
        <v>2002</v>
      </c>
      <c r="C3597">
        <v>68</v>
      </c>
      <c r="D3597">
        <v>2</v>
      </c>
      <c r="E3597">
        <v>7926.67754572392</v>
      </c>
      <c r="F3597">
        <v>13.947516069625213</v>
      </c>
      <c r="G3597" s="6">
        <v>45208.315309641206</v>
      </c>
    </row>
    <row r="3598" spans="2:7" x14ac:dyDescent="0.25">
      <c r="B3598">
        <v>2002</v>
      </c>
      <c r="C3598">
        <v>69</v>
      </c>
      <c r="D3598">
        <v>1</v>
      </c>
      <c r="E3598">
        <v>6243.4842887602581</v>
      </c>
      <c r="F3598">
        <v>10.613838321744444</v>
      </c>
      <c r="G3598" s="6">
        <v>45208.315309641206</v>
      </c>
    </row>
    <row r="3599" spans="2:7" x14ac:dyDescent="0.25">
      <c r="B3599">
        <v>2002</v>
      </c>
      <c r="C3599">
        <v>69</v>
      </c>
      <c r="D3599">
        <v>2</v>
      </c>
      <c r="E3599">
        <v>7719.2615775143695</v>
      </c>
      <c r="F3599">
        <v>13.308849797934098</v>
      </c>
      <c r="G3599" s="6">
        <v>45208.315309641206</v>
      </c>
    </row>
    <row r="3600" spans="2:7" x14ac:dyDescent="0.25">
      <c r="B3600">
        <v>2002</v>
      </c>
      <c r="C3600">
        <v>70</v>
      </c>
      <c r="D3600">
        <v>1</v>
      </c>
      <c r="E3600">
        <v>5888.1937046056446</v>
      </c>
      <c r="F3600">
        <v>10.224102131946076</v>
      </c>
      <c r="G3600" s="6">
        <v>45208.315309641206</v>
      </c>
    </row>
    <row r="3601" spans="2:7" x14ac:dyDescent="0.25">
      <c r="B3601">
        <v>2002</v>
      </c>
      <c r="C3601">
        <v>70</v>
      </c>
      <c r="D3601">
        <v>2</v>
      </c>
      <c r="E3601">
        <v>7566.0591433008804</v>
      </c>
      <c r="F3601">
        <v>12.568211631003559</v>
      </c>
      <c r="G3601" s="6">
        <v>45208.315309641206</v>
      </c>
    </row>
    <row r="3602" spans="2:7" x14ac:dyDescent="0.25">
      <c r="B3602">
        <v>2002</v>
      </c>
      <c r="C3602">
        <v>71</v>
      </c>
      <c r="D3602">
        <v>1</v>
      </c>
      <c r="E3602">
        <v>5583.5917743139171</v>
      </c>
      <c r="F3602">
        <v>9.7545815078507783</v>
      </c>
      <c r="G3602" s="6">
        <v>45208.315309641206</v>
      </c>
    </row>
    <row r="3603" spans="2:7" x14ac:dyDescent="0.25">
      <c r="B3603">
        <v>2002</v>
      </c>
      <c r="C3603">
        <v>71</v>
      </c>
      <c r="D3603">
        <v>2</v>
      </c>
      <c r="E3603">
        <v>7311.1092570183191</v>
      </c>
      <c r="F3603">
        <v>11.989049163968156</v>
      </c>
      <c r="G3603" s="6">
        <v>45208.315309641206</v>
      </c>
    </row>
    <row r="3604" spans="2:7" x14ac:dyDescent="0.25">
      <c r="B3604">
        <v>2002</v>
      </c>
      <c r="C3604">
        <v>72</v>
      </c>
      <c r="D3604">
        <v>1</v>
      </c>
      <c r="E3604">
        <v>5145.2265789259518</v>
      </c>
      <c r="F3604">
        <v>9.5430572666325624</v>
      </c>
      <c r="G3604" s="6">
        <v>45208.315309641206</v>
      </c>
    </row>
    <row r="3605" spans="2:7" x14ac:dyDescent="0.25">
      <c r="B3605">
        <v>2002</v>
      </c>
      <c r="C3605">
        <v>72</v>
      </c>
      <c r="D3605">
        <v>2</v>
      </c>
      <c r="E3605">
        <v>7066.9566168177753</v>
      </c>
      <c r="F3605">
        <v>11.385978399404697</v>
      </c>
      <c r="G3605" s="6">
        <v>45208.315309641206</v>
      </c>
    </row>
    <row r="3606" spans="2:7" x14ac:dyDescent="0.25">
      <c r="B3606">
        <v>2002</v>
      </c>
      <c r="C3606">
        <v>73</v>
      </c>
      <c r="D3606">
        <v>1</v>
      </c>
      <c r="E3606">
        <v>4792.9132367004158</v>
      </c>
      <c r="F3606">
        <v>9.2077865392487208</v>
      </c>
      <c r="G3606" s="6">
        <v>45208.315309641206</v>
      </c>
    </row>
    <row r="3607" spans="2:7" x14ac:dyDescent="0.25">
      <c r="B3607">
        <v>2002</v>
      </c>
      <c r="C3607">
        <v>73</v>
      </c>
      <c r="D3607">
        <v>2</v>
      </c>
      <c r="E3607">
        <v>6778.6005639904988</v>
      </c>
      <c r="F3607">
        <v>10.849058902936743</v>
      </c>
      <c r="G3607" s="6">
        <v>45208.315309641206</v>
      </c>
    </row>
    <row r="3608" spans="2:7" x14ac:dyDescent="0.25">
      <c r="B3608">
        <v>2002</v>
      </c>
      <c r="C3608">
        <v>74</v>
      </c>
      <c r="D3608">
        <v>1</v>
      </c>
      <c r="E3608">
        <v>4616.8446683826924</v>
      </c>
      <c r="F3608">
        <v>8.5398677807254764</v>
      </c>
      <c r="G3608" s="6">
        <v>45208.315309641206</v>
      </c>
    </row>
    <row r="3609" spans="2:7" x14ac:dyDescent="0.25">
      <c r="B3609">
        <v>2002</v>
      </c>
      <c r="C3609">
        <v>74</v>
      </c>
      <c r="D3609">
        <v>2</v>
      </c>
      <c r="E3609">
        <v>6695.2698204442322</v>
      </c>
      <c r="F3609">
        <v>9.9778654778043432</v>
      </c>
      <c r="G3609" s="6">
        <v>45208.315309641206</v>
      </c>
    </row>
    <row r="3610" spans="2:7" x14ac:dyDescent="0.25">
      <c r="B3610">
        <v>2002</v>
      </c>
      <c r="C3610">
        <v>75</v>
      </c>
      <c r="D3610">
        <v>1</v>
      </c>
      <c r="E3610">
        <v>4417.603502614661</v>
      </c>
      <c r="F3610">
        <v>7.9024790083525085</v>
      </c>
      <c r="G3610" s="6">
        <v>45208.315309641206</v>
      </c>
    </row>
    <row r="3611" spans="2:7" x14ac:dyDescent="0.25">
      <c r="B3611">
        <v>2002</v>
      </c>
      <c r="C3611">
        <v>75</v>
      </c>
      <c r="D3611">
        <v>2</v>
      </c>
      <c r="E3611">
        <v>6397.7244589434576</v>
      </c>
      <c r="F3611">
        <v>9.4186620341341101</v>
      </c>
      <c r="G3611" s="6">
        <v>45208.315309641206</v>
      </c>
    </row>
    <row r="3612" spans="2:7" x14ac:dyDescent="0.25">
      <c r="B3612">
        <v>2002</v>
      </c>
      <c r="C3612">
        <v>76</v>
      </c>
      <c r="D3612">
        <v>1</v>
      </c>
      <c r="E3612">
        <v>4123.3550080076702</v>
      </c>
      <c r="F3612">
        <v>7.4307304687136746</v>
      </c>
      <c r="G3612" s="6">
        <v>45208.315309641206</v>
      </c>
    </row>
    <row r="3613" spans="2:7" x14ac:dyDescent="0.25">
      <c r="B3613">
        <v>2002</v>
      </c>
      <c r="C3613">
        <v>76</v>
      </c>
      <c r="D3613">
        <v>2</v>
      </c>
      <c r="E3613">
        <v>6160.3800581539235</v>
      </c>
      <c r="F3613">
        <v>8.7622763040904132</v>
      </c>
      <c r="G3613" s="6">
        <v>45208.315309641206</v>
      </c>
    </row>
    <row r="3614" spans="2:7" x14ac:dyDescent="0.25">
      <c r="B3614">
        <v>2002</v>
      </c>
      <c r="C3614">
        <v>77</v>
      </c>
      <c r="D3614">
        <v>1</v>
      </c>
      <c r="E3614">
        <v>3933.6805756342851</v>
      </c>
      <c r="F3614">
        <v>6.7649168222597353</v>
      </c>
      <c r="G3614" s="6">
        <v>45208.315309641206</v>
      </c>
    </row>
    <row r="3615" spans="2:7" x14ac:dyDescent="0.25">
      <c r="B3615">
        <v>2002</v>
      </c>
      <c r="C3615">
        <v>77</v>
      </c>
      <c r="D3615">
        <v>2</v>
      </c>
      <c r="E3615">
        <v>5685.1716289604856</v>
      </c>
      <c r="F3615">
        <v>8.4528980830404521</v>
      </c>
      <c r="G3615" s="6">
        <v>45208.315309641206</v>
      </c>
    </row>
    <row r="3616" spans="2:7" x14ac:dyDescent="0.25">
      <c r="B3616">
        <v>2002</v>
      </c>
      <c r="C3616">
        <v>78</v>
      </c>
      <c r="D3616">
        <v>1</v>
      </c>
      <c r="E3616">
        <v>3738.9216364193908</v>
      </c>
      <c r="F3616">
        <v>6.09125384486215</v>
      </c>
      <c r="G3616" s="6">
        <v>45208.315309641206</v>
      </c>
    </row>
    <row r="3617" spans="2:7" x14ac:dyDescent="0.25">
      <c r="B3617">
        <v>2002</v>
      </c>
      <c r="C3617">
        <v>78</v>
      </c>
      <c r="D3617">
        <v>2</v>
      </c>
      <c r="E3617">
        <v>5337.419254724201</v>
      </c>
      <c r="F3617">
        <v>7.9710584632632742</v>
      </c>
      <c r="G3617" s="6">
        <v>45208.315309641206</v>
      </c>
    </row>
    <row r="3618" spans="2:7" x14ac:dyDescent="0.25">
      <c r="B3618">
        <v>2002</v>
      </c>
      <c r="C3618">
        <v>79</v>
      </c>
      <c r="D3618">
        <v>1</v>
      </c>
      <c r="E3618">
        <v>3446.4290247780486</v>
      </c>
      <c r="F3618">
        <v>5.5657741172007764</v>
      </c>
      <c r="G3618" s="6">
        <v>45208.315309641206</v>
      </c>
    </row>
    <row r="3619" spans="2:7" x14ac:dyDescent="0.25">
      <c r="B3619">
        <v>2002</v>
      </c>
      <c r="C3619">
        <v>79</v>
      </c>
      <c r="D3619">
        <v>2</v>
      </c>
      <c r="E3619">
        <v>5119.5881903478394</v>
      </c>
      <c r="F3619">
        <v>7.2889411828419544</v>
      </c>
      <c r="G3619" s="6">
        <v>45208.315309641206</v>
      </c>
    </row>
    <row r="3620" spans="2:7" x14ac:dyDescent="0.25">
      <c r="B3620">
        <v>2002</v>
      </c>
      <c r="C3620">
        <v>80</v>
      </c>
      <c r="D3620">
        <v>1</v>
      </c>
      <c r="E3620">
        <v>2856.259814029263</v>
      </c>
      <c r="F3620">
        <v>5.6124799868473332</v>
      </c>
      <c r="G3620" s="6">
        <v>45208.315309641206</v>
      </c>
    </row>
    <row r="3621" spans="2:7" x14ac:dyDescent="0.25">
      <c r="B3621">
        <v>2002</v>
      </c>
      <c r="C3621">
        <v>80</v>
      </c>
      <c r="D3621">
        <v>2</v>
      </c>
      <c r="E3621">
        <v>4762.136722136308</v>
      </c>
      <c r="F3621">
        <v>6.7985269286959626</v>
      </c>
      <c r="G3621" s="6">
        <v>45208.315309641206</v>
      </c>
    </row>
    <row r="3622" spans="2:7" x14ac:dyDescent="0.25">
      <c r="B3622">
        <v>2002</v>
      </c>
      <c r="C3622">
        <v>81</v>
      </c>
      <c r="D3622">
        <v>1</v>
      </c>
      <c r="E3622">
        <v>2577.9503525655009</v>
      </c>
      <c r="F3622">
        <v>5.1644113110746455</v>
      </c>
      <c r="G3622" s="6">
        <v>45208.315309641206</v>
      </c>
    </row>
    <row r="3623" spans="2:7" x14ac:dyDescent="0.25">
      <c r="B3623">
        <v>2002</v>
      </c>
      <c r="C3623">
        <v>81</v>
      </c>
      <c r="D3623">
        <v>2</v>
      </c>
      <c r="E3623">
        <v>4562.8228006510681</v>
      </c>
      <c r="F3623">
        <v>6.0736601426265242</v>
      </c>
      <c r="G3623" s="6">
        <v>45208.315309641206</v>
      </c>
    </row>
    <row r="3624" spans="2:7" x14ac:dyDescent="0.25">
      <c r="B3624">
        <v>2002</v>
      </c>
      <c r="C3624">
        <v>82</v>
      </c>
      <c r="D3624">
        <v>1</v>
      </c>
      <c r="E3624">
        <v>2288.500393854561</v>
      </c>
      <c r="F3624">
        <v>4.7543669278737202</v>
      </c>
      <c r="G3624" s="6">
        <v>45208.315309641206</v>
      </c>
    </row>
    <row r="3625" spans="2:7" x14ac:dyDescent="0.25">
      <c r="B3625">
        <v>2002</v>
      </c>
      <c r="C3625">
        <v>82</v>
      </c>
      <c r="D3625">
        <v>2</v>
      </c>
      <c r="E3625">
        <v>4222.5335140430452</v>
      </c>
      <c r="F3625">
        <v>5.5228352237530949</v>
      </c>
      <c r="G3625" s="6">
        <v>45208.315309641206</v>
      </c>
    </row>
    <row r="3626" spans="2:7" x14ac:dyDescent="0.25">
      <c r="B3626">
        <v>2002</v>
      </c>
      <c r="C3626">
        <v>83</v>
      </c>
      <c r="D3626">
        <v>1</v>
      </c>
      <c r="E3626">
        <v>1986.5786427663659</v>
      </c>
      <c r="F3626">
        <v>4.4009488879247236</v>
      </c>
      <c r="G3626" s="6">
        <v>45208.315309641206</v>
      </c>
    </row>
    <row r="3627" spans="2:7" x14ac:dyDescent="0.25">
      <c r="B3627">
        <v>2002</v>
      </c>
      <c r="C3627">
        <v>83</v>
      </c>
      <c r="D3627">
        <v>2</v>
      </c>
      <c r="E3627">
        <v>3838.0866597202712</v>
      </c>
      <c r="F3627">
        <v>5.0259539317851436</v>
      </c>
      <c r="G3627" s="6">
        <v>45208.315309641206</v>
      </c>
    </row>
    <row r="3628" spans="2:7" x14ac:dyDescent="0.25">
      <c r="B3628">
        <v>2002</v>
      </c>
      <c r="C3628">
        <v>84</v>
      </c>
      <c r="D3628">
        <v>1</v>
      </c>
      <c r="E3628">
        <v>1668.6681060817696</v>
      </c>
      <c r="F3628">
        <v>4.1441480597788294</v>
      </c>
      <c r="G3628" s="6">
        <v>45208.315309641206</v>
      </c>
    </row>
    <row r="3629" spans="2:7" x14ac:dyDescent="0.25">
      <c r="B3629">
        <v>2002</v>
      </c>
      <c r="C3629">
        <v>84</v>
      </c>
      <c r="D3629">
        <v>2</v>
      </c>
      <c r="E3629">
        <v>3602.4219108292582</v>
      </c>
      <c r="F3629">
        <v>4.3220346861299097</v>
      </c>
      <c r="G3629" s="6">
        <v>45208.315309641206</v>
      </c>
    </row>
    <row r="3630" spans="2:7" x14ac:dyDescent="0.25">
      <c r="B3630">
        <v>2002</v>
      </c>
      <c r="C3630">
        <v>85</v>
      </c>
      <c r="D3630">
        <v>1</v>
      </c>
      <c r="E3630">
        <v>1391.0166056634685</v>
      </c>
      <c r="F3630">
        <v>3.8715320266017388</v>
      </c>
      <c r="G3630" s="6">
        <v>45208.315309641206</v>
      </c>
    </row>
    <row r="3631" spans="2:7" x14ac:dyDescent="0.25">
      <c r="B3631">
        <v>2002</v>
      </c>
      <c r="C3631">
        <v>85</v>
      </c>
      <c r="D3631">
        <v>2</v>
      </c>
      <c r="E3631">
        <v>3177.7565185277949</v>
      </c>
      <c r="F3631">
        <v>3.8327993875511215</v>
      </c>
      <c r="G3631" s="6">
        <v>45208.315309641206</v>
      </c>
    </row>
    <row r="3632" spans="2:7" x14ac:dyDescent="0.25">
      <c r="B3632">
        <v>2002</v>
      </c>
      <c r="C3632">
        <v>86</v>
      </c>
      <c r="D3632">
        <v>1</v>
      </c>
      <c r="E3632">
        <v>1225.5606869501612</v>
      </c>
      <c r="F3632">
        <v>3.3267032269124543</v>
      </c>
      <c r="G3632" s="6">
        <v>45208.315309641206</v>
      </c>
    </row>
    <row r="3633" spans="2:7" x14ac:dyDescent="0.25">
      <c r="B3633">
        <v>2002</v>
      </c>
      <c r="C3633">
        <v>86</v>
      </c>
      <c r="D3633">
        <v>2</v>
      </c>
      <c r="E3633">
        <v>2761.2236758759009</v>
      </c>
      <c r="F3633">
        <v>3.3355548922984131</v>
      </c>
      <c r="G3633" s="6">
        <v>45208.315309641206</v>
      </c>
    </row>
    <row r="3634" spans="2:7" x14ac:dyDescent="0.25">
      <c r="B3634">
        <v>2002</v>
      </c>
      <c r="C3634">
        <v>87</v>
      </c>
      <c r="D3634">
        <v>1</v>
      </c>
      <c r="E3634">
        <v>1141.3944983025385</v>
      </c>
      <c r="F3634">
        <v>2.5351437243924906</v>
      </c>
      <c r="G3634" s="6">
        <v>45208.315309641206</v>
      </c>
    </row>
    <row r="3635" spans="2:7" x14ac:dyDescent="0.25">
      <c r="B3635">
        <v>2002</v>
      </c>
      <c r="C3635">
        <v>87</v>
      </c>
      <c r="D3635">
        <v>2</v>
      </c>
      <c r="E3635">
        <v>2372.5346713192198</v>
      </c>
      <c r="F3635">
        <v>2.8000998457512787</v>
      </c>
      <c r="G3635" s="6">
        <v>45208.315309641206</v>
      </c>
    </row>
    <row r="3636" spans="2:7" x14ac:dyDescent="0.25">
      <c r="B3636">
        <v>2002</v>
      </c>
      <c r="C3636">
        <v>88</v>
      </c>
      <c r="D3636">
        <v>1</v>
      </c>
      <c r="E3636">
        <v>981.94178061067453</v>
      </c>
      <c r="F3636">
        <v>1.8656207487493828</v>
      </c>
      <c r="G3636" s="6">
        <v>45208.315309641206</v>
      </c>
    </row>
    <row r="3637" spans="2:7" x14ac:dyDescent="0.25">
      <c r="B3637">
        <v>2002</v>
      </c>
      <c r="C3637">
        <v>88</v>
      </c>
      <c r="D3637">
        <v>2</v>
      </c>
      <c r="E3637">
        <v>2054.9333532743485</v>
      </c>
      <c r="F3637">
        <v>2.1555930015178162</v>
      </c>
      <c r="G3637" s="6">
        <v>45208.315309641206</v>
      </c>
    </row>
    <row r="3638" spans="2:7" x14ac:dyDescent="0.25">
      <c r="B3638">
        <v>2002</v>
      </c>
      <c r="C3638">
        <v>89</v>
      </c>
      <c r="D3638">
        <v>1</v>
      </c>
      <c r="E3638">
        <v>748.811252540027</v>
      </c>
      <c r="F3638">
        <v>1.2907851479491115</v>
      </c>
      <c r="G3638" s="6">
        <v>45208.315309641206</v>
      </c>
    </row>
    <row r="3639" spans="2:7" x14ac:dyDescent="0.25">
      <c r="B3639">
        <v>2002</v>
      </c>
      <c r="C3639">
        <v>89</v>
      </c>
      <c r="D3639">
        <v>2</v>
      </c>
      <c r="E3639">
        <v>1847.1544900968502</v>
      </c>
      <c r="F3639">
        <v>1.3418238953516923</v>
      </c>
      <c r="G3639" s="6">
        <v>45208.315309641206</v>
      </c>
    </row>
    <row r="3640" spans="2:7" x14ac:dyDescent="0.25">
      <c r="B3640">
        <v>2002</v>
      </c>
      <c r="C3640">
        <v>90</v>
      </c>
      <c r="D3640">
        <v>1</v>
      </c>
      <c r="E3640">
        <v>592.14881712582473</v>
      </c>
      <c r="F3640">
        <v>0.5</v>
      </c>
      <c r="G3640" s="6">
        <v>45208.315309641206</v>
      </c>
    </row>
    <row r="3641" spans="2:7" x14ac:dyDescent="0.25">
      <c r="B3641">
        <v>2002</v>
      </c>
      <c r="C3641">
        <v>90</v>
      </c>
      <c r="D3641">
        <v>2</v>
      </c>
      <c r="E3641">
        <v>1554.9787881696993</v>
      </c>
      <c r="F3641">
        <v>0.5</v>
      </c>
      <c r="G3641" s="6">
        <v>45208.315309641206</v>
      </c>
    </row>
    <row r="3642" spans="2:7" x14ac:dyDescent="0.25">
      <c r="B3642">
        <v>2003</v>
      </c>
      <c r="C3642">
        <v>0</v>
      </c>
      <c r="D3642">
        <v>1</v>
      </c>
      <c r="E3642">
        <v>10000</v>
      </c>
      <c r="F3642">
        <v>70.993352148043343</v>
      </c>
      <c r="G3642" s="6">
        <v>45208.315309641206</v>
      </c>
    </row>
    <row r="3643" spans="2:7" x14ac:dyDescent="0.25">
      <c r="B3643">
        <v>2003</v>
      </c>
      <c r="C3643">
        <v>0</v>
      </c>
      <c r="D3643">
        <v>2</v>
      </c>
      <c r="E3643">
        <v>10000</v>
      </c>
      <c r="F3643">
        <v>75.955448229518979</v>
      </c>
      <c r="G3643" s="6">
        <v>45208.315309641206</v>
      </c>
    </row>
    <row r="3644" spans="2:7" x14ac:dyDescent="0.25">
      <c r="B3644">
        <v>2003</v>
      </c>
      <c r="C3644">
        <v>1</v>
      </c>
      <c r="D3644">
        <v>1</v>
      </c>
      <c r="E3644">
        <v>9959.7261490842011</v>
      </c>
      <c r="F3644">
        <v>70.279772686295331</v>
      </c>
      <c r="G3644" s="6">
        <v>45208.315309641206</v>
      </c>
    </row>
    <row r="3645" spans="2:7" x14ac:dyDescent="0.25">
      <c r="B3645">
        <v>2003</v>
      </c>
      <c r="C3645">
        <v>1</v>
      </c>
      <c r="D3645">
        <v>2</v>
      </c>
      <c r="E3645">
        <v>9984.8630198607516</v>
      </c>
      <c r="F3645">
        <v>75.070376160167143</v>
      </c>
      <c r="G3645" s="6">
        <v>45208.315309641206</v>
      </c>
    </row>
    <row r="3646" spans="2:7" x14ac:dyDescent="0.25">
      <c r="B3646">
        <v>2003</v>
      </c>
      <c r="C3646">
        <v>2</v>
      </c>
      <c r="D3646">
        <v>1</v>
      </c>
      <c r="E3646">
        <v>9951.200739001104</v>
      </c>
      <c r="F3646">
        <v>69.339554535065048</v>
      </c>
      <c r="G3646" s="6">
        <v>45208.315309641206</v>
      </c>
    </row>
    <row r="3647" spans="2:7" x14ac:dyDescent="0.25">
      <c r="B3647">
        <v>2003</v>
      </c>
      <c r="C3647">
        <v>2</v>
      </c>
      <c r="D3647">
        <v>2</v>
      </c>
      <c r="E3647">
        <v>9980.3749525741259</v>
      </c>
      <c r="F3647">
        <v>74.103909656392105</v>
      </c>
      <c r="G3647" s="6">
        <v>45208.315309641206</v>
      </c>
    </row>
    <row r="3648" spans="2:7" x14ac:dyDescent="0.25">
      <c r="B3648">
        <v>2003</v>
      </c>
      <c r="C3648">
        <v>3</v>
      </c>
      <c r="D3648">
        <v>1</v>
      </c>
      <c r="E3648">
        <v>9947.2337319964954</v>
      </c>
      <c r="F3648">
        <v>68.367008096767961</v>
      </c>
      <c r="G3648" s="6">
        <v>45208.315309641206</v>
      </c>
    </row>
    <row r="3649" spans="2:7" x14ac:dyDescent="0.25">
      <c r="B3649">
        <v>2003</v>
      </c>
      <c r="C3649">
        <v>3</v>
      </c>
      <c r="D3649">
        <v>2</v>
      </c>
      <c r="E3649">
        <v>9976.3454562896968</v>
      </c>
      <c r="F3649">
        <v>73.133638647010898</v>
      </c>
      <c r="G3649" s="6">
        <v>45208.315309641206</v>
      </c>
    </row>
    <row r="3650" spans="2:7" x14ac:dyDescent="0.25">
      <c r="B3650">
        <v>2003</v>
      </c>
      <c r="C3650">
        <v>4</v>
      </c>
      <c r="D3650">
        <v>1</v>
      </c>
      <c r="E3650">
        <v>9935.3981236836953</v>
      </c>
      <c r="F3650">
        <v>67.447855116202462</v>
      </c>
      <c r="G3650" s="6">
        <v>45208.315309641206</v>
      </c>
    </row>
    <row r="3651" spans="2:7" x14ac:dyDescent="0.25">
      <c r="B3651">
        <v>2003</v>
      </c>
      <c r="C3651">
        <v>4</v>
      </c>
      <c r="D3651">
        <v>2</v>
      </c>
      <c r="E3651">
        <v>9967.2179398229073</v>
      </c>
      <c r="F3651">
        <v>72.200153168595165</v>
      </c>
      <c r="G3651" s="6">
        <v>45208.315309641206</v>
      </c>
    </row>
    <row r="3652" spans="2:7" x14ac:dyDescent="0.25">
      <c r="B3652">
        <v>2003</v>
      </c>
      <c r="C3652">
        <v>5</v>
      </c>
      <c r="D3652">
        <v>1</v>
      </c>
      <c r="E3652">
        <v>9927.0994600211307</v>
      </c>
      <c r="F3652">
        <v>66.503820882917793</v>
      </c>
      <c r="G3652" s="6">
        <v>45208.315309641206</v>
      </c>
    </row>
    <row r="3653" spans="2:7" x14ac:dyDescent="0.25">
      <c r="B3653">
        <v>2003</v>
      </c>
      <c r="C3653">
        <v>5</v>
      </c>
      <c r="D3653">
        <v>2</v>
      </c>
      <c r="E3653">
        <v>9967.2179398229073</v>
      </c>
      <c r="F3653">
        <v>71.200153168595165</v>
      </c>
      <c r="G3653" s="6">
        <v>45208.315309641206</v>
      </c>
    </row>
    <row r="3654" spans="2:7" x14ac:dyDescent="0.25">
      <c r="B3654">
        <v>2003</v>
      </c>
      <c r="C3654">
        <v>6</v>
      </c>
      <c r="D3654">
        <v>1</v>
      </c>
      <c r="E3654">
        <v>9927.0994600211307</v>
      </c>
      <c r="F3654">
        <v>65.503820882917793</v>
      </c>
      <c r="G3654" s="6">
        <v>45208.315309641206</v>
      </c>
    </row>
    <row r="3655" spans="2:7" x14ac:dyDescent="0.25">
      <c r="B3655">
        <v>2003</v>
      </c>
      <c r="C3655">
        <v>6</v>
      </c>
      <c r="D3655">
        <v>2</v>
      </c>
      <c r="E3655">
        <v>9967.2179398229073</v>
      </c>
      <c r="F3655">
        <v>70.200153168595136</v>
      </c>
      <c r="G3655" s="6">
        <v>45208.315309641206</v>
      </c>
    </row>
    <row r="3656" spans="2:7" x14ac:dyDescent="0.25">
      <c r="B3656">
        <v>2003</v>
      </c>
      <c r="C3656">
        <v>7</v>
      </c>
      <c r="D3656">
        <v>1</v>
      </c>
      <c r="E3656">
        <v>9927.0994600211307</v>
      </c>
      <c r="F3656">
        <v>64.503820882917793</v>
      </c>
      <c r="G3656" s="6">
        <v>45208.315309641206</v>
      </c>
    </row>
    <row r="3657" spans="2:7" x14ac:dyDescent="0.25">
      <c r="B3657">
        <v>2003</v>
      </c>
      <c r="C3657">
        <v>7</v>
      </c>
      <c r="D3657">
        <v>2</v>
      </c>
      <c r="E3657">
        <v>9962.9402348189196</v>
      </c>
      <c r="F3657">
        <v>69.230079745184028</v>
      </c>
      <c r="G3657" s="6">
        <v>45208.315309641206</v>
      </c>
    </row>
    <row r="3658" spans="2:7" x14ac:dyDescent="0.25">
      <c r="B3658">
        <v>2003</v>
      </c>
      <c r="C3658">
        <v>8</v>
      </c>
      <c r="D3658">
        <v>1</v>
      </c>
      <c r="E3658">
        <v>9923.0836342534712</v>
      </c>
      <c r="F3658">
        <v>63.529722931374096</v>
      </c>
      <c r="G3658" s="6">
        <v>45208.315309641206</v>
      </c>
    </row>
    <row r="3659" spans="2:7" x14ac:dyDescent="0.25">
      <c r="B3659">
        <v>2003</v>
      </c>
      <c r="C3659">
        <v>8</v>
      </c>
      <c r="D3659">
        <v>2</v>
      </c>
      <c r="E3659">
        <v>9962.9402348189196</v>
      </c>
      <c r="F3659">
        <v>68.230079745184028</v>
      </c>
      <c r="G3659" s="6">
        <v>45208.315309641206</v>
      </c>
    </row>
    <row r="3660" spans="2:7" x14ac:dyDescent="0.25">
      <c r="B3660">
        <v>2003</v>
      </c>
      <c r="C3660">
        <v>9</v>
      </c>
      <c r="D3660">
        <v>1</v>
      </c>
      <c r="E3660">
        <v>9919.1681104897343</v>
      </c>
      <c r="F3660">
        <v>62.554603483373057</v>
      </c>
      <c r="G3660" s="6">
        <v>45208.315309641206</v>
      </c>
    </row>
    <row r="3661" spans="2:7" x14ac:dyDescent="0.25">
      <c r="B3661">
        <v>2003</v>
      </c>
      <c r="C3661">
        <v>9</v>
      </c>
      <c r="D3661">
        <v>2</v>
      </c>
      <c r="E3661">
        <v>9962.9402348189196</v>
      </c>
      <c r="F3661">
        <v>67.230079745184028</v>
      </c>
      <c r="G3661" s="6">
        <v>45208.315309641206</v>
      </c>
    </row>
    <row r="3662" spans="2:7" x14ac:dyDescent="0.25">
      <c r="B3662">
        <v>2003</v>
      </c>
      <c r="C3662">
        <v>10</v>
      </c>
      <c r="D3662">
        <v>1</v>
      </c>
      <c r="E3662">
        <v>9919.1681104897343</v>
      </c>
      <c r="F3662">
        <v>61.554603483373057</v>
      </c>
      <c r="G3662" s="6">
        <v>45208.315309641206</v>
      </c>
    </row>
    <row r="3663" spans="2:7" x14ac:dyDescent="0.25">
      <c r="B3663">
        <v>2003</v>
      </c>
      <c r="C3663">
        <v>10</v>
      </c>
      <c r="D3663">
        <v>2</v>
      </c>
      <c r="E3663">
        <v>9962.9402348189196</v>
      </c>
      <c r="F3663">
        <v>66.230079745184028</v>
      </c>
      <c r="G3663" s="6">
        <v>45208.315309641206</v>
      </c>
    </row>
    <row r="3664" spans="2:7" x14ac:dyDescent="0.25">
      <c r="B3664">
        <v>2003</v>
      </c>
      <c r="C3664">
        <v>11</v>
      </c>
      <c r="D3664">
        <v>1</v>
      </c>
      <c r="E3664">
        <v>9919.1681104897343</v>
      </c>
      <c r="F3664">
        <v>60.554603483373057</v>
      </c>
      <c r="G3664" s="6">
        <v>45208.315309641206</v>
      </c>
    </row>
    <row r="3665" spans="2:7" x14ac:dyDescent="0.25">
      <c r="B3665">
        <v>2003</v>
      </c>
      <c r="C3665">
        <v>11</v>
      </c>
      <c r="D3665">
        <v>2</v>
      </c>
      <c r="E3665">
        <v>9955.1878994249073</v>
      </c>
      <c r="F3665">
        <v>65.281265280686497</v>
      </c>
      <c r="G3665" s="6">
        <v>45208.315309641206</v>
      </c>
    </row>
    <row r="3666" spans="2:7" x14ac:dyDescent="0.25">
      <c r="B3666">
        <v>2003</v>
      </c>
      <c r="C3666">
        <v>12</v>
      </c>
      <c r="D3666">
        <v>1</v>
      </c>
      <c r="E3666">
        <v>9919.1681104897343</v>
      </c>
      <c r="F3666">
        <v>59.554603483373057</v>
      </c>
      <c r="G3666" s="6">
        <v>45208.315309641206</v>
      </c>
    </row>
    <row r="3667" spans="2:7" x14ac:dyDescent="0.25">
      <c r="B3667">
        <v>2003</v>
      </c>
      <c r="C3667">
        <v>12</v>
      </c>
      <c r="D3667">
        <v>2</v>
      </c>
      <c r="E3667">
        <v>9955.1878994249073</v>
      </c>
      <c r="F3667">
        <v>64.281265280686497</v>
      </c>
      <c r="G3667" s="6">
        <v>45208.315309641206</v>
      </c>
    </row>
    <row r="3668" spans="2:7" x14ac:dyDescent="0.25">
      <c r="B3668">
        <v>2003</v>
      </c>
      <c r="C3668">
        <v>13</v>
      </c>
      <c r="D3668">
        <v>1</v>
      </c>
      <c r="E3668">
        <v>9908.6113769041622</v>
      </c>
      <c r="F3668">
        <v>58.617520848103759</v>
      </c>
      <c r="G3668" s="6">
        <v>45208.315309641206</v>
      </c>
    </row>
    <row r="3669" spans="2:7" x14ac:dyDescent="0.25">
      <c r="B3669">
        <v>2003</v>
      </c>
      <c r="C3669">
        <v>13</v>
      </c>
      <c r="D3669">
        <v>2</v>
      </c>
      <c r="E3669">
        <v>9955.1878994249073</v>
      </c>
      <c r="F3669">
        <v>63.28126528068649</v>
      </c>
      <c r="G3669" s="6">
        <v>45208.315309641206</v>
      </c>
    </row>
    <row r="3670" spans="2:7" x14ac:dyDescent="0.25">
      <c r="B3670">
        <v>2003</v>
      </c>
      <c r="C3670">
        <v>14</v>
      </c>
      <c r="D3670">
        <v>1</v>
      </c>
      <c r="E3670">
        <v>9901.3527455732656</v>
      </c>
      <c r="F3670">
        <v>57.660126507001294</v>
      </c>
      <c r="G3670" s="6">
        <v>45208.315309641206</v>
      </c>
    </row>
    <row r="3671" spans="2:7" x14ac:dyDescent="0.25">
      <c r="B3671">
        <v>2003</v>
      </c>
      <c r="C3671">
        <v>14</v>
      </c>
      <c r="D3671">
        <v>2</v>
      </c>
      <c r="E3671">
        <v>9955.1878994249073</v>
      </c>
      <c r="F3671">
        <v>62.28126528068649</v>
      </c>
      <c r="G3671" s="6">
        <v>45208.315309641206</v>
      </c>
    </row>
    <row r="3672" spans="2:7" x14ac:dyDescent="0.25">
      <c r="B3672">
        <v>2003</v>
      </c>
      <c r="C3672">
        <v>15</v>
      </c>
      <c r="D3672">
        <v>1</v>
      </c>
      <c r="E3672">
        <v>9901.3527455732656</v>
      </c>
      <c r="F3672">
        <v>56.660126507001294</v>
      </c>
      <c r="G3672" s="6">
        <v>45208.315309641206</v>
      </c>
    </row>
    <row r="3673" spans="2:7" x14ac:dyDescent="0.25">
      <c r="B3673">
        <v>2003</v>
      </c>
      <c r="C3673">
        <v>15</v>
      </c>
      <c r="D3673">
        <v>2</v>
      </c>
      <c r="E3673">
        <v>9939.7590912170435</v>
      </c>
      <c r="F3673">
        <v>61.37716411325448</v>
      </c>
      <c r="G3673" s="6">
        <v>45208.315309641206</v>
      </c>
    </row>
    <row r="3674" spans="2:7" x14ac:dyDescent="0.25">
      <c r="B3674">
        <v>2003</v>
      </c>
      <c r="C3674">
        <v>16</v>
      </c>
      <c r="D3674">
        <v>1</v>
      </c>
      <c r="E3674">
        <v>9885.9100562392177</v>
      </c>
      <c r="F3674">
        <v>55.747853724998905</v>
      </c>
      <c r="G3674" s="6">
        <v>45208.315309641206</v>
      </c>
    </row>
    <row r="3675" spans="2:7" x14ac:dyDescent="0.25">
      <c r="B3675">
        <v>2003</v>
      </c>
      <c r="C3675">
        <v>16</v>
      </c>
      <c r="D3675">
        <v>2</v>
      </c>
      <c r="E3675">
        <v>9931.7421859389797</v>
      </c>
      <c r="F3675">
        <v>60.426304178426946</v>
      </c>
      <c r="G3675" s="6">
        <v>45208.315309641206</v>
      </c>
    </row>
    <row r="3676" spans="2:7" x14ac:dyDescent="0.25">
      <c r="B3676">
        <v>2003</v>
      </c>
      <c r="C3676">
        <v>17</v>
      </c>
      <c r="D3676">
        <v>1</v>
      </c>
      <c r="E3676">
        <v>9866.8138124792513</v>
      </c>
      <c r="F3676">
        <v>54.854780490011251</v>
      </c>
      <c r="G3676" s="6">
        <v>45208.315309641206</v>
      </c>
    </row>
    <row r="3677" spans="2:7" x14ac:dyDescent="0.25">
      <c r="B3677">
        <v>2003</v>
      </c>
      <c r="C3677">
        <v>17</v>
      </c>
      <c r="D3677">
        <v>2</v>
      </c>
      <c r="E3677">
        <v>9927.9094414975243</v>
      </c>
      <c r="F3677">
        <v>59.449439180875387</v>
      </c>
      <c r="G3677" s="6">
        <v>45208.315309641206</v>
      </c>
    </row>
    <row r="3678" spans="2:7" x14ac:dyDescent="0.25">
      <c r="B3678">
        <v>2003</v>
      </c>
      <c r="C3678">
        <v>18</v>
      </c>
      <c r="D3678">
        <v>1</v>
      </c>
      <c r="E3678">
        <v>9843.2886392896908</v>
      </c>
      <c r="F3678">
        <v>53.984686832450919</v>
      </c>
      <c r="G3678" s="6">
        <v>45208.315309641206</v>
      </c>
    </row>
    <row r="3679" spans="2:7" x14ac:dyDescent="0.25">
      <c r="B3679">
        <v>2003</v>
      </c>
      <c r="C3679">
        <v>18</v>
      </c>
      <c r="D3679">
        <v>2</v>
      </c>
      <c r="E3679">
        <v>9924.0381655053498</v>
      </c>
      <c r="F3679">
        <v>58.472434814794461</v>
      </c>
      <c r="G3679" s="6">
        <v>45208.315309641206</v>
      </c>
    </row>
    <row r="3680" spans="2:7" x14ac:dyDescent="0.25">
      <c r="B3680">
        <v>2003</v>
      </c>
      <c r="C3680">
        <v>19</v>
      </c>
      <c r="D3680">
        <v>1</v>
      </c>
      <c r="E3680">
        <v>9839.1315933806709</v>
      </c>
      <c r="F3680">
        <v>53.007284182276152</v>
      </c>
      <c r="G3680" s="6">
        <v>45208.315309641206</v>
      </c>
    </row>
    <row r="3681" spans="2:7" x14ac:dyDescent="0.25">
      <c r="B3681">
        <v>2003</v>
      </c>
      <c r="C3681">
        <v>19</v>
      </c>
      <c r="D3681">
        <v>2</v>
      </c>
      <c r="E3681">
        <v>9915.8506686988585</v>
      </c>
      <c r="F3681">
        <v>57.520302530915785</v>
      </c>
      <c r="G3681" s="6">
        <v>45208.315309641206</v>
      </c>
    </row>
    <row r="3682" spans="2:7" x14ac:dyDescent="0.25">
      <c r="B3682">
        <v>2003</v>
      </c>
      <c r="C3682">
        <v>20</v>
      </c>
      <c r="D3682">
        <v>1</v>
      </c>
      <c r="E3682">
        <v>9812.2545840018647</v>
      </c>
      <c r="F3682">
        <v>52.151108290929386</v>
      </c>
      <c r="G3682" s="6">
        <v>45208.315309641206</v>
      </c>
    </row>
    <row r="3683" spans="2:7" x14ac:dyDescent="0.25">
      <c r="B3683">
        <v>2003</v>
      </c>
      <c r="C3683">
        <v>20</v>
      </c>
      <c r="D3683">
        <v>2</v>
      </c>
      <c r="E3683">
        <v>9906.9184521716616</v>
      </c>
      <c r="F3683">
        <v>56.571712834847467</v>
      </c>
      <c r="G3683" s="6">
        <v>45208.315309641206</v>
      </c>
    </row>
    <row r="3684" spans="2:7" x14ac:dyDescent="0.25">
      <c r="B3684">
        <v>2003</v>
      </c>
      <c r="C3684">
        <v>21</v>
      </c>
      <c r="D3684">
        <v>1</v>
      </c>
      <c r="E3684">
        <v>9798.6407392496076</v>
      </c>
      <c r="F3684">
        <v>51.22287030244371</v>
      </c>
      <c r="G3684" s="6">
        <v>45208.315309641206</v>
      </c>
    </row>
    <row r="3685" spans="2:7" x14ac:dyDescent="0.25">
      <c r="B3685">
        <v>2003</v>
      </c>
      <c r="C3685">
        <v>21</v>
      </c>
      <c r="D3685">
        <v>2</v>
      </c>
      <c r="E3685">
        <v>9901.9477783954808</v>
      </c>
      <c r="F3685">
        <v>55.599860245721707</v>
      </c>
      <c r="G3685" s="6">
        <v>45208.315309641206</v>
      </c>
    </row>
    <row r="3686" spans="2:7" x14ac:dyDescent="0.25">
      <c r="B3686">
        <v>2003</v>
      </c>
      <c r="C3686">
        <v>22</v>
      </c>
      <c r="D3686">
        <v>1</v>
      </c>
      <c r="E3686">
        <v>9788.9052067176617</v>
      </c>
      <c r="F3686">
        <v>50.273316613191938</v>
      </c>
      <c r="G3686" s="6">
        <v>45208.315309641206</v>
      </c>
    </row>
    <row r="3687" spans="2:7" x14ac:dyDescent="0.25">
      <c r="B3687">
        <v>2003</v>
      </c>
      <c r="C3687">
        <v>22</v>
      </c>
      <c r="D3687">
        <v>2</v>
      </c>
      <c r="E3687">
        <v>9885.977098851632</v>
      </c>
      <c r="F3687">
        <v>54.688873420858172</v>
      </c>
      <c r="G3687" s="6">
        <v>45208.315309641206</v>
      </c>
    </row>
    <row r="3688" spans="2:7" x14ac:dyDescent="0.25">
      <c r="B3688">
        <v>2003</v>
      </c>
      <c r="C3688">
        <v>23</v>
      </c>
      <c r="D3688">
        <v>1</v>
      </c>
      <c r="E3688">
        <v>9783.9395890246724</v>
      </c>
      <c r="F3688">
        <v>49.298577936543772</v>
      </c>
      <c r="G3688" s="6">
        <v>45208.315309641206</v>
      </c>
    </row>
    <row r="3689" spans="2:7" x14ac:dyDescent="0.25">
      <c r="B3689">
        <v>2003</v>
      </c>
      <c r="C3689">
        <v>23</v>
      </c>
      <c r="D3689">
        <v>2</v>
      </c>
      <c r="E3689">
        <v>9885.977098851632</v>
      </c>
      <c r="F3689">
        <v>53.688873420858165</v>
      </c>
      <c r="G3689" s="6">
        <v>45208.315309641206</v>
      </c>
    </row>
    <row r="3690" spans="2:7" x14ac:dyDescent="0.25">
      <c r="B3690">
        <v>2003</v>
      </c>
      <c r="C3690">
        <v>24</v>
      </c>
      <c r="D3690">
        <v>1</v>
      </c>
      <c r="E3690">
        <v>9773.081588380197</v>
      </c>
      <c r="F3690">
        <v>48.352793690898523</v>
      </c>
      <c r="G3690" s="6">
        <v>45208.315309641206</v>
      </c>
    </row>
    <row r="3691" spans="2:7" x14ac:dyDescent="0.25">
      <c r="B3691">
        <v>2003</v>
      </c>
      <c r="C3691">
        <v>24</v>
      </c>
      <c r="D3691">
        <v>2</v>
      </c>
      <c r="E3691">
        <v>9869.5019818562032</v>
      </c>
      <c r="F3691">
        <v>52.777661377340131</v>
      </c>
      <c r="G3691" s="6">
        <v>45208.315309641206</v>
      </c>
    </row>
    <row r="3692" spans="2:7" x14ac:dyDescent="0.25">
      <c r="B3692">
        <v>2003</v>
      </c>
      <c r="C3692">
        <v>25</v>
      </c>
      <c r="D3692">
        <v>1</v>
      </c>
      <c r="E3692">
        <v>9742.3590102843009</v>
      </c>
      <c r="F3692">
        <v>47.503697716270963</v>
      </c>
      <c r="G3692" s="6">
        <v>45208.315309641206</v>
      </c>
    </row>
    <row r="3693" spans="2:7" x14ac:dyDescent="0.25">
      <c r="B3693">
        <v>2003</v>
      </c>
      <c r="C3693">
        <v>25</v>
      </c>
      <c r="D3693">
        <v>2</v>
      </c>
      <c r="E3693">
        <v>9869.5019818562032</v>
      </c>
      <c r="F3693">
        <v>51.777661377340138</v>
      </c>
      <c r="G3693" s="6">
        <v>45208.315309641206</v>
      </c>
    </row>
    <row r="3694" spans="2:7" x14ac:dyDescent="0.25">
      <c r="B3694">
        <v>2003</v>
      </c>
      <c r="C3694">
        <v>26</v>
      </c>
      <c r="D3694">
        <v>1</v>
      </c>
      <c r="E3694">
        <v>9732.6232954674851</v>
      </c>
      <c r="F3694">
        <v>46.550716344487526</v>
      </c>
      <c r="G3694" s="6">
        <v>45208.315309641206</v>
      </c>
    </row>
    <row r="3695" spans="2:7" x14ac:dyDescent="0.25">
      <c r="B3695">
        <v>2003</v>
      </c>
      <c r="C3695">
        <v>26</v>
      </c>
      <c r="D3695">
        <v>2</v>
      </c>
      <c r="E3695">
        <v>9864.2480603997392</v>
      </c>
      <c r="F3695">
        <v>50.804973018703784</v>
      </c>
      <c r="G3695" s="6">
        <v>45208.315309641206</v>
      </c>
    </row>
    <row r="3696" spans="2:7" x14ac:dyDescent="0.25">
      <c r="B3696">
        <v>2003</v>
      </c>
      <c r="C3696">
        <v>27</v>
      </c>
      <c r="D3696">
        <v>1</v>
      </c>
      <c r="E3696">
        <v>9718.1726103264809</v>
      </c>
      <c r="F3696">
        <v>45.619192634125021</v>
      </c>
      <c r="G3696" s="6">
        <v>45208.315309641206</v>
      </c>
    </row>
    <row r="3697" spans="2:7" x14ac:dyDescent="0.25">
      <c r="B3697">
        <v>2003</v>
      </c>
      <c r="C3697">
        <v>27</v>
      </c>
      <c r="D3697">
        <v>2</v>
      </c>
      <c r="E3697">
        <v>9853.7717295618386</v>
      </c>
      <c r="F3697">
        <v>49.858456248739905</v>
      </c>
      <c r="G3697" s="6">
        <v>45208.315309641206</v>
      </c>
    </row>
    <row r="3698" spans="2:7" x14ac:dyDescent="0.25">
      <c r="B3698">
        <v>2003</v>
      </c>
      <c r="C3698">
        <v>28</v>
      </c>
      <c r="D3698">
        <v>1</v>
      </c>
      <c r="E3698">
        <v>9689.499463262664</v>
      </c>
      <c r="F3698">
        <v>44.752709257011887</v>
      </c>
      <c r="G3698" s="6">
        <v>45208.315309641206</v>
      </c>
    </row>
    <row r="3699" spans="2:7" x14ac:dyDescent="0.25">
      <c r="B3699">
        <v>2003</v>
      </c>
      <c r="C3699">
        <v>28</v>
      </c>
      <c r="D3699">
        <v>2</v>
      </c>
      <c r="E3699">
        <v>9853.7717295618386</v>
      </c>
      <c r="F3699">
        <v>48.858456248739905</v>
      </c>
      <c r="G3699" s="6">
        <v>45208.315309641206</v>
      </c>
    </row>
    <row r="3700" spans="2:7" x14ac:dyDescent="0.25">
      <c r="B3700">
        <v>2003</v>
      </c>
      <c r="C3700">
        <v>29</v>
      </c>
      <c r="D3700">
        <v>1</v>
      </c>
      <c r="E3700">
        <v>9675.3308921549979</v>
      </c>
      <c r="F3700">
        <v>43.817513000140018</v>
      </c>
      <c r="G3700" s="6">
        <v>45208.315309641206</v>
      </c>
    </row>
    <row r="3701" spans="2:7" x14ac:dyDescent="0.25">
      <c r="B3701">
        <v>2003</v>
      </c>
      <c r="C3701">
        <v>29</v>
      </c>
      <c r="D3701">
        <v>2</v>
      </c>
      <c r="E3701">
        <v>9853.7717295618386</v>
      </c>
      <c r="F3701">
        <v>47.858456248739905</v>
      </c>
      <c r="G3701" s="6">
        <v>45208.315309641206</v>
      </c>
    </row>
    <row r="3702" spans="2:7" x14ac:dyDescent="0.25">
      <c r="B3702">
        <v>2003</v>
      </c>
      <c r="C3702">
        <v>30</v>
      </c>
      <c r="D3702">
        <v>1</v>
      </c>
      <c r="E3702">
        <v>9670.4323425319071</v>
      </c>
      <c r="F3702">
        <v>42.839455451052665</v>
      </c>
      <c r="G3702" s="6">
        <v>45208.315309641206</v>
      </c>
    </row>
    <row r="3703" spans="2:7" x14ac:dyDescent="0.25">
      <c r="B3703">
        <v>2003</v>
      </c>
      <c r="C3703">
        <v>30</v>
      </c>
      <c r="D3703">
        <v>2</v>
      </c>
      <c r="E3703">
        <v>9843.6095274357212</v>
      </c>
      <c r="F3703">
        <v>46.907347481517796</v>
      </c>
      <c r="G3703" s="6">
        <v>45208.315309641206</v>
      </c>
    </row>
    <row r="3704" spans="2:7" x14ac:dyDescent="0.25">
      <c r="B3704">
        <v>2003</v>
      </c>
      <c r="C3704">
        <v>31</v>
      </c>
      <c r="D3704">
        <v>1</v>
      </c>
      <c r="E3704">
        <v>9652.3804906359328</v>
      </c>
      <c r="F3704">
        <v>41.918638568616259</v>
      </c>
      <c r="G3704" s="6">
        <v>45208.315309641206</v>
      </c>
    </row>
    <row r="3705" spans="2:7" x14ac:dyDescent="0.25">
      <c r="B3705">
        <v>2003</v>
      </c>
      <c r="C3705">
        <v>31</v>
      </c>
      <c r="D3705">
        <v>2</v>
      </c>
      <c r="E3705">
        <v>9834.1236343570672</v>
      </c>
      <c r="F3705">
        <v>45.952111524826719</v>
      </c>
      <c r="G3705" s="6">
        <v>45208.315309641206</v>
      </c>
    </row>
    <row r="3706" spans="2:7" x14ac:dyDescent="0.25">
      <c r="B3706">
        <v>2003</v>
      </c>
      <c r="C3706">
        <v>32</v>
      </c>
      <c r="D3706">
        <v>1</v>
      </c>
      <c r="E3706">
        <v>9624.9030905204181</v>
      </c>
      <c r="F3706">
        <v>41.036881473868029</v>
      </c>
      <c r="G3706" s="6">
        <v>45208.315309641206</v>
      </c>
    </row>
    <row r="3707" spans="2:7" x14ac:dyDescent="0.25">
      <c r="B3707">
        <v>2003</v>
      </c>
      <c r="C3707">
        <v>32</v>
      </c>
      <c r="D3707">
        <v>2</v>
      </c>
      <c r="E3707">
        <v>9829.2080609991372</v>
      </c>
      <c r="F3707">
        <v>44.974842062941953</v>
      </c>
      <c r="G3707" s="6">
        <v>45208.315309641206</v>
      </c>
    </row>
    <row r="3708" spans="2:7" x14ac:dyDescent="0.25">
      <c r="B3708">
        <v>2003</v>
      </c>
      <c r="C3708">
        <v>33</v>
      </c>
      <c r="D3708">
        <v>1</v>
      </c>
      <c r="E3708">
        <v>9615.8958956469542</v>
      </c>
      <c r="F3708">
        <v>40.074852308303001</v>
      </c>
      <c r="G3708" s="6">
        <v>45208.315309641206</v>
      </c>
    </row>
    <row r="3709" spans="2:7" x14ac:dyDescent="0.25">
      <c r="B3709">
        <v>2003</v>
      </c>
      <c r="C3709">
        <v>33</v>
      </c>
      <c r="D3709">
        <v>2</v>
      </c>
      <c r="E3709">
        <v>9814.4256534546257</v>
      </c>
      <c r="F3709">
        <v>44.041829705832789</v>
      </c>
      <c r="G3709" s="6">
        <v>45208.315309641206</v>
      </c>
    </row>
    <row r="3710" spans="2:7" x14ac:dyDescent="0.25">
      <c r="B3710">
        <v>2003</v>
      </c>
      <c r="C3710">
        <v>34</v>
      </c>
      <c r="D3710">
        <v>1</v>
      </c>
      <c r="E3710">
        <v>9602.6934603322861</v>
      </c>
      <c r="F3710">
        <v>39.129262503718095</v>
      </c>
      <c r="G3710" s="6">
        <v>45208.315309641206</v>
      </c>
    </row>
    <row r="3711" spans="2:7" x14ac:dyDescent="0.25">
      <c r="B3711">
        <v>2003</v>
      </c>
      <c r="C3711">
        <v>34</v>
      </c>
      <c r="D3711">
        <v>2</v>
      </c>
      <c r="E3711">
        <v>9814.4256534546257</v>
      </c>
      <c r="F3711">
        <v>43.041829705832789</v>
      </c>
      <c r="G3711" s="6">
        <v>45208.315309641206</v>
      </c>
    </row>
    <row r="3712" spans="2:7" x14ac:dyDescent="0.25">
      <c r="B3712">
        <v>2003</v>
      </c>
      <c r="C3712">
        <v>35</v>
      </c>
      <c r="D3712">
        <v>1</v>
      </c>
      <c r="E3712">
        <v>9593.9969206683181</v>
      </c>
      <c r="F3712">
        <v>38.164278244949955</v>
      </c>
      <c r="G3712" s="6">
        <v>45208.315309641206</v>
      </c>
    </row>
    <row r="3713" spans="2:7" x14ac:dyDescent="0.25">
      <c r="B3713">
        <v>2003</v>
      </c>
      <c r="C3713">
        <v>35</v>
      </c>
      <c r="D3713">
        <v>2</v>
      </c>
      <c r="E3713">
        <v>9814.4256534546257</v>
      </c>
      <c r="F3713">
        <v>42.041829705832775</v>
      </c>
      <c r="G3713" s="6">
        <v>45208.315309641206</v>
      </c>
    </row>
    <row r="3714" spans="2:7" x14ac:dyDescent="0.25">
      <c r="B3714">
        <v>2003</v>
      </c>
      <c r="C3714">
        <v>36</v>
      </c>
      <c r="D3714">
        <v>1</v>
      </c>
      <c r="E3714">
        <v>9576.9661121986883</v>
      </c>
      <c r="F3714">
        <v>37.231256983458756</v>
      </c>
      <c r="G3714" s="6">
        <v>45208.315309641206</v>
      </c>
    </row>
    <row r="3715" spans="2:7" x14ac:dyDescent="0.25">
      <c r="B3715">
        <v>2003</v>
      </c>
      <c r="C3715">
        <v>36</v>
      </c>
      <c r="D3715">
        <v>2</v>
      </c>
      <c r="E3715">
        <v>9810.0730373000843</v>
      </c>
      <c r="F3715">
        <v>41.06026133609479</v>
      </c>
      <c r="G3715" s="6">
        <v>45208.315309641206</v>
      </c>
    </row>
    <row r="3716" spans="2:7" x14ac:dyDescent="0.25">
      <c r="B3716">
        <v>2003</v>
      </c>
      <c r="C3716">
        <v>37</v>
      </c>
      <c r="D3716">
        <v>1</v>
      </c>
      <c r="E3716">
        <v>9567.6974433920714</v>
      </c>
      <c r="F3716">
        <v>36.266840242424117</v>
      </c>
      <c r="G3716" s="6">
        <v>45208.315309641206</v>
      </c>
    </row>
    <row r="3717" spans="2:7" x14ac:dyDescent="0.25">
      <c r="B3717">
        <v>2003</v>
      </c>
      <c r="C3717">
        <v>37</v>
      </c>
      <c r="D3717">
        <v>2</v>
      </c>
      <c r="E3717">
        <v>9810.0730373000843</v>
      </c>
      <c r="F3717">
        <v>40.060261336094797</v>
      </c>
      <c r="G3717" s="6">
        <v>45208.315309641206</v>
      </c>
    </row>
    <row r="3718" spans="2:7" x14ac:dyDescent="0.25">
      <c r="B3718">
        <v>2003</v>
      </c>
      <c r="C3718">
        <v>38</v>
      </c>
      <c r="D3718">
        <v>1</v>
      </c>
      <c r="E3718">
        <v>9559.018520780628</v>
      </c>
      <c r="F3718">
        <v>35.299314040633107</v>
      </c>
      <c r="G3718" s="6">
        <v>45208.315309641206</v>
      </c>
    </row>
    <row r="3719" spans="2:7" x14ac:dyDescent="0.25">
      <c r="B3719">
        <v>2003</v>
      </c>
      <c r="C3719">
        <v>38</v>
      </c>
      <c r="D3719">
        <v>2</v>
      </c>
      <c r="E3719">
        <v>9795.7862472632387</v>
      </c>
      <c r="F3719">
        <v>39.117958506413252</v>
      </c>
      <c r="G3719" s="6">
        <v>45208.315309641206</v>
      </c>
    </row>
    <row r="3720" spans="2:7" x14ac:dyDescent="0.25">
      <c r="B3720">
        <v>2003</v>
      </c>
      <c r="C3720">
        <v>39</v>
      </c>
      <c r="D3720">
        <v>1</v>
      </c>
      <c r="E3720">
        <v>9544.6561886877371</v>
      </c>
      <c r="F3720">
        <v>34.351678347421732</v>
      </c>
      <c r="G3720" s="6">
        <v>45208.315309641206</v>
      </c>
    </row>
    <row r="3721" spans="2:7" x14ac:dyDescent="0.25">
      <c r="B3721">
        <v>2003</v>
      </c>
      <c r="C3721">
        <v>39</v>
      </c>
      <c r="D3721">
        <v>2</v>
      </c>
      <c r="E3721">
        <v>9775.6528418422258</v>
      </c>
      <c r="F3721">
        <v>38.197493963299927</v>
      </c>
      <c r="G3721" s="6">
        <v>45208.315309641206</v>
      </c>
    </row>
    <row r="3722" spans="2:7" x14ac:dyDescent="0.25">
      <c r="B3722">
        <v>2003</v>
      </c>
      <c r="C3722">
        <v>40</v>
      </c>
      <c r="D3722">
        <v>1</v>
      </c>
      <c r="E3722">
        <v>9534.8230201869101</v>
      </c>
      <c r="F3722">
        <v>33.386589247867526</v>
      </c>
      <c r="G3722" s="6">
        <v>45208.315309641206</v>
      </c>
    </row>
    <row r="3723" spans="2:7" x14ac:dyDescent="0.25">
      <c r="B3723">
        <v>2003</v>
      </c>
      <c r="C3723">
        <v>40</v>
      </c>
      <c r="D3723">
        <v>2</v>
      </c>
      <c r="E3723">
        <v>9764.3298826450009</v>
      </c>
      <c r="F3723">
        <v>37.241208912622021</v>
      </c>
      <c r="G3723" s="6">
        <v>45208.315309641206</v>
      </c>
    </row>
    <row r="3724" spans="2:7" x14ac:dyDescent="0.25">
      <c r="B3724">
        <v>2003</v>
      </c>
      <c r="C3724">
        <v>41</v>
      </c>
      <c r="D3724">
        <v>1</v>
      </c>
      <c r="E3724">
        <v>9520.2523500420848</v>
      </c>
      <c r="F3724">
        <v>32.436921909912648</v>
      </c>
      <c r="G3724" s="6">
        <v>45208.315309641206</v>
      </c>
    </row>
    <row r="3725" spans="2:7" x14ac:dyDescent="0.25">
      <c r="B3725">
        <v>2003</v>
      </c>
      <c r="C3725">
        <v>41</v>
      </c>
      <c r="D3725">
        <v>2</v>
      </c>
      <c r="E3725">
        <v>9748.279249089328</v>
      </c>
      <c r="F3725">
        <v>36.301703658984977</v>
      </c>
      <c r="G3725" s="6">
        <v>45208.315309641206</v>
      </c>
    </row>
    <row r="3726" spans="2:7" x14ac:dyDescent="0.25">
      <c r="B3726">
        <v>2003</v>
      </c>
      <c r="C3726">
        <v>42</v>
      </c>
      <c r="D3726">
        <v>1</v>
      </c>
      <c r="E3726">
        <v>9466.7301311254196</v>
      </c>
      <c r="F3726">
        <v>31.617484247943896</v>
      </c>
      <c r="G3726" s="6">
        <v>45208.315309641206</v>
      </c>
    </row>
    <row r="3727" spans="2:7" x14ac:dyDescent="0.25">
      <c r="B3727">
        <v>2003</v>
      </c>
      <c r="C3727">
        <v>42</v>
      </c>
      <c r="D3727">
        <v>2</v>
      </c>
      <c r="E3727">
        <v>9717.2247103170994</v>
      </c>
      <c r="F3727">
        <v>35.416119598467098</v>
      </c>
      <c r="G3727" s="6">
        <v>45208.315309641206</v>
      </c>
    </row>
    <row r="3728" spans="2:7" x14ac:dyDescent="0.25">
      <c r="B3728">
        <v>2003</v>
      </c>
      <c r="C3728">
        <v>43</v>
      </c>
      <c r="D3728">
        <v>1</v>
      </c>
      <c r="E3728">
        <v>9445.152936518647</v>
      </c>
      <c r="F3728">
        <v>30.688571293098565</v>
      </c>
      <c r="G3728" s="6">
        <v>45208.315309641206</v>
      </c>
    </row>
    <row r="3729" spans="2:7" x14ac:dyDescent="0.25">
      <c r="B3729">
        <v>2003</v>
      </c>
      <c r="C3729">
        <v>43</v>
      </c>
      <c r="D3729">
        <v>2</v>
      </c>
      <c r="E3729">
        <v>9692.1429764262521</v>
      </c>
      <c r="F3729">
        <v>34.506476996454296</v>
      </c>
      <c r="G3729" s="6">
        <v>45208.315309641206</v>
      </c>
    </row>
    <row r="3730" spans="2:7" x14ac:dyDescent="0.25">
      <c r="B3730">
        <v>2003</v>
      </c>
      <c r="C3730">
        <v>44</v>
      </c>
      <c r="D3730">
        <v>1</v>
      </c>
      <c r="E3730">
        <v>9439.5276112672309</v>
      </c>
      <c r="F3730">
        <v>29.706561656535449</v>
      </c>
      <c r="G3730" s="6">
        <v>45208.315309641206</v>
      </c>
    </row>
    <row r="3731" spans="2:7" x14ac:dyDescent="0.25">
      <c r="B3731">
        <v>2003</v>
      </c>
      <c r="C3731">
        <v>44</v>
      </c>
      <c r="D3731">
        <v>2</v>
      </c>
      <c r="E3731">
        <v>9666.9844762630819</v>
      </c>
      <c r="F3731">
        <v>33.5949794616403</v>
      </c>
      <c r="G3731" s="6">
        <v>45208.315309641206</v>
      </c>
    </row>
    <row r="3732" spans="2:7" x14ac:dyDescent="0.25">
      <c r="B3732">
        <v>2003</v>
      </c>
      <c r="C3732">
        <v>45</v>
      </c>
      <c r="D3732">
        <v>1</v>
      </c>
      <c r="E3732">
        <v>9395.6197672564958</v>
      </c>
      <c r="F3732">
        <v>28.843050486976864</v>
      </c>
      <c r="G3732" s="6">
        <v>45208.315309641206</v>
      </c>
    </row>
    <row r="3733" spans="2:7" x14ac:dyDescent="0.25">
      <c r="B3733">
        <v>2003</v>
      </c>
      <c r="C3733">
        <v>45</v>
      </c>
      <c r="D3733">
        <v>2</v>
      </c>
      <c r="E3733">
        <v>9630.4139253905978</v>
      </c>
      <c r="F3733">
        <v>32.720654395179224</v>
      </c>
      <c r="G3733" s="6">
        <v>45208.315309641206</v>
      </c>
    </row>
    <row r="3734" spans="2:7" x14ac:dyDescent="0.25">
      <c r="B3734">
        <v>2003</v>
      </c>
      <c r="C3734">
        <v>46</v>
      </c>
      <c r="D3734">
        <v>1</v>
      </c>
      <c r="E3734">
        <v>9321.7154828138719</v>
      </c>
      <c r="F3734">
        <v>28.067759433417365</v>
      </c>
      <c r="G3734" s="6">
        <v>45208.315309641206</v>
      </c>
    </row>
    <row r="3735" spans="2:7" x14ac:dyDescent="0.25">
      <c r="B3735">
        <v>2003</v>
      </c>
      <c r="C3735">
        <v>46</v>
      </c>
      <c r="D3735">
        <v>2</v>
      </c>
      <c r="E3735">
        <v>9623.4934642299468</v>
      </c>
      <c r="F3735">
        <v>31.7438249608518</v>
      </c>
      <c r="G3735" s="6">
        <v>45208.315309641206</v>
      </c>
    </row>
    <row r="3736" spans="2:7" x14ac:dyDescent="0.25">
      <c r="B3736">
        <v>2003</v>
      </c>
      <c r="C3736">
        <v>47</v>
      </c>
      <c r="D3736">
        <v>1</v>
      </c>
      <c r="E3736">
        <v>9292.8554217188012</v>
      </c>
      <c r="F3736">
        <v>27.153374369343641</v>
      </c>
      <c r="G3736" s="6">
        <v>45208.315309641206</v>
      </c>
    </row>
    <row r="3737" spans="2:7" x14ac:dyDescent="0.25">
      <c r="B3737">
        <v>2003</v>
      </c>
      <c r="C3737">
        <v>47</v>
      </c>
      <c r="D3737">
        <v>2</v>
      </c>
      <c r="E3737">
        <v>9579.159735131745</v>
      </c>
      <c r="F3737">
        <v>30.888425876809592</v>
      </c>
      <c r="G3737" s="6">
        <v>45208.315309641206</v>
      </c>
    </row>
    <row r="3738" spans="2:7" x14ac:dyDescent="0.25">
      <c r="B3738">
        <v>2003</v>
      </c>
      <c r="C3738">
        <v>48</v>
      </c>
      <c r="D3738">
        <v>1</v>
      </c>
      <c r="E3738">
        <v>9241.51134491833</v>
      </c>
      <c r="F3738">
        <v>26.301455440667958</v>
      </c>
      <c r="G3738" s="6">
        <v>45208.315309641206</v>
      </c>
    </row>
    <row r="3739" spans="2:7" x14ac:dyDescent="0.25">
      <c r="B3739">
        <v>2003</v>
      </c>
      <c r="C3739">
        <v>48</v>
      </c>
      <c r="D3739">
        <v>2</v>
      </c>
      <c r="E3739">
        <v>9556.650094863704</v>
      </c>
      <c r="F3739">
        <v>29.960002478234678</v>
      </c>
      <c r="G3739" s="6">
        <v>45208.315309641206</v>
      </c>
    </row>
    <row r="3740" spans="2:7" x14ac:dyDescent="0.25">
      <c r="B3740">
        <v>2003</v>
      </c>
      <c r="C3740">
        <v>49</v>
      </c>
      <c r="D3740">
        <v>1</v>
      </c>
      <c r="E3740">
        <v>9188.4483063432599</v>
      </c>
      <c r="F3740">
        <v>25.450458142723317</v>
      </c>
      <c r="G3740" s="6">
        <v>45208.315309641206</v>
      </c>
    </row>
    <row r="3741" spans="2:7" x14ac:dyDescent="0.25">
      <c r="B3741">
        <v>2003</v>
      </c>
      <c r="C3741">
        <v>49</v>
      </c>
      <c r="D3741">
        <v>2</v>
      </c>
      <c r="E3741">
        <v>9518.9979876209527</v>
      </c>
      <c r="F3741">
        <v>29.07653062270164</v>
      </c>
      <c r="G3741" s="6">
        <v>45208.315309641206</v>
      </c>
    </row>
    <row r="3742" spans="2:7" x14ac:dyDescent="0.25">
      <c r="B3742">
        <v>2003</v>
      </c>
      <c r="C3742">
        <v>50</v>
      </c>
      <c r="D3742">
        <v>1</v>
      </c>
      <c r="E3742">
        <v>9126.4419903759608</v>
      </c>
      <c r="F3742">
        <v>24.61997502485087</v>
      </c>
      <c r="G3742" s="6">
        <v>45208.315309641206</v>
      </c>
    </row>
    <row r="3743" spans="2:7" x14ac:dyDescent="0.25">
      <c r="B3743">
        <v>2003</v>
      </c>
      <c r="C3743">
        <v>50</v>
      </c>
      <c r="D3743">
        <v>2</v>
      </c>
      <c r="E3743">
        <v>9510.8379870496083</v>
      </c>
      <c r="F3743">
        <v>28.101048389330174</v>
      </c>
      <c r="G3743" s="6">
        <v>45208.315309641206</v>
      </c>
    </row>
    <row r="3744" spans="2:7" x14ac:dyDescent="0.25">
      <c r="B3744">
        <v>2003</v>
      </c>
      <c r="C3744">
        <v>51</v>
      </c>
      <c r="D3744">
        <v>1</v>
      </c>
      <c r="E3744">
        <v>9060.7617795866172</v>
      </c>
      <c r="F3744">
        <v>23.794817392678603</v>
      </c>
      <c r="G3744" s="6">
        <v>45208.315309641206</v>
      </c>
    </row>
    <row r="3745" spans="2:7" x14ac:dyDescent="0.25">
      <c r="B3745">
        <v>2003</v>
      </c>
      <c r="C3745">
        <v>51</v>
      </c>
      <c r="D3745">
        <v>2</v>
      </c>
      <c r="E3745">
        <v>9464.8851644264869</v>
      </c>
      <c r="F3745">
        <v>27.235053827200055</v>
      </c>
      <c r="G3745" s="6">
        <v>45208.315309641206</v>
      </c>
    </row>
    <row r="3746" spans="2:7" x14ac:dyDescent="0.25">
      <c r="B3746">
        <v>2003</v>
      </c>
      <c r="C3746">
        <v>52</v>
      </c>
      <c r="D3746">
        <v>1</v>
      </c>
      <c r="E3746">
        <v>8965.9431168055216</v>
      </c>
      <c r="F3746">
        <v>23.04116999676366</v>
      </c>
      <c r="G3746" s="6">
        <v>45208.315309641206</v>
      </c>
    </row>
    <row r="3747" spans="2:7" x14ac:dyDescent="0.25">
      <c r="B3747">
        <v>2003</v>
      </c>
      <c r="C3747">
        <v>52</v>
      </c>
      <c r="D3747">
        <v>2</v>
      </c>
      <c r="E3747">
        <v>9443.0956766100662</v>
      </c>
      <c r="F3747">
        <v>26.296743674426963</v>
      </c>
      <c r="G3747" s="6">
        <v>45208.315309641206</v>
      </c>
    </row>
    <row r="3748" spans="2:7" x14ac:dyDescent="0.25">
      <c r="B3748">
        <v>2003</v>
      </c>
      <c r="C3748">
        <v>53</v>
      </c>
      <c r="D3748">
        <v>1</v>
      </c>
      <c r="E3748">
        <v>8875.5744251955621</v>
      </c>
      <c r="F3748">
        <v>22.270678076171194</v>
      </c>
      <c r="G3748" s="6">
        <v>45208.315309641206</v>
      </c>
    </row>
    <row r="3749" spans="2:7" x14ac:dyDescent="0.25">
      <c r="B3749">
        <v>2003</v>
      </c>
      <c r="C3749">
        <v>53</v>
      </c>
      <c r="D3749">
        <v>2</v>
      </c>
      <c r="E3749">
        <v>9360.9572706401013</v>
      </c>
      <c r="F3749">
        <v>25.523099093362479</v>
      </c>
      <c r="G3749" s="6">
        <v>45208.315309641206</v>
      </c>
    </row>
    <row r="3750" spans="2:7" x14ac:dyDescent="0.25">
      <c r="B3750">
        <v>2003</v>
      </c>
      <c r="C3750">
        <v>54</v>
      </c>
      <c r="D3750">
        <v>1</v>
      </c>
      <c r="E3750">
        <v>8774.6928492980496</v>
      </c>
      <c r="F3750">
        <v>21.520972912742856</v>
      </c>
      <c r="G3750" s="6">
        <v>45208.315309641206</v>
      </c>
    </row>
    <row r="3751" spans="2:7" x14ac:dyDescent="0.25">
      <c r="B3751">
        <v>2003</v>
      </c>
      <c r="C3751">
        <v>54</v>
      </c>
      <c r="D3751">
        <v>2</v>
      </c>
      <c r="E3751">
        <v>9321.6278230480148</v>
      </c>
      <c r="F3751">
        <v>24.628675574537862</v>
      </c>
      <c r="G3751" s="6">
        <v>45208.315309641206</v>
      </c>
    </row>
    <row r="3752" spans="2:7" x14ac:dyDescent="0.25">
      <c r="B3752">
        <v>2003</v>
      </c>
      <c r="C3752">
        <v>55</v>
      </c>
      <c r="D3752">
        <v>1</v>
      </c>
      <c r="E3752">
        <v>8691.0187469598095</v>
      </c>
      <c r="F3752">
        <v>20.723355520577584</v>
      </c>
      <c r="G3752" s="6">
        <v>45208.315309641206</v>
      </c>
    </row>
    <row r="3753" spans="2:7" x14ac:dyDescent="0.25">
      <c r="B3753">
        <v>2003</v>
      </c>
      <c r="C3753">
        <v>55</v>
      </c>
      <c r="D3753">
        <v>2</v>
      </c>
      <c r="E3753">
        <v>9269.3687154837735</v>
      </c>
      <c r="F3753">
        <v>23.764708900100384</v>
      </c>
      <c r="G3753" s="6">
        <v>45208.315309641206</v>
      </c>
    </row>
    <row r="3754" spans="2:7" x14ac:dyDescent="0.25">
      <c r="B3754">
        <v>2003</v>
      </c>
      <c r="C3754">
        <v>56</v>
      </c>
      <c r="D3754">
        <v>1</v>
      </c>
      <c r="E3754">
        <v>8625.0825634541598</v>
      </c>
      <c r="F3754">
        <v>19.877957041304448</v>
      </c>
      <c r="G3754" s="6">
        <v>45208.315309641206</v>
      </c>
    </row>
    <row r="3755" spans="2:7" x14ac:dyDescent="0.25">
      <c r="B3755">
        <v>2003</v>
      </c>
      <c r="C3755">
        <v>56</v>
      </c>
      <c r="D3755">
        <v>2</v>
      </c>
      <c r="E3755">
        <v>9192.7906449941511</v>
      </c>
      <c r="F3755">
        <v>22.958509301618562</v>
      </c>
      <c r="G3755" s="6">
        <v>45208.315309641206</v>
      </c>
    </row>
    <row r="3756" spans="2:7" x14ac:dyDescent="0.25">
      <c r="B3756">
        <v>2003</v>
      </c>
      <c r="C3756">
        <v>57</v>
      </c>
      <c r="D3756">
        <v>1</v>
      </c>
      <c r="E3756">
        <v>8481.4700371577219</v>
      </c>
      <c r="F3756">
        <v>19.206074378626099</v>
      </c>
      <c r="G3756" s="6">
        <v>45208.315309641206</v>
      </c>
    </row>
    <row r="3757" spans="2:7" x14ac:dyDescent="0.25">
      <c r="B3757">
        <v>2003</v>
      </c>
      <c r="C3757">
        <v>57</v>
      </c>
      <c r="D3757">
        <v>2</v>
      </c>
      <c r="E3757">
        <v>9116.8162443945439</v>
      </c>
      <c r="F3757">
        <v>22.145665841446842</v>
      </c>
      <c r="G3757" s="6">
        <v>45208.315309641206</v>
      </c>
    </row>
    <row r="3758" spans="2:7" x14ac:dyDescent="0.25">
      <c r="B3758">
        <v>2003</v>
      </c>
      <c r="C3758">
        <v>58</v>
      </c>
      <c r="D3758">
        <v>1</v>
      </c>
      <c r="E3758">
        <v>8363.8338307748181</v>
      </c>
      <c r="F3758">
        <v>18.469172817779832</v>
      </c>
      <c r="G3758" s="6">
        <v>45208.315309641206</v>
      </c>
    </row>
    <row r="3759" spans="2:7" x14ac:dyDescent="0.25">
      <c r="B3759">
        <v>2003</v>
      </c>
      <c r="C3759">
        <v>58</v>
      </c>
      <c r="D3759">
        <v>2</v>
      </c>
      <c r="E3759">
        <v>9033.2439424380937</v>
      </c>
      <c r="F3759">
        <v>21.345923703769287</v>
      </c>
      <c r="G3759" s="6">
        <v>45208.315309641206</v>
      </c>
    </row>
    <row r="3760" spans="2:7" x14ac:dyDescent="0.25">
      <c r="B3760">
        <v>2003</v>
      </c>
      <c r="C3760">
        <v>59</v>
      </c>
      <c r="D3760">
        <v>1</v>
      </c>
      <c r="E3760">
        <v>8256.5759253082797</v>
      </c>
      <c r="F3760">
        <v>17.702603220023647</v>
      </c>
      <c r="G3760" s="6">
        <v>45208.315309641206</v>
      </c>
    </row>
    <row r="3761" spans="2:7" x14ac:dyDescent="0.25">
      <c r="B3761">
        <v>2003</v>
      </c>
      <c r="C3761">
        <v>59</v>
      </c>
      <c r="D3761">
        <v>2</v>
      </c>
      <c r="E3761">
        <v>8970.5388798170206</v>
      </c>
      <c r="F3761">
        <v>20.491639024638133</v>
      </c>
      <c r="G3761" s="6">
        <v>45208.315309641206</v>
      </c>
    </row>
    <row r="3762" spans="2:7" x14ac:dyDescent="0.25">
      <c r="B3762">
        <v>2003</v>
      </c>
      <c r="C3762">
        <v>60</v>
      </c>
      <c r="D3762">
        <v>1</v>
      </c>
      <c r="E3762">
        <v>8121.1835693859712</v>
      </c>
      <c r="F3762">
        <v>16.989396512904698</v>
      </c>
      <c r="G3762" s="6">
        <v>45208.315309641206</v>
      </c>
    </row>
    <row r="3763" spans="2:7" x14ac:dyDescent="0.25">
      <c r="B3763">
        <v>2003</v>
      </c>
      <c r="C3763">
        <v>60</v>
      </c>
      <c r="D3763">
        <v>2</v>
      </c>
      <c r="E3763">
        <v>8883.1502299418644</v>
      </c>
      <c r="F3763">
        <v>19.688308257729108</v>
      </c>
      <c r="G3763" s="6">
        <v>45208.315309641206</v>
      </c>
    </row>
    <row r="3764" spans="2:7" x14ac:dyDescent="0.25">
      <c r="B3764">
        <v>2003</v>
      </c>
      <c r="C3764">
        <v>61</v>
      </c>
      <c r="D3764">
        <v>1</v>
      </c>
      <c r="E3764">
        <v>8005.2077858876091</v>
      </c>
      <c r="F3764">
        <v>16.228287336372215</v>
      </c>
      <c r="G3764" s="6">
        <v>45208.315309641206</v>
      </c>
    </row>
    <row r="3765" spans="2:7" x14ac:dyDescent="0.25">
      <c r="B3765">
        <v>2003</v>
      </c>
      <c r="C3765">
        <v>61</v>
      </c>
      <c r="D3765">
        <v>2</v>
      </c>
      <c r="E3765">
        <v>8831.4498312026244</v>
      </c>
      <c r="F3765">
        <v>18.800638985640965</v>
      </c>
      <c r="G3765" s="6">
        <v>45208.315309641206</v>
      </c>
    </row>
    <row r="3766" spans="2:7" x14ac:dyDescent="0.25">
      <c r="B3766">
        <v>2003</v>
      </c>
      <c r="C3766">
        <v>62</v>
      </c>
      <c r="D3766">
        <v>1</v>
      </c>
      <c r="E3766">
        <v>7893.9709740232893</v>
      </c>
      <c r="F3766">
        <v>15.449920345302866</v>
      </c>
      <c r="G3766" s="6">
        <v>45208.315309641206</v>
      </c>
    </row>
    <row r="3767" spans="2:7" x14ac:dyDescent="0.25">
      <c r="B3767">
        <v>2003</v>
      </c>
      <c r="C3767">
        <v>62</v>
      </c>
      <c r="D3767">
        <v>2</v>
      </c>
      <c r="E3767">
        <v>8678.1812006799137</v>
      </c>
      <c r="F3767">
        <v>18.123853471505807</v>
      </c>
      <c r="G3767" s="6">
        <v>45208.315309641206</v>
      </c>
    </row>
    <row r="3768" spans="2:7" x14ac:dyDescent="0.25">
      <c r="B3768">
        <v>2003</v>
      </c>
      <c r="C3768">
        <v>63</v>
      </c>
      <c r="D3768">
        <v>1</v>
      </c>
      <c r="E3768">
        <v>7729.2212292781787</v>
      </c>
      <c r="F3768">
        <v>14.768580594218834</v>
      </c>
      <c r="G3768" s="6">
        <v>45208.315309641206</v>
      </c>
    </row>
    <row r="3769" spans="2:7" x14ac:dyDescent="0.25">
      <c r="B3769">
        <v>2003</v>
      </c>
      <c r="C3769">
        <v>63</v>
      </c>
      <c r="D3769">
        <v>2</v>
      </c>
      <c r="E3769">
        <v>8611.7107379203571</v>
      </c>
      <c r="F3769">
        <v>17.259885176646488</v>
      </c>
      <c r="G3769" s="6">
        <v>45208.315309641206</v>
      </c>
    </row>
    <row r="3770" spans="2:7" x14ac:dyDescent="0.25">
      <c r="B3770">
        <v>2003</v>
      </c>
      <c r="C3770">
        <v>64</v>
      </c>
      <c r="D3770">
        <v>1</v>
      </c>
      <c r="E3770">
        <v>7554.5263192049788</v>
      </c>
      <c r="F3770">
        <v>14.098534888962966</v>
      </c>
      <c r="G3770" s="6">
        <v>45208.315309641206</v>
      </c>
    </row>
    <row r="3771" spans="2:7" x14ac:dyDescent="0.25">
      <c r="B3771">
        <v>2003</v>
      </c>
      <c r="C3771">
        <v>64</v>
      </c>
      <c r="D3771">
        <v>2</v>
      </c>
      <c r="E3771">
        <v>8550.4641776353601</v>
      </c>
      <c r="F3771">
        <v>16.379935421465472</v>
      </c>
      <c r="G3771" s="6">
        <v>45208.315309641206</v>
      </c>
    </row>
    <row r="3772" spans="2:7" x14ac:dyDescent="0.25">
      <c r="B3772">
        <v>2003</v>
      </c>
      <c r="C3772">
        <v>65</v>
      </c>
      <c r="D3772">
        <v>1</v>
      </c>
      <c r="E3772">
        <v>7429.6197076865274</v>
      </c>
      <c r="F3772">
        <v>13.327153173804453</v>
      </c>
      <c r="G3772" s="6">
        <v>45208.315309641206</v>
      </c>
    </row>
    <row r="3773" spans="2:7" x14ac:dyDescent="0.25">
      <c r="B3773">
        <v>2003</v>
      </c>
      <c r="C3773">
        <v>65</v>
      </c>
      <c r="D3773">
        <v>2</v>
      </c>
      <c r="E3773">
        <v>8410.6129156041607</v>
      </c>
      <c r="F3773">
        <v>15.64398621442797</v>
      </c>
      <c r="G3773" s="6">
        <v>45208.315309641206</v>
      </c>
    </row>
    <row r="3774" spans="2:7" x14ac:dyDescent="0.25">
      <c r="B3774">
        <v>2003</v>
      </c>
      <c r="C3774">
        <v>66</v>
      </c>
      <c r="D3774">
        <v>1</v>
      </c>
      <c r="E3774">
        <v>7166.0880255457587</v>
      </c>
      <c r="F3774">
        <v>12.798869574847759</v>
      </c>
      <c r="G3774" s="6">
        <v>45208.315309641206</v>
      </c>
    </row>
    <row r="3775" spans="2:7" x14ac:dyDescent="0.25">
      <c r="B3775">
        <v>2003</v>
      </c>
      <c r="C3775">
        <v>66</v>
      </c>
      <c r="D3775">
        <v>2</v>
      </c>
      <c r="E3775">
        <v>8268.6064994688259</v>
      </c>
      <c r="F3775">
        <v>14.904071539379881</v>
      </c>
      <c r="G3775" s="6">
        <v>45208.315309641206</v>
      </c>
    </row>
    <row r="3776" spans="2:7" x14ac:dyDescent="0.25">
      <c r="B3776">
        <v>2003</v>
      </c>
      <c r="C3776">
        <v>67</v>
      </c>
      <c r="D3776">
        <v>1</v>
      </c>
      <c r="E3776">
        <v>6948.2397769802737</v>
      </c>
      <c r="F3776">
        <v>12.184476186336973</v>
      </c>
      <c r="G3776" s="6">
        <v>45208.315309641206</v>
      </c>
    </row>
    <row r="3777" spans="2:7" x14ac:dyDescent="0.25">
      <c r="B3777">
        <v>2003</v>
      </c>
      <c r="C3777">
        <v>67</v>
      </c>
      <c r="D3777">
        <v>2</v>
      </c>
      <c r="E3777">
        <v>8154.9614202288694</v>
      </c>
      <c r="F3777">
        <v>14.10480232976845</v>
      </c>
      <c r="G3777" s="6">
        <v>45208.315309641206</v>
      </c>
    </row>
    <row r="3778" spans="2:7" x14ac:dyDescent="0.25">
      <c r="B3778">
        <v>2003</v>
      </c>
      <c r="C3778">
        <v>68</v>
      </c>
      <c r="D3778">
        <v>1</v>
      </c>
      <c r="E3778">
        <v>6761.6515677846837</v>
      </c>
      <c r="F3778">
        <v>11.506910056988403</v>
      </c>
      <c r="G3778" s="6">
        <v>45208.315309641206</v>
      </c>
    </row>
    <row r="3779" spans="2:7" x14ac:dyDescent="0.25">
      <c r="B3779">
        <v>2003</v>
      </c>
      <c r="C3779">
        <v>68</v>
      </c>
      <c r="D3779">
        <v>2</v>
      </c>
      <c r="E3779">
        <v>7942.2375904002602</v>
      </c>
      <c r="F3779">
        <v>13.469191536551634</v>
      </c>
      <c r="G3779" s="6">
        <v>45208.315309641206</v>
      </c>
    </row>
    <row r="3780" spans="2:7" x14ac:dyDescent="0.25">
      <c r="B3780">
        <v>2003</v>
      </c>
      <c r="C3780">
        <v>69</v>
      </c>
      <c r="D3780">
        <v>1</v>
      </c>
      <c r="E3780">
        <v>6503.7224174513512</v>
      </c>
      <c r="F3780">
        <v>10.94342975702612</v>
      </c>
      <c r="G3780" s="6">
        <v>45208.315309641206</v>
      </c>
    </row>
    <row r="3781" spans="2:7" x14ac:dyDescent="0.25">
      <c r="B3781">
        <v>2003</v>
      </c>
      <c r="C3781">
        <v>69</v>
      </c>
      <c r="D3781">
        <v>2</v>
      </c>
      <c r="E3781">
        <v>7759.466432462179</v>
      </c>
      <c r="F3781">
        <v>12.774675705506811</v>
      </c>
      <c r="G3781" s="6">
        <v>45208.315309641206</v>
      </c>
    </row>
    <row r="3782" spans="2:7" x14ac:dyDescent="0.25">
      <c r="B3782">
        <v>2003</v>
      </c>
      <c r="C3782">
        <v>70</v>
      </c>
      <c r="D3782">
        <v>1</v>
      </c>
      <c r="E3782">
        <v>6278.9104750382903</v>
      </c>
      <c r="F3782">
        <v>10.31734936273878</v>
      </c>
      <c r="G3782" s="6">
        <v>45208.315309641206</v>
      </c>
    </row>
    <row r="3783" spans="2:7" x14ac:dyDescent="0.25">
      <c r="B3783">
        <v>2003</v>
      </c>
      <c r="C3783">
        <v>70</v>
      </c>
      <c r="D3783">
        <v>2</v>
      </c>
      <c r="E3783">
        <v>7545.3750759026234</v>
      </c>
      <c r="F3783">
        <v>12.122955538740444</v>
      </c>
      <c r="G3783" s="6">
        <v>45208.315309641206</v>
      </c>
    </row>
    <row r="3784" spans="2:7" x14ac:dyDescent="0.25">
      <c r="B3784">
        <v>2003</v>
      </c>
      <c r="C3784">
        <v>71</v>
      </c>
      <c r="D3784">
        <v>1</v>
      </c>
      <c r="E3784">
        <v>5993.3662601571614</v>
      </c>
      <c r="F3784">
        <v>9.7850810504603789</v>
      </c>
      <c r="G3784" s="6">
        <v>45208.315309641206</v>
      </c>
    </row>
    <row r="3785" spans="2:7" x14ac:dyDescent="0.25">
      <c r="B3785">
        <v>2003</v>
      </c>
      <c r="C3785">
        <v>71</v>
      </c>
      <c r="D3785">
        <v>2</v>
      </c>
      <c r="E3785">
        <v>7304.5031769208226</v>
      </c>
      <c r="F3785">
        <v>11.506231896432114</v>
      </c>
      <c r="G3785" s="6">
        <v>45208.315309641206</v>
      </c>
    </row>
    <row r="3786" spans="2:7" x14ac:dyDescent="0.25">
      <c r="B3786">
        <v>2003</v>
      </c>
      <c r="C3786">
        <v>72</v>
      </c>
      <c r="D3786">
        <v>1</v>
      </c>
      <c r="E3786">
        <v>5767.477362839677</v>
      </c>
      <c r="F3786">
        <v>9.1487403399628668</v>
      </c>
      <c r="G3786" s="6">
        <v>45208.315309641206</v>
      </c>
    </row>
    <row r="3787" spans="2:7" x14ac:dyDescent="0.25">
      <c r="B3787">
        <v>2003</v>
      </c>
      <c r="C3787">
        <v>72</v>
      </c>
      <c r="D3787">
        <v>2</v>
      </c>
      <c r="E3787">
        <v>7024.4450497629177</v>
      </c>
      <c r="F3787">
        <v>10.945040182374134</v>
      </c>
      <c r="G3787" s="6">
        <v>45208.315309641206</v>
      </c>
    </row>
    <row r="3788" spans="2:7" x14ac:dyDescent="0.25">
      <c r="B3788">
        <v>2003</v>
      </c>
      <c r="C3788">
        <v>73</v>
      </c>
      <c r="D3788">
        <v>1</v>
      </c>
      <c r="E3788">
        <v>5480.3429516328333</v>
      </c>
      <c r="F3788">
        <v>8.6018782160252076</v>
      </c>
      <c r="G3788" s="6">
        <v>45208.315309641206</v>
      </c>
    </row>
    <row r="3789" spans="2:7" x14ac:dyDescent="0.25">
      <c r="B3789">
        <v>2003</v>
      </c>
      <c r="C3789">
        <v>73</v>
      </c>
      <c r="D3789">
        <v>2</v>
      </c>
      <c r="E3789">
        <v>6744.4880412151315</v>
      </c>
      <c r="F3789">
        <v>10.378603439622056</v>
      </c>
      <c r="G3789" s="6">
        <v>45208.315309641206</v>
      </c>
    </row>
    <row r="3790" spans="2:7" x14ac:dyDescent="0.25">
      <c r="B3790">
        <v>2003</v>
      </c>
      <c r="C3790">
        <v>74</v>
      </c>
      <c r="D3790">
        <v>1</v>
      </c>
      <c r="E3790">
        <v>5171.6492424330063</v>
      </c>
      <c r="F3790">
        <v>8.085476140159269</v>
      </c>
      <c r="G3790" s="6">
        <v>45208.315309641206</v>
      </c>
    </row>
    <row r="3791" spans="2:7" x14ac:dyDescent="0.25">
      <c r="B3791">
        <v>2003</v>
      </c>
      <c r="C3791">
        <v>74</v>
      </c>
      <c r="D3791">
        <v>2</v>
      </c>
      <c r="E3791">
        <v>6426.8765002656219</v>
      </c>
      <c r="F3791">
        <v>9.8667968039659648</v>
      </c>
      <c r="G3791" s="6">
        <v>45208.315309641206</v>
      </c>
    </row>
    <row r="3792" spans="2:7" x14ac:dyDescent="0.25">
      <c r="B3792">
        <v>2003</v>
      </c>
      <c r="C3792">
        <v>75</v>
      </c>
      <c r="D3792">
        <v>1</v>
      </c>
      <c r="E3792">
        <v>4888.2060641345679</v>
      </c>
      <c r="F3792">
        <v>7.5253208271189571</v>
      </c>
      <c r="G3792" s="6">
        <v>45208.315309641206</v>
      </c>
    </row>
    <row r="3793" spans="2:7" x14ac:dyDescent="0.25">
      <c r="B3793">
        <v>2003</v>
      </c>
      <c r="C3793">
        <v>75</v>
      </c>
      <c r="D3793">
        <v>2</v>
      </c>
      <c r="E3793">
        <v>6045.6271252533516</v>
      </c>
      <c r="F3793">
        <v>9.45748580171478</v>
      </c>
      <c r="G3793" s="6">
        <v>45208.315309641206</v>
      </c>
    </row>
    <row r="3794" spans="2:7" x14ac:dyDescent="0.25">
      <c r="B3794">
        <v>2003</v>
      </c>
      <c r="C3794">
        <v>76</v>
      </c>
      <c r="D3794">
        <v>1</v>
      </c>
      <c r="E3794">
        <v>4588.799479468048</v>
      </c>
      <c r="F3794">
        <v>6.983703749372534</v>
      </c>
      <c r="G3794" s="6">
        <v>45208.315309641206</v>
      </c>
    </row>
    <row r="3795" spans="2:7" x14ac:dyDescent="0.25">
      <c r="B3795">
        <v>2003</v>
      </c>
      <c r="C3795">
        <v>76</v>
      </c>
      <c r="D3795">
        <v>2</v>
      </c>
      <c r="E3795">
        <v>5795.2113604396609</v>
      </c>
      <c r="F3795">
        <v>8.8445459999253941</v>
      </c>
      <c r="G3795" s="6">
        <v>45208.315309641206</v>
      </c>
    </row>
    <row r="3796" spans="2:7" x14ac:dyDescent="0.25">
      <c r="B3796">
        <v>2003</v>
      </c>
      <c r="C3796">
        <v>77</v>
      </c>
      <c r="D3796">
        <v>1</v>
      </c>
      <c r="E3796">
        <v>4357.2365136019025</v>
      </c>
      <c r="F3796">
        <v>6.3282766605090544</v>
      </c>
      <c r="G3796" s="6">
        <v>45208.315309641206</v>
      </c>
    </row>
    <row r="3797" spans="2:7" x14ac:dyDescent="0.25">
      <c r="B3797">
        <v>2003</v>
      </c>
      <c r="C3797">
        <v>77</v>
      </c>
      <c r="D3797">
        <v>2</v>
      </c>
      <c r="E3797">
        <v>5503.6836735082707</v>
      </c>
      <c r="F3797">
        <v>8.2865529062380467</v>
      </c>
      <c r="G3797" s="6">
        <v>45208.315309641206</v>
      </c>
    </row>
    <row r="3798" spans="2:7" x14ac:dyDescent="0.25">
      <c r="B3798">
        <v>2003</v>
      </c>
      <c r="C3798">
        <v>78</v>
      </c>
      <c r="D3798">
        <v>1</v>
      </c>
      <c r="E3798">
        <v>3786.778834829247</v>
      </c>
      <c r="F3798">
        <v>6.2062749065166711</v>
      </c>
      <c r="G3798" s="6">
        <v>45208.315309641206</v>
      </c>
    </row>
    <row r="3799" spans="2:7" x14ac:dyDescent="0.25">
      <c r="B3799">
        <v>2003</v>
      </c>
      <c r="C3799">
        <v>78</v>
      </c>
      <c r="D3799">
        <v>2</v>
      </c>
      <c r="E3799">
        <v>5273.4858941568045</v>
      </c>
      <c r="F3799">
        <v>7.6264508833625877</v>
      </c>
      <c r="G3799" s="6">
        <v>45208.315309641206</v>
      </c>
    </row>
    <row r="3800" spans="2:7" x14ac:dyDescent="0.25">
      <c r="B3800">
        <v>2003</v>
      </c>
      <c r="C3800">
        <v>79</v>
      </c>
      <c r="D3800">
        <v>1</v>
      </c>
      <c r="E3800">
        <v>3377.641958317337</v>
      </c>
      <c r="F3800">
        <v>5.897481233469569</v>
      </c>
      <c r="G3800" s="6">
        <v>45208.315309641206</v>
      </c>
    </row>
    <row r="3801" spans="2:7" x14ac:dyDescent="0.25">
      <c r="B3801">
        <v>2003</v>
      </c>
      <c r="C3801">
        <v>79</v>
      </c>
      <c r="D3801">
        <v>2</v>
      </c>
      <c r="E3801">
        <v>4969.6107634295895</v>
      </c>
      <c r="F3801">
        <v>7.0622095970507424</v>
      </c>
      <c r="G3801" s="6">
        <v>45208.315309641206</v>
      </c>
    </row>
    <row r="3802" spans="2:7" x14ac:dyDescent="0.25">
      <c r="B3802">
        <v>2003</v>
      </c>
      <c r="C3802">
        <v>80</v>
      </c>
      <c r="D3802">
        <v>1</v>
      </c>
      <c r="E3802">
        <v>3185.4148539354687</v>
      </c>
      <c r="F3802">
        <v>5.2231977369835407</v>
      </c>
      <c r="G3802" s="6">
        <v>45208.315309641206</v>
      </c>
    </row>
    <row r="3803" spans="2:7" x14ac:dyDescent="0.25">
      <c r="B3803">
        <v>2003</v>
      </c>
      <c r="C3803">
        <v>80</v>
      </c>
      <c r="D3803">
        <v>2</v>
      </c>
      <c r="E3803">
        <v>4637.2038318931154</v>
      </c>
      <c r="F3803">
        <v>6.5326059900780296</v>
      </c>
      <c r="G3803" s="6">
        <v>45208.315309641206</v>
      </c>
    </row>
    <row r="3804" spans="2:7" x14ac:dyDescent="0.25">
      <c r="B3804">
        <v>2003</v>
      </c>
      <c r="C3804">
        <v>81</v>
      </c>
      <c r="D3804">
        <v>1</v>
      </c>
      <c r="E3804">
        <v>2788.4451531953564</v>
      </c>
      <c r="F3804">
        <v>4.8956034287498484</v>
      </c>
      <c r="G3804" s="6">
        <v>45208.315309641206</v>
      </c>
    </row>
    <row r="3805" spans="2:7" x14ac:dyDescent="0.25">
      <c r="B3805">
        <v>2003</v>
      </c>
      <c r="C3805">
        <v>81</v>
      </c>
      <c r="D3805">
        <v>2</v>
      </c>
      <c r="E3805">
        <v>4385.2006016162122</v>
      </c>
      <c r="F3805">
        <v>5.8792802553162407</v>
      </c>
      <c r="G3805" s="6">
        <v>45208.315309641206</v>
      </c>
    </row>
    <row r="3806" spans="2:7" x14ac:dyDescent="0.25">
      <c r="B3806">
        <v>2003</v>
      </c>
      <c r="C3806">
        <v>82</v>
      </c>
      <c r="D3806">
        <v>1</v>
      </c>
      <c r="E3806">
        <v>2338.3960165068379</v>
      </c>
      <c r="F3806">
        <v>4.7415839702704021</v>
      </c>
      <c r="G3806" s="6">
        <v>45208.315309641206</v>
      </c>
    </row>
    <row r="3807" spans="2:7" x14ac:dyDescent="0.25">
      <c r="B3807">
        <v>2003</v>
      </c>
      <c r="C3807">
        <v>82</v>
      </c>
      <c r="D3807">
        <v>2</v>
      </c>
      <c r="E3807">
        <v>4041.4437790089801</v>
      </c>
      <c r="F3807">
        <v>5.3368306728392509</v>
      </c>
      <c r="G3807" s="6">
        <v>45208.315309641206</v>
      </c>
    </row>
    <row r="3808" spans="2:7" x14ac:dyDescent="0.25">
      <c r="B3808">
        <v>2003</v>
      </c>
      <c r="C3808">
        <v>83</v>
      </c>
      <c r="D3808">
        <v>1</v>
      </c>
      <c r="E3808">
        <v>2183.6353796542917</v>
      </c>
      <c r="F3808">
        <v>4.0421974530060236</v>
      </c>
      <c r="G3808" s="6">
        <v>45208.315309641206</v>
      </c>
    </row>
    <row r="3809" spans="2:7" x14ac:dyDescent="0.25">
      <c r="B3809">
        <v>2003</v>
      </c>
      <c r="C3809">
        <v>83</v>
      </c>
      <c r="D3809">
        <v>2</v>
      </c>
      <c r="E3809">
        <v>3776.042916191172</v>
      </c>
      <c r="F3809">
        <v>4.676789476901261</v>
      </c>
      <c r="G3809" s="6">
        <v>45208.315309641206</v>
      </c>
    </row>
    <row r="3810" spans="2:7" x14ac:dyDescent="0.25">
      <c r="B3810">
        <v>2003</v>
      </c>
      <c r="C3810">
        <v>84</v>
      </c>
      <c r="D3810">
        <v>1</v>
      </c>
      <c r="E3810">
        <v>1858.5717760905391</v>
      </c>
      <c r="F3810">
        <v>3.6617266438724156</v>
      </c>
      <c r="G3810" s="6">
        <v>45208.315309641206</v>
      </c>
    </row>
    <row r="3811" spans="2:7" x14ac:dyDescent="0.25">
      <c r="B3811">
        <v>2003</v>
      </c>
      <c r="C3811">
        <v>84</v>
      </c>
      <c r="D3811">
        <v>2</v>
      </c>
      <c r="E3811">
        <v>3457.4034680673667</v>
      </c>
      <c r="F3811">
        <v>4.0617286100227652</v>
      </c>
      <c r="G3811" s="6">
        <v>45208.315309641206</v>
      </c>
    </row>
    <row r="3812" spans="2:7" x14ac:dyDescent="0.25">
      <c r="B3812">
        <v>2003</v>
      </c>
      <c r="C3812">
        <v>85</v>
      </c>
      <c r="D3812">
        <v>1</v>
      </c>
      <c r="E3812">
        <v>1493.9280034697574</v>
      </c>
      <c r="F3812">
        <v>3.4334532121806456</v>
      </c>
      <c r="G3812" s="6">
        <v>45208.315309641206</v>
      </c>
    </row>
    <row r="3813" spans="2:7" x14ac:dyDescent="0.25">
      <c r="B3813">
        <v>2003</v>
      </c>
      <c r="C3813">
        <v>85</v>
      </c>
      <c r="D3813">
        <v>2</v>
      </c>
      <c r="E3813">
        <v>2782.832734941971</v>
      </c>
      <c r="F3813">
        <v>3.9251070838665609</v>
      </c>
      <c r="G3813" s="6">
        <v>45208.315309641206</v>
      </c>
    </row>
    <row r="3814" spans="2:7" x14ac:dyDescent="0.25">
      <c r="B3814">
        <v>2003</v>
      </c>
      <c r="C3814">
        <v>86</v>
      </c>
      <c r="D3814">
        <v>1</v>
      </c>
      <c r="E3814">
        <v>1166.0871043117947</v>
      </c>
      <c r="F3814">
        <v>3.25818228701824</v>
      </c>
      <c r="G3814" s="6">
        <v>45208.315309641206</v>
      </c>
    </row>
    <row r="3815" spans="2:7" x14ac:dyDescent="0.25">
      <c r="B3815">
        <v>2003</v>
      </c>
      <c r="C3815">
        <v>86</v>
      </c>
      <c r="D3815">
        <v>2</v>
      </c>
      <c r="E3815">
        <v>2518.2502434213943</v>
      </c>
      <c r="F3815">
        <v>3.2849694003069483</v>
      </c>
      <c r="G3815" s="6">
        <v>45208.315309641206</v>
      </c>
    </row>
    <row r="3816" spans="2:7" x14ac:dyDescent="0.25">
      <c r="B3816">
        <v>2003</v>
      </c>
      <c r="C3816">
        <v>87</v>
      </c>
      <c r="D3816">
        <v>1</v>
      </c>
      <c r="E3816">
        <v>983.64286146234178</v>
      </c>
      <c r="F3816">
        <v>2.7697647919201787</v>
      </c>
      <c r="G3816" s="6">
        <v>45208.315309641206</v>
      </c>
    </row>
    <row r="3817" spans="2:7" x14ac:dyDescent="0.25">
      <c r="B3817">
        <v>2003</v>
      </c>
      <c r="C3817">
        <v>87</v>
      </c>
      <c r="D3817">
        <v>2</v>
      </c>
      <c r="E3817">
        <v>2211.6160366983904</v>
      </c>
      <c r="F3817">
        <v>2.6710974029261578</v>
      </c>
      <c r="G3817" s="6">
        <v>45208.315309641206</v>
      </c>
    </row>
    <row r="3818" spans="2:7" x14ac:dyDescent="0.25">
      <c r="B3818">
        <v>2003</v>
      </c>
      <c r="C3818">
        <v>88</v>
      </c>
      <c r="D3818">
        <v>1</v>
      </c>
      <c r="E3818">
        <v>858.11538507239595</v>
      </c>
      <c r="F3818">
        <v>2.1017922223623602</v>
      </c>
      <c r="G3818" s="6">
        <v>45208.315309641206</v>
      </c>
    </row>
    <row r="3819" spans="2:7" x14ac:dyDescent="0.25">
      <c r="B3819">
        <v>2003</v>
      </c>
      <c r="C3819">
        <v>88</v>
      </c>
      <c r="D3819">
        <v>2</v>
      </c>
      <c r="E3819">
        <v>1897.854315085598</v>
      </c>
      <c r="F3819">
        <v>2.0300328878663962</v>
      </c>
      <c r="G3819" s="6">
        <v>45208.315309641206</v>
      </c>
    </row>
    <row r="3820" spans="2:7" x14ac:dyDescent="0.25">
      <c r="B3820">
        <v>2003</v>
      </c>
      <c r="C3820">
        <v>89</v>
      </c>
      <c r="D3820">
        <v>1</v>
      </c>
      <c r="E3820">
        <v>755.16511076395079</v>
      </c>
      <c r="F3820">
        <v>1.3201616177790994</v>
      </c>
      <c r="G3820" s="6">
        <v>45208.315309641206</v>
      </c>
    </row>
    <row r="3821" spans="2:7" x14ac:dyDescent="0.25">
      <c r="B3821">
        <v>2003</v>
      </c>
      <c r="C3821">
        <v>89</v>
      </c>
      <c r="D3821">
        <v>2</v>
      </c>
      <c r="E3821">
        <v>1583.7347645424779</v>
      </c>
      <c r="F3821">
        <v>1.3335011540262465</v>
      </c>
      <c r="G3821" s="6">
        <v>45208.315309641206</v>
      </c>
    </row>
    <row r="3822" spans="2:7" x14ac:dyDescent="0.25">
      <c r="B3822">
        <v>2003</v>
      </c>
      <c r="C3822">
        <v>90</v>
      </c>
      <c r="D3822">
        <v>1</v>
      </c>
      <c r="E3822">
        <v>619.35743893449467</v>
      </c>
      <c r="F3822">
        <v>0.5</v>
      </c>
      <c r="G3822" s="6">
        <v>45208.315309641206</v>
      </c>
    </row>
    <row r="3823" spans="2:7" x14ac:dyDescent="0.25">
      <c r="B3823">
        <v>2003</v>
      </c>
      <c r="C3823">
        <v>90</v>
      </c>
      <c r="D3823">
        <v>2</v>
      </c>
      <c r="E3823">
        <v>1320.0447539176409</v>
      </c>
      <c r="F3823">
        <v>0.5</v>
      </c>
      <c r="G3823" s="6">
        <v>45208.315309641206</v>
      </c>
    </row>
    <row r="3824" spans="2:7" x14ac:dyDescent="0.25">
      <c r="B3824">
        <v>2004</v>
      </c>
      <c r="C3824">
        <v>0</v>
      </c>
      <c r="D3824">
        <v>1</v>
      </c>
      <c r="E3824">
        <v>10000</v>
      </c>
      <c r="F3824">
        <v>71.450607625712777</v>
      </c>
      <c r="G3824" s="6">
        <v>45208.315309641206</v>
      </c>
    </row>
    <row r="3825" spans="2:7" x14ac:dyDescent="0.25">
      <c r="B3825">
        <v>2004</v>
      </c>
      <c r="C3825">
        <v>0</v>
      </c>
      <c r="D3825">
        <v>2</v>
      </c>
      <c r="E3825">
        <v>10000</v>
      </c>
      <c r="F3825">
        <v>76.573889068264606</v>
      </c>
      <c r="G3825" s="6">
        <v>45208.315309641206</v>
      </c>
    </row>
    <row r="3826" spans="2:7" x14ac:dyDescent="0.25">
      <c r="B3826">
        <v>2004</v>
      </c>
      <c r="C3826">
        <v>1</v>
      </c>
      <c r="D3826">
        <v>1</v>
      </c>
      <c r="E3826">
        <v>9982.4070561098597</v>
      </c>
      <c r="F3826">
        <v>70.576049299218411</v>
      </c>
      <c r="G3826" s="6">
        <v>45208.315309641206</v>
      </c>
    </row>
    <row r="3827" spans="2:7" x14ac:dyDescent="0.25">
      <c r="B3827">
        <v>2004</v>
      </c>
      <c r="C3827">
        <v>1</v>
      </c>
      <c r="D3827">
        <v>2</v>
      </c>
      <c r="E3827">
        <v>9986.1634210591619</v>
      </c>
      <c r="F3827">
        <v>75.679836199027847</v>
      </c>
      <c r="G3827" s="6">
        <v>45208.315309641206</v>
      </c>
    </row>
    <row r="3828" spans="2:7" x14ac:dyDescent="0.25">
      <c r="B3828">
        <v>2004</v>
      </c>
      <c r="C3828">
        <v>2</v>
      </c>
      <c r="D3828">
        <v>1</v>
      </c>
      <c r="E3828">
        <v>9964.3491029346096</v>
      </c>
      <c r="F3828">
        <v>69.703045052165194</v>
      </c>
      <c r="G3828" s="6">
        <v>45208.315309641206</v>
      </c>
    </row>
    <row r="3829" spans="2:7" x14ac:dyDescent="0.25">
      <c r="B3829">
        <v>2004</v>
      </c>
      <c r="C3829">
        <v>2</v>
      </c>
      <c r="D3829">
        <v>2</v>
      </c>
      <c r="E3829">
        <v>9975.9899169567343</v>
      </c>
      <c r="F3829">
        <v>74.756504517496225</v>
      </c>
      <c r="G3829" s="6">
        <v>45208.315309641206</v>
      </c>
    </row>
    <row r="3830" spans="2:7" x14ac:dyDescent="0.25">
      <c r="B3830">
        <v>2004</v>
      </c>
      <c r="C3830">
        <v>3</v>
      </c>
      <c r="D3830">
        <v>1</v>
      </c>
      <c r="E3830">
        <v>9960.0656745854903</v>
      </c>
      <c r="F3830">
        <v>68.732806531125931</v>
      </c>
      <c r="G3830" s="6">
        <v>45208.315309641206</v>
      </c>
    </row>
    <row r="3831" spans="2:7" x14ac:dyDescent="0.25">
      <c r="B3831">
        <v>2004</v>
      </c>
      <c r="C3831">
        <v>3</v>
      </c>
      <c r="D3831">
        <v>2</v>
      </c>
      <c r="E3831">
        <v>9971.4833425489905</v>
      </c>
      <c r="F3831">
        <v>73.790064465537171</v>
      </c>
      <c r="G3831" s="6">
        <v>45208.315309641206</v>
      </c>
    </row>
    <row r="3832" spans="2:7" x14ac:dyDescent="0.25">
      <c r="B3832">
        <v>2004</v>
      </c>
      <c r="C3832">
        <v>4</v>
      </c>
      <c r="D3832">
        <v>1</v>
      </c>
      <c r="E3832">
        <v>9956.0745804008366</v>
      </c>
      <c r="F3832">
        <v>67.760159033876874</v>
      </c>
      <c r="G3832" s="6">
        <v>45208.315309641206</v>
      </c>
    </row>
    <row r="3833" spans="2:7" x14ac:dyDescent="0.25">
      <c r="B3833">
        <v>2004</v>
      </c>
      <c r="C3833">
        <v>4</v>
      </c>
      <c r="D3833">
        <v>2</v>
      </c>
      <c r="E3833">
        <v>9971.4833425489905</v>
      </c>
      <c r="F3833">
        <v>72.790064465537185</v>
      </c>
      <c r="G3833" s="6">
        <v>45208.315309641206</v>
      </c>
    </row>
    <row r="3834" spans="2:7" x14ac:dyDescent="0.25">
      <c r="B3834">
        <v>2004</v>
      </c>
      <c r="C3834">
        <v>5</v>
      </c>
      <c r="D3834">
        <v>1</v>
      </c>
      <c r="E3834">
        <v>9956.0745804008366</v>
      </c>
      <c r="F3834">
        <v>66.760159033876874</v>
      </c>
      <c r="G3834" s="6">
        <v>45208.315309641206</v>
      </c>
    </row>
    <row r="3835" spans="2:7" x14ac:dyDescent="0.25">
      <c r="B3835">
        <v>2004</v>
      </c>
      <c r="C3835">
        <v>5</v>
      </c>
      <c r="D3835">
        <v>2</v>
      </c>
      <c r="E3835">
        <v>9971.4833425489905</v>
      </c>
      <c r="F3835">
        <v>71.790064465537185</v>
      </c>
      <c r="G3835" s="6">
        <v>45208.315309641206</v>
      </c>
    </row>
    <row r="3836" spans="2:7" x14ac:dyDescent="0.25">
      <c r="B3836">
        <v>2004</v>
      </c>
      <c r="C3836">
        <v>6</v>
      </c>
      <c r="D3836">
        <v>1</v>
      </c>
      <c r="E3836">
        <v>9951.919376873002</v>
      </c>
      <c r="F3836">
        <v>65.787824495798958</v>
      </c>
      <c r="G3836" s="6">
        <v>45208.315309641206</v>
      </c>
    </row>
    <row r="3837" spans="2:7" x14ac:dyDescent="0.25">
      <c r="B3837">
        <v>2004</v>
      </c>
      <c r="C3837">
        <v>6</v>
      </c>
      <c r="D3837">
        <v>2</v>
      </c>
      <c r="E3837">
        <v>9971.4833425489905</v>
      </c>
      <c r="F3837">
        <v>70.790064465537171</v>
      </c>
      <c r="G3837" s="6">
        <v>45208.315309641206</v>
      </c>
    </row>
    <row r="3838" spans="2:7" x14ac:dyDescent="0.25">
      <c r="B3838">
        <v>2004</v>
      </c>
      <c r="C3838">
        <v>7</v>
      </c>
      <c r="D3838">
        <v>1</v>
      </c>
      <c r="E3838">
        <v>9951.919376873002</v>
      </c>
      <c r="F3838">
        <v>64.787824495798958</v>
      </c>
      <c r="G3838" s="6">
        <v>45208.315309641206</v>
      </c>
    </row>
    <row r="3839" spans="2:7" x14ac:dyDescent="0.25">
      <c r="B3839">
        <v>2004</v>
      </c>
      <c r="C3839">
        <v>7</v>
      </c>
      <c r="D3839">
        <v>2</v>
      </c>
      <c r="E3839">
        <v>9966.9434858762888</v>
      </c>
      <c r="F3839">
        <v>69.822080982801538</v>
      </c>
      <c r="G3839" s="6">
        <v>45208.315309641206</v>
      </c>
    </row>
    <row r="3840" spans="2:7" x14ac:dyDescent="0.25">
      <c r="B3840">
        <v>2004</v>
      </c>
      <c r="C3840">
        <v>8</v>
      </c>
      <c r="D3840">
        <v>1</v>
      </c>
      <c r="E3840">
        <v>9951.919376873002</v>
      </c>
      <c r="F3840">
        <v>63.787824495798965</v>
      </c>
      <c r="G3840" s="6">
        <v>45208.315309641206</v>
      </c>
    </row>
    <row r="3841" spans="2:7" x14ac:dyDescent="0.25">
      <c r="B3841">
        <v>2004</v>
      </c>
      <c r="C3841">
        <v>8</v>
      </c>
      <c r="D3841">
        <v>2</v>
      </c>
      <c r="E3841">
        <v>9966.9434858762888</v>
      </c>
      <c r="F3841">
        <v>68.822080982801538</v>
      </c>
      <c r="G3841" s="6">
        <v>45208.315309641206</v>
      </c>
    </row>
    <row r="3842" spans="2:7" x14ac:dyDescent="0.25">
      <c r="B3842">
        <v>2004</v>
      </c>
      <c r="C3842">
        <v>9</v>
      </c>
      <c r="D3842">
        <v>1</v>
      </c>
      <c r="E3842">
        <v>9947.8542176262999</v>
      </c>
      <c r="F3842">
        <v>62.813686865645202</v>
      </c>
      <c r="G3842" s="6">
        <v>45208.315309641206</v>
      </c>
    </row>
    <row r="3843" spans="2:7" x14ac:dyDescent="0.25">
      <c r="B3843">
        <v>2004</v>
      </c>
      <c r="C3843">
        <v>9</v>
      </c>
      <c r="D3843">
        <v>2</v>
      </c>
      <c r="E3843">
        <v>9966.9434858762888</v>
      </c>
      <c r="F3843">
        <v>67.822080982801538</v>
      </c>
      <c r="G3843" s="6">
        <v>45208.315309641206</v>
      </c>
    </row>
    <row r="3844" spans="2:7" x14ac:dyDescent="0.25">
      <c r="B3844">
        <v>2004</v>
      </c>
      <c r="C3844">
        <v>10</v>
      </c>
      <c r="D3844">
        <v>1</v>
      </c>
      <c r="E3844">
        <v>9932.1267175750509</v>
      </c>
      <c r="F3844">
        <v>61.912360446967796</v>
      </c>
      <c r="G3844" s="6">
        <v>45208.315309641206</v>
      </c>
    </row>
    <row r="3845" spans="2:7" x14ac:dyDescent="0.25">
      <c r="B3845">
        <v>2004</v>
      </c>
      <c r="C3845">
        <v>10</v>
      </c>
      <c r="D3845">
        <v>2</v>
      </c>
      <c r="E3845">
        <v>9966.9434858762888</v>
      </c>
      <c r="F3845">
        <v>66.822080982801538</v>
      </c>
      <c r="G3845" s="6">
        <v>45208.315309641206</v>
      </c>
    </row>
    <row r="3846" spans="2:7" x14ac:dyDescent="0.25">
      <c r="B3846">
        <v>2004</v>
      </c>
      <c r="C3846">
        <v>11</v>
      </c>
      <c r="D3846">
        <v>1</v>
      </c>
      <c r="E3846">
        <v>9924.3988328470896</v>
      </c>
      <c r="F3846">
        <v>60.960180738191426</v>
      </c>
      <c r="G3846" s="6">
        <v>45208.315309641206</v>
      </c>
    </row>
    <row r="3847" spans="2:7" x14ac:dyDescent="0.25">
      <c r="B3847">
        <v>2004</v>
      </c>
      <c r="C3847">
        <v>11</v>
      </c>
      <c r="D3847">
        <v>2</v>
      </c>
      <c r="E3847">
        <v>9962.8178661460479</v>
      </c>
      <c r="F3847">
        <v>65.849545068718768</v>
      </c>
      <c r="G3847" s="6">
        <v>45208.315309641206</v>
      </c>
    </row>
    <row r="3848" spans="2:7" x14ac:dyDescent="0.25">
      <c r="B3848">
        <v>2004</v>
      </c>
      <c r="C3848">
        <v>12</v>
      </c>
      <c r="D3848">
        <v>1</v>
      </c>
      <c r="E3848">
        <v>9916.7080803490771</v>
      </c>
      <c r="F3848">
        <v>60.007069714076877</v>
      </c>
      <c r="G3848" s="6">
        <v>45208.315309641206</v>
      </c>
    </row>
    <row r="3849" spans="2:7" x14ac:dyDescent="0.25">
      <c r="B3849">
        <v>2004</v>
      </c>
      <c r="C3849">
        <v>12</v>
      </c>
      <c r="D3849">
        <v>2</v>
      </c>
      <c r="E3849">
        <v>9958.9414547004162</v>
      </c>
      <c r="F3849">
        <v>64.87498168019232</v>
      </c>
      <c r="G3849" s="6">
        <v>45208.315309641206</v>
      </c>
    </row>
    <row r="3850" spans="2:7" x14ac:dyDescent="0.25">
      <c r="B3850">
        <v>2004</v>
      </c>
      <c r="C3850">
        <v>13</v>
      </c>
      <c r="D3850">
        <v>1</v>
      </c>
      <c r="E3850">
        <v>9916.7080803490771</v>
      </c>
      <c r="F3850">
        <v>59.007069714076884</v>
      </c>
      <c r="G3850" s="6">
        <v>45208.315309641206</v>
      </c>
    </row>
    <row r="3851" spans="2:7" x14ac:dyDescent="0.25">
      <c r="B3851">
        <v>2004</v>
      </c>
      <c r="C3851">
        <v>13</v>
      </c>
      <c r="D3851">
        <v>2</v>
      </c>
      <c r="E3851">
        <v>9958.9414547004162</v>
      </c>
      <c r="F3851">
        <v>63.87498168019232</v>
      </c>
      <c r="G3851" s="6">
        <v>45208.315309641206</v>
      </c>
    </row>
    <row r="3852" spans="2:7" x14ac:dyDescent="0.25">
      <c r="B3852">
        <v>2004</v>
      </c>
      <c r="C3852">
        <v>14</v>
      </c>
      <c r="D3852">
        <v>1</v>
      </c>
      <c r="E3852">
        <v>9916.7080803490771</v>
      </c>
      <c r="F3852">
        <v>58.007069714076884</v>
      </c>
      <c r="G3852" s="6">
        <v>45208.315309641206</v>
      </c>
    </row>
    <row r="3853" spans="2:7" x14ac:dyDescent="0.25">
      <c r="B3853">
        <v>2004</v>
      </c>
      <c r="C3853">
        <v>14</v>
      </c>
      <c r="D3853">
        <v>2</v>
      </c>
      <c r="E3853">
        <v>9958.9414547004162</v>
      </c>
      <c r="F3853">
        <v>62.87498168019232</v>
      </c>
      <c r="G3853" s="6">
        <v>45208.315309641206</v>
      </c>
    </row>
    <row r="3854" spans="2:7" x14ac:dyDescent="0.25">
      <c r="B3854">
        <v>2004</v>
      </c>
      <c r="C3854">
        <v>15</v>
      </c>
      <c r="D3854">
        <v>1</v>
      </c>
      <c r="E3854">
        <v>9913.0835752908606</v>
      </c>
      <c r="F3854">
        <v>57.028095932960113</v>
      </c>
      <c r="G3854" s="6">
        <v>45208.315309641206</v>
      </c>
    </row>
    <row r="3855" spans="2:7" x14ac:dyDescent="0.25">
      <c r="B3855">
        <v>2004</v>
      </c>
      <c r="C3855">
        <v>15</v>
      </c>
      <c r="D3855">
        <v>2</v>
      </c>
      <c r="E3855">
        <v>9958.9414547004162</v>
      </c>
      <c r="F3855">
        <v>61.874981680192313</v>
      </c>
      <c r="G3855" s="6">
        <v>45208.315309641206</v>
      </c>
    </row>
    <row r="3856" spans="2:7" x14ac:dyDescent="0.25">
      <c r="B3856">
        <v>2004</v>
      </c>
      <c r="C3856">
        <v>16</v>
      </c>
      <c r="D3856">
        <v>1</v>
      </c>
      <c r="E3856">
        <v>9906.0984610739924</v>
      </c>
      <c r="F3856">
        <v>56.067955743369367</v>
      </c>
      <c r="G3856" s="6">
        <v>45208.315309641206</v>
      </c>
    </row>
    <row r="3857" spans="2:7" x14ac:dyDescent="0.25">
      <c r="B3857">
        <v>2004</v>
      </c>
      <c r="C3857">
        <v>16</v>
      </c>
      <c r="D3857">
        <v>2</v>
      </c>
      <c r="E3857">
        <v>9955.0878993267725</v>
      </c>
      <c r="F3857">
        <v>60.898739570916412</v>
      </c>
      <c r="G3857" s="6">
        <v>45208.315309641206</v>
      </c>
    </row>
    <row r="3858" spans="2:7" x14ac:dyDescent="0.25">
      <c r="B3858">
        <v>2004</v>
      </c>
      <c r="C3858">
        <v>17</v>
      </c>
      <c r="D3858">
        <v>1</v>
      </c>
      <c r="E3858">
        <v>9898.3825961209386</v>
      </c>
      <c r="F3858">
        <v>55.111271389947944</v>
      </c>
      <c r="G3858" s="6">
        <v>45208.315309641206</v>
      </c>
    </row>
    <row r="3859" spans="2:7" x14ac:dyDescent="0.25">
      <c r="B3859">
        <v>2004</v>
      </c>
      <c r="C3859">
        <v>17</v>
      </c>
      <c r="D3859">
        <v>2</v>
      </c>
      <c r="E3859">
        <v>9951.0899019278568</v>
      </c>
      <c r="F3859">
        <v>59.923005656951439</v>
      </c>
      <c r="G3859" s="6">
        <v>45208.315309641206</v>
      </c>
    </row>
    <row r="3860" spans="2:7" x14ac:dyDescent="0.25">
      <c r="B3860">
        <v>2004</v>
      </c>
      <c r="C3860">
        <v>18</v>
      </c>
      <c r="D3860">
        <v>1</v>
      </c>
      <c r="E3860">
        <v>9890.6766491663093</v>
      </c>
      <c r="F3860">
        <v>54.153819698358305</v>
      </c>
      <c r="G3860" s="6">
        <v>45208.315309641206</v>
      </c>
    </row>
    <row r="3861" spans="2:7" x14ac:dyDescent="0.25">
      <c r="B3861">
        <v>2004</v>
      </c>
      <c r="C3861">
        <v>18</v>
      </c>
      <c r="D3861">
        <v>2</v>
      </c>
      <c r="E3861">
        <v>9947.2463598668164</v>
      </c>
      <c r="F3861">
        <v>58.945966264678759</v>
      </c>
      <c r="G3861" s="6">
        <v>45208.315309641206</v>
      </c>
    </row>
    <row r="3862" spans="2:7" x14ac:dyDescent="0.25">
      <c r="B3862">
        <v>2004</v>
      </c>
      <c r="C3862">
        <v>19</v>
      </c>
      <c r="D3862">
        <v>1</v>
      </c>
      <c r="E3862">
        <v>9870.703877371865</v>
      </c>
      <c r="F3862">
        <v>53.262384954701595</v>
      </c>
      <c r="G3862" s="6">
        <v>45208.315309641206</v>
      </c>
    </row>
    <row r="3863" spans="2:7" x14ac:dyDescent="0.25">
      <c r="B3863">
        <v>2004</v>
      </c>
      <c r="C3863">
        <v>19</v>
      </c>
      <c r="D3863">
        <v>2</v>
      </c>
      <c r="E3863">
        <v>9947.2463598668164</v>
      </c>
      <c r="F3863">
        <v>57.945966264678759</v>
      </c>
      <c r="G3863" s="6">
        <v>45208.315309641206</v>
      </c>
    </row>
    <row r="3864" spans="2:7" x14ac:dyDescent="0.25">
      <c r="B3864">
        <v>2004</v>
      </c>
      <c r="C3864">
        <v>20</v>
      </c>
      <c r="D3864">
        <v>1</v>
      </c>
      <c r="E3864">
        <v>9845.3069536462735</v>
      </c>
      <c r="F3864">
        <v>52.398490641663294</v>
      </c>
      <c r="G3864" s="6">
        <v>45208.315309641206</v>
      </c>
    </row>
    <row r="3865" spans="2:7" x14ac:dyDescent="0.25">
      <c r="B3865">
        <v>2004</v>
      </c>
      <c r="C3865">
        <v>20</v>
      </c>
      <c r="D3865">
        <v>2</v>
      </c>
      <c r="E3865">
        <v>9947.2463598668164</v>
      </c>
      <c r="F3865">
        <v>56.945966264678759</v>
      </c>
      <c r="G3865" s="6">
        <v>45208.315309641206</v>
      </c>
    </row>
    <row r="3866" spans="2:7" x14ac:dyDescent="0.25">
      <c r="B3866">
        <v>2004</v>
      </c>
      <c r="C3866">
        <v>21</v>
      </c>
      <c r="D3866">
        <v>1</v>
      </c>
      <c r="E3866">
        <v>9826.8872369305991</v>
      </c>
      <c r="F3866">
        <v>51.495770224967963</v>
      </c>
      <c r="G3866" s="6">
        <v>45208.315309641206</v>
      </c>
    </row>
    <row r="3867" spans="2:7" x14ac:dyDescent="0.25">
      <c r="B3867">
        <v>2004</v>
      </c>
      <c r="C3867">
        <v>21</v>
      </c>
      <c r="D3867">
        <v>2</v>
      </c>
      <c r="E3867">
        <v>9947.2463598668164</v>
      </c>
      <c r="F3867">
        <v>55.945966264678766</v>
      </c>
      <c r="G3867" s="6">
        <v>45208.315309641206</v>
      </c>
    </row>
    <row r="3868" spans="2:7" x14ac:dyDescent="0.25">
      <c r="B3868">
        <v>2004</v>
      </c>
      <c r="C3868">
        <v>22</v>
      </c>
      <c r="D3868">
        <v>1</v>
      </c>
      <c r="E3868">
        <v>9780.4935847529832</v>
      </c>
      <c r="F3868">
        <v>50.737668039822111</v>
      </c>
      <c r="G3868" s="6">
        <v>45208.315309641206</v>
      </c>
    </row>
    <row r="3869" spans="2:7" x14ac:dyDescent="0.25">
      <c r="B3869">
        <v>2004</v>
      </c>
      <c r="C3869">
        <v>22</v>
      </c>
      <c r="D3869">
        <v>2</v>
      </c>
      <c r="E3869">
        <v>9942.0927283318379</v>
      </c>
      <c r="F3869">
        <v>54.974707505385027</v>
      </c>
      <c r="G3869" s="6">
        <v>45208.315309641206</v>
      </c>
    </row>
    <row r="3870" spans="2:7" x14ac:dyDescent="0.25">
      <c r="B3870">
        <v>2004</v>
      </c>
      <c r="C3870">
        <v>23</v>
      </c>
      <c r="D3870">
        <v>1</v>
      </c>
      <c r="E3870">
        <v>9770.5755918501945</v>
      </c>
      <c r="F3870">
        <v>49.788663687968693</v>
      </c>
      <c r="G3870" s="6">
        <v>45208.315309641206</v>
      </c>
    </row>
    <row r="3871" spans="2:7" x14ac:dyDescent="0.25">
      <c r="B3871">
        <v>2004</v>
      </c>
      <c r="C3871">
        <v>23</v>
      </c>
      <c r="D3871">
        <v>2</v>
      </c>
      <c r="E3871">
        <v>9942.0927283318379</v>
      </c>
      <c r="F3871">
        <v>53.97470750538502</v>
      </c>
      <c r="G3871" s="6">
        <v>45208.315309641206</v>
      </c>
    </row>
    <row r="3872" spans="2:7" x14ac:dyDescent="0.25">
      <c r="B3872">
        <v>2004</v>
      </c>
      <c r="C3872">
        <v>24</v>
      </c>
      <c r="D3872">
        <v>1</v>
      </c>
      <c r="E3872">
        <v>9740.7284618928443</v>
      </c>
      <c r="F3872">
        <v>48.939691935627394</v>
      </c>
      <c r="G3872" s="6">
        <v>45208.315309641206</v>
      </c>
    </row>
    <row r="3873" spans="2:7" x14ac:dyDescent="0.25">
      <c r="B3873">
        <v>2004</v>
      </c>
      <c r="C3873">
        <v>24</v>
      </c>
      <c r="D3873">
        <v>2</v>
      </c>
      <c r="E3873">
        <v>9931.6699310625918</v>
      </c>
      <c r="F3873">
        <v>53.030826570882518</v>
      </c>
      <c r="G3873" s="6">
        <v>45208.315309641206</v>
      </c>
    </row>
    <row r="3874" spans="2:7" x14ac:dyDescent="0.25">
      <c r="B3874">
        <v>2004</v>
      </c>
      <c r="C3874">
        <v>25</v>
      </c>
      <c r="D3874">
        <v>1</v>
      </c>
      <c r="E3874">
        <v>9735.3389593005813</v>
      </c>
      <c r="F3874">
        <v>47.966508243343739</v>
      </c>
      <c r="G3874" s="6">
        <v>45208.315309641206</v>
      </c>
    </row>
    <row r="3875" spans="2:7" x14ac:dyDescent="0.25">
      <c r="B3875">
        <v>2004</v>
      </c>
      <c r="C3875">
        <v>25</v>
      </c>
      <c r="D3875">
        <v>2</v>
      </c>
      <c r="E3875">
        <v>9926.1704653410707</v>
      </c>
      <c r="F3875">
        <v>52.059930592524957</v>
      </c>
      <c r="G3875" s="6">
        <v>45208.315309641206</v>
      </c>
    </row>
    <row r="3876" spans="2:7" x14ac:dyDescent="0.25">
      <c r="B3876">
        <v>2004</v>
      </c>
      <c r="C3876">
        <v>26</v>
      </c>
      <c r="D3876">
        <v>1</v>
      </c>
      <c r="E3876">
        <v>9725.2388425113932</v>
      </c>
      <c r="F3876">
        <v>47.015804439004981</v>
      </c>
      <c r="G3876" s="6">
        <v>45208.315309641206</v>
      </c>
    </row>
    <row r="3877" spans="2:7" x14ac:dyDescent="0.25">
      <c r="B3877">
        <v>2004</v>
      </c>
      <c r="C3877">
        <v>26</v>
      </c>
      <c r="D3877">
        <v>2</v>
      </c>
      <c r="E3877">
        <v>9920.8352569585331</v>
      </c>
      <c r="F3877">
        <v>51.087658396361569</v>
      </c>
      <c r="G3877" s="6">
        <v>45208.315309641206</v>
      </c>
    </row>
    <row r="3878" spans="2:7" x14ac:dyDescent="0.25">
      <c r="B3878">
        <v>2004</v>
      </c>
      <c r="C3878">
        <v>27</v>
      </c>
      <c r="D3878">
        <v>1</v>
      </c>
      <c r="E3878">
        <v>9715.5979340253798</v>
      </c>
      <c r="F3878">
        <v>46.061962649420337</v>
      </c>
      <c r="G3878" s="6">
        <v>45208.315309641206</v>
      </c>
    </row>
    <row r="3879" spans="2:7" x14ac:dyDescent="0.25">
      <c r="B3879">
        <v>2004</v>
      </c>
      <c r="C3879">
        <v>27</v>
      </c>
      <c r="D3879">
        <v>2</v>
      </c>
      <c r="E3879">
        <v>9915.6052799694116</v>
      </c>
      <c r="F3879">
        <v>50.11434081078572</v>
      </c>
      <c r="G3879" s="6">
        <v>45208.315309641206</v>
      </c>
    </row>
    <row r="3880" spans="2:7" x14ac:dyDescent="0.25">
      <c r="B3880">
        <v>2004</v>
      </c>
      <c r="C3880">
        <v>28</v>
      </c>
      <c r="D3880">
        <v>1</v>
      </c>
      <c r="E3880">
        <v>9710.850254323037</v>
      </c>
      <c r="F3880">
        <v>45.084238104154416</v>
      </c>
      <c r="G3880" s="6">
        <v>45208.315309641206</v>
      </c>
    </row>
    <row r="3881" spans="2:7" x14ac:dyDescent="0.25">
      <c r="B3881">
        <v>2004</v>
      </c>
      <c r="C3881">
        <v>28</v>
      </c>
      <c r="D3881">
        <v>2</v>
      </c>
      <c r="E3881">
        <v>9905.2698981580925</v>
      </c>
      <c r="F3881">
        <v>49.166109531968345</v>
      </c>
      <c r="G3881" s="6">
        <v>45208.315309641206</v>
      </c>
    </row>
    <row r="3882" spans="2:7" x14ac:dyDescent="0.25">
      <c r="B3882">
        <v>2004</v>
      </c>
      <c r="C3882">
        <v>29</v>
      </c>
      <c r="D3882">
        <v>1</v>
      </c>
      <c r="E3882">
        <v>9667.9376716825609</v>
      </c>
      <c r="F3882">
        <v>44.282131891545184</v>
      </c>
      <c r="G3882" s="6">
        <v>45208.315309641206</v>
      </c>
    </row>
    <row r="3883" spans="2:7" x14ac:dyDescent="0.25">
      <c r="B3883">
        <v>2004</v>
      </c>
      <c r="C3883">
        <v>29</v>
      </c>
      <c r="D3883">
        <v>2</v>
      </c>
      <c r="E3883">
        <v>9895.6258403533539</v>
      </c>
      <c r="F3883">
        <v>48.213538444604083</v>
      </c>
      <c r="G3883" s="6">
        <v>45208.315309641206</v>
      </c>
    </row>
    <row r="3884" spans="2:7" x14ac:dyDescent="0.25">
      <c r="B3884">
        <v>2004</v>
      </c>
      <c r="C3884">
        <v>30</v>
      </c>
      <c r="D3884">
        <v>1</v>
      </c>
      <c r="E3884">
        <v>9653.9375265306462</v>
      </c>
      <c r="F3884">
        <v>43.345624761667594</v>
      </c>
      <c r="G3884" s="6">
        <v>45208.315309641206</v>
      </c>
    </row>
    <row r="3885" spans="2:7" x14ac:dyDescent="0.25">
      <c r="B3885">
        <v>2004</v>
      </c>
      <c r="C3885">
        <v>30</v>
      </c>
      <c r="D3885">
        <v>2</v>
      </c>
      <c r="E3885">
        <v>9890.6982862524856</v>
      </c>
      <c r="F3885">
        <v>47.237309369085374</v>
      </c>
      <c r="G3885" s="6">
        <v>45208.315309641206</v>
      </c>
    </row>
    <row r="3886" spans="2:7" x14ac:dyDescent="0.25">
      <c r="B3886">
        <v>2004</v>
      </c>
      <c r="C3886">
        <v>31</v>
      </c>
      <c r="D3886">
        <v>1</v>
      </c>
      <c r="E3886">
        <v>9634.3339938478621</v>
      </c>
      <c r="F3886">
        <v>42.432805215019755</v>
      </c>
      <c r="G3886" s="6">
        <v>45208.315309641206</v>
      </c>
    </row>
    <row r="3887" spans="2:7" x14ac:dyDescent="0.25">
      <c r="B3887">
        <v>2004</v>
      </c>
      <c r="C3887">
        <v>31</v>
      </c>
      <c r="D3887">
        <v>2</v>
      </c>
      <c r="E3887">
        <v>9880.4587385322902</v>
      </c>
      <c r="F3887">
        <v>46.285745268901636</v>
      </c>
      <c r="G3887" s="6">
        <v>45208.315309641206</v>
      </c>
    </row>
    <row r="3888" spans="2:7" x14ac:dyDescent="0.25">
      <c r="B3888">
        <v>2004</v>
      </c>
      <c r="C3888">
        <v>32</v>
      </c>
      <c r="D3888">
        <v>1</v>
      </c>
      <c r="E3888">
        <v>9629.8648169916742</v>
      </c>
      <c r="F3888">
        <v>41.452266040913322</v>
      </c>
      <c r="G3888" s="6">
        <v>45208.315309641206</v>
      </c>
    </row>
    <row r="3889" spans="2:7" x14ac:dyDescent="0.25">
      <c r="B3889">
        <v>2004</v>
      </c>
      <c r="C3889">
        <v>32</v>
      </c>
      <c r="D3889">
        <v>2</v>
      </c>
      <c r="E3889">
        <v>9880.4587385322902</v>
      </c>
      <c r="F3889">
        <v>45.285745268901643</v>
      </c>
      <c r="G3889" s="6">
        <v>45208.315309641206</v>
      </c>
    </row>
    <row r="3890" spans="2:7" x14ac:dyDescent="0.25">
      <c r="B3890">
        <v>2004</v>
      </c>
      <c r="C3890">
        <v>33</v>
      </c>
      <c r="D3890">
        <v>1</v>
      </c>
      <c r="E3890">
        <v>9602.5197048410337</v>
      </c>
      <c r="F3890">
        <v>40.56888588051094</v>
      </c>
      <c r="G3890" s="6">
        <v>45208.315309641206</v>
      </c>
    </row>
    <row r="3891" spans="2:7" x14ac:dyDescent="0.25">
      <c r="B3891">
        <v>2004</v>
      </c>
      <c r="C3891">
        <v>33</v>
      </c>
      <c r="D3891">
        <v>2</v>
      </c>
      <c r="E3891">
        <v>9865.6756153812457</v>
      </c>
      <c r="F3891">
        <v>44.352854021868268</v>
      </c>
      <c r="G3891" s="6">
        <v>45208.315309641206</v>
      </c>
    </row>
    <row r="3892" spans="2:7" x14ac:dyDescent="0.25">
      <c r="B3892">
        <v>2004</v>
      </c>
      <c r="C3892">
        <v>34</v>
      </c>
      <c r="D3892">
        <v>1</v>
      </c>
      <c r="E3892">
        <v>9589.1866490373231</v>
      </c>
      <c r="F3892">
        <v>39.624598706946642</v>
      </c>
      <c r="G3892" s="6">
        <v>45208.315309641206</v>
      </c>
    </row>
    <row r="3893" spans="2:7" x14ac:dyDescent="0.25">
      <c r="B3893">
        <v>2004</v>
      </c>
      <c r="C3893">
        <v>34</v>
      </c>
      <c r="D3893">
        <v>2</v>
      </c>
      <c r="E3893">
        <v>9865.6756153812457</v>
      </c>
      <c r="F3893">
        <v>43.352854021868261</v>
      </c>
      <c r="G3893" s="6">
        <v>45208.315309641206</v>
      </c>
    </row>
    <row r="3894" spans="2:7" x14ac:dyDescent="0.25">
      <c r="B3894">
        <v>2004</v>
      </c>
      <c r="C3894">
        <v>35</v>
      </c>
      <c r="D3894">
        <v>1</v>
      </c>
      <c r="E3894">
        <v>9567.347625074719</v>
      </c>
      <c r="F3894">
        <v>38.71390695434939</v>
      </c>
      <c r="G3894" s="6">
        <v>45208.315309641206</v>
      </c>
    </row>
    <row r="3895" spans="2:7" x14ac:dyDescent="0.25">
      <c r="B3895">
        <v>2004</v>
      </c>
      <c r="C3895">
        <v>35</v>
      </c>
      <c r="D3895">
        <v>2</v>
      </c>
      <c r="E3895">
        <v>9860.8045442610146</v>
      </c>
      <c r="F3895">
        <v>42.374022608945353</v>
      </c>
      <c r="G3895" s="6">
        <v>45208.315309641206</v>
      </c>
    </row>
    <row r="3896" spans="2:7" x14ac:dyDescent="0.25">
      <c r="B3896">
        <v>2004</v>
      </c>
      <c r="C3896">
        <v>36</v>
      </c>
      <c r="D3896">
        <v>1</v>
      </c>
      <c r="E3896">
        <v>9550.1252915306195</v>
      </c>
      <c r="F3896">
        <v>37.782820464015558</v>
      </c>
      <c r="G3896" s="6">
        <v>45208.315309641206</v>
      </c>
    </row>
    <row r="3897" spans="2:7" x14ac:dyDescent="0.25">
      <c r="B3897">
        <v>2004</v>
      </c>
      <c r="C3897">
        <v>36</v>
      </c>
      <c r="D3897">
        <v>2</v>
      </c>
      <c r="E3897">
        <v>9855.8379243273812</v>
      </c>
      <c r="F3897">
        <v>41.395124047198273</v>
      </c>
      <c r="G3897" s="6">
        <v>45208.315309641206</v>
      </c>
    </row>
    <row r="3898" spans="2:7" x14ac:dyDescent="0.25">
      <c r="B3898">
        <v>2004</v>
      </c>
      <c r="C3898">
        <v>37</v>
      </c>
      <c r="D3898">
        <v>1</v>
      </c>
      <c r="E3898">
        <v>9545.8823473901048</v>
      </c>
      <c r="F3898">
        <v>36.79939189438447</v>
      </c>
      <c r="G3898" s="6">
        <v>45208.315309641206</v>
      </c>
    </row>
    <row r="3899" spans="2:7" x14ac:dyDescent="0.25">
      <c r="B3899">
        <v>2004</v>
      </c>
      <c r="C3899">
        <v>37</v>
      </c>
      <c r="D3899">
        <v>2</v>
      </c>
      <c r="E3899">
        <v>9834.0972938750037</v>
      </c>
      <c r="F3899">
        <v>40.485532526252889</v>
      </c>
      <c r="G3899" s="6">
        <v>45208.315309641206</v>
      </c>
    </row>
    <row r="3900" spans="2:7" x14ac:dyDescent="0.25">
      <c r="B3900">
        <v>2004</v>
      </c>
      <c r="C3900">
        <v>38</v>
      </c>
      <c r="D3900">
        <v>1</v>
      </c>
      <c r="E3900">
        <v>9541.2417295686209</v>
      </c>
      <c r="F3900">
        <v>35.817046997326905</v>
      </c>
      <c r="G3900" s="6">
        <v>45208.315309641206</v>
      </c>
    </row>
    <row r="3901" spans="2:7" x14ac:dyDescent="0.25">
      <c r="B3901">
        <v>2004</v>
      </c>
      <c r="C3901">
        <v>38</v>
      </c>
      <c r="D3901">
        <v>2</v>
      </c>
      <c r="E3901">
        <v>9818.0447477096841</v>
      </c>
      <c r="F3901">
        <v>39.550909047069041</v>
      </c>
      <c r="G3901" s="6">
        <v>45208.315309641206</v>
      </c>
    </row>
    <row r="3902" spans="2:7" x14ac:dyDescent="0.25">
      <c r="B3902">
        <v>2004</v>
      </c>
      <c r="C3902">
        <v>39</v>
      </c>
      <c r="D3902">
        <v>1</v>
      </c>
      <c r="E3902">
        <v>9528.2809251189356</v>
      </c>
      <c r="F3902">
        <v>34.865086863433909</v>
      </c>
      <c r="G3902" s="6">
        <v>45208.315309641206</v>
      </c>
    </row>
    <row r="3903" spans="2:7" x14ac:dyDescent="0.25">
      <c r="B3903">
        <v>2004</v>
      </c>
      <c r="C3903">
        <v>39</v>
      </c>
      <c r="D3903">
        <v>2</v>
      </c>
      <c r="E3903">
        <v>9808.5381185303868</v>
      </c>
      <c r="F3903">
        <v>38.58875796063176</v>
      </c>
      <c r="G3903" s="6">
        <v>45208.315309641206</v>
      </c>
    </row>
    <row r="3904" spans="2:7" x14ac:dyDescent="0.25">
      <c r="B3904">
        <v>2004</v>
      </c>
      <c r="C3904">
        <v>40</v>
      </c>
      <c r="D3904">
        <v>1</v>
      </c>
      <c r="E3904">
        <v>9494.9873660328285</v>
      </c>
      <c r="F3904">
        <v>33.985585817869591</v>
      </c>
      <c r="G3904" s="6">
        <v>45208.315309641206</v>
      </c>
    </row>
    <row r="3905" spans="2:7" x14ac:dyDescent="0.25">
      <c r="B3905">
        <v>2004</v>
      </c>
      <c r="C3905">
        <v>40</v>
      </c>
      <c r="D3905">
        <v>2</v>
      </c>
      <c r="E3905">
        <v>9808.5381185303868</v>
      </c>
      <c r="F3905">
        <v>37.58875796063176</v>
      </c>
      <c r="G3905" s="6">
        <v>45208.315309641206</v>
      </c>
    </row>
    <row r="3906" spans="2:7" x14ac:dyDescent="0.25">
      <c r="B3906">
        <v>2004</v>
      </c>
      <c r="C3906">
        <v>41</v>
      </c>
      <c r="D3906">
        <v>1</v>
      </c>
      <c r="E3906">
        <v>9470.4907225171482</v>
      </c>
      <c r="F3906">
        <v>33.072200596631134</v>
      </c>
      <c r="G3906" s="6">
        <v>45208.315309641206</v>
      </c>
    </row>
    <row r="3907" spans="2:7" x14ac:dyDescent="0.25">
      <c r="B3907">
        <v>2004</v>
      </c>
      <c r="C3907">
        <v>41</v>
      </c>
      <c r="D3907">
        <v>2</v>
      </c>
      <c r="E3907">
        <v>9791.4947898024038</v>
      </c>
      <c r="F3907">
        <v>36.653315610674518</v>
      </c>
      <c r="G3907" s="6">
        <v>45208.315309641206</v>
      </c>
    </row>
    <row r="3908" spans="2:7" x14ac:dyDescent="0.25">
      <c r="B3908">
        <v>2004</v>
      </c>
      <c r="C3908">
        <v>42</v>
      </c>
      <c r="D3908">
        <v>1</v>
      </c>
      <c r="E3908">
        <v>9445.8045972048785</v>
      </c>
      <c r="F3908">
        <v>32.157326370444281</v>
      </c>
      <c r="G3908" s="6">
        <v>45208.315309641206</v>
      </c>
    </row>
    <row r="3909" spans="2:7" x14ac:dyDescent="0.25">
      <c r="B3909">
        <v>2004</v>
      </c>
      <c r="C3909">
        <v>42</v>
      </c>
      <c r="D3909">
        <v>2</v>
      </c>
      <c r="E3909">
        <v>9780.5563595939584</v>
      </c>
      <c r="F3909">
        <v>35.69374894647585</v>
      </c>
      <c r="G3909" s="6">
        <v>45208.315309641206</v>
      </c>
    </row>
    <row r="3910" spans="2:7" x14ac:dyDescent="0.25">
      <c r="B3910">
        <v>2004</v>
      </c>
      <c r="C3910">
        <v>43</v>
      </c>
      <c r="D3910">
        <v>1</v>
      </c>
      <c r="E3910">
        <v>9422.2861929573282</v>
      </c>
      <c r="F3910">
        <v>31.236344326779889</v>
      </c>
      <c r="G3910" s="6">
        <v>45208.315309641206</v>
      </c>
    </row>
    <row r="3911" spans="2:7" x14ac:dyDescent="0.25">
      <c r="B3911">
        <v>2004</v>
      </c>
      <c r="C3911">
        <v>43</v>
      </c>
      <c r="D3911">
        <v>2</v>
      </c>
      <c r="E3911">
        <v>9755.4868867248915</v>
      </c>
      <c r="F3911">
        <v>34.784189202776645</v>
      </c>
      <c r="G3911" s="6">
        <v>45208.315309641206</v>
      </c>
    </row>
    <row r="3912" spans="2:7" x14ac:dyDescent="0.25">
      <c r="B3912">
        <v>2004</v>
      </c>
      <c r="C3912">
        <v>44</v>
      </c>
      <c r="D3912">
        <v>1</v>
      </c>
      <c r="E3912">
        <v>9395.5673842269061</v>
      </c>
      <c r="F3912">
        <v>30.323751342402844</v>
      </c>
      <c r="G3912" s="6">
        <v>45208.315309641206</v>
      </c>
    </row>
    <row r="3913" spans="2:7" x14ac:dyDescent="0.25">
      <c r="B3913">
        <v>2004</v>
      </c>
      <c r="C3913">
        <v>44</v>
      </c>
      <c r="D3913">
        <v>2</v>
      </c>
      <c r="E3913">
        <v>9736.7220557634755</v>
      </c>
      <c r="F3913">
        <v>33.850262467614122</v>
      </c>
      <c r="G3913" s="6">
        <v>45208.315309641206</v>
      </c>
    </row>
    <row r="3914" spans="2:7" x14ac:dyDescent="0.25">
      <c r="B3914">
        <v>2004</v>
      </c>
      <c r="C3914">
        <v>45</v>
      </c>
      <c r="D3914">
        <v>1</v>
      </c>
      <c r="E3914">
        <v>9350.304873711797</v>
      </c>
      <c r="F3914">
        <v>29.46812073751537</v>
      </c>
      <c r="G3914" s="6">
        <v>45208.315309641206</v>
      </c>
    </row>
    <row r="3915" spans="2:7" x14ac:dyDescent="0.25">
      <c r="B3915">
        <v>2004</v>
      </c>
      <c r="C3915">
        <v>45</v>
      </c>
      <c r="D3915">
        <v>2</v>
      </c>
      <c r="E3915">
        <v>9704.6967537241817</v>
      </c>
      <c r="F3915">
        <v>32.960317655913052</v>
      </c>
      <c r="G3915" s="6">
        <v>45208.315309641206</v>
      </c>
    </row>
    <row r="3916" spans="2:7" x14ac:dyDescent="0.25">
      <c r="B3916">
        <v>2004</v>
      </c>
      <c r="C3916">
        <v>46</v>
      </c>
      <c r="D3916">
        <v>1</v>
      </c>
      <c r="E3916">
        <v>9313.1470975597713</v>
      </c>
      <c r="F3916">
        <v>28.583698311307959</v>
      </c>
      <c r="G3916" s="6">
        <v>45208.315309641206</v>
      </c>
    </row>
    <row r="3917" spans="2:7" x14ac:dyDescent="0.25">
      <c r="B3917">
        <v>2004</v>
      </c>
      <c r="C3917">
        <v>46</v>
      </c>
      <c r="D3917">
        <v>2</v>
      </c>
      <c r="E3917">
        <v>9682.5641120067612</v>
      </c>
      <c r="F3917">
        <v>32.034516243436066</v>
      </c>
      <c r="G3917" s="6">
        <v>45208.315309641206</v>
      </c>
    </row>
    <row r="3918" spans="2:7" x14ac:dyDescent="0.25">
      <c r="B3918">
        <v>2004</v>
      </c>
      <c r="C3918">
        <v>47</v>
      </c>
      <c r="D3918">
        <v>1</v>
      </c>
      <c r="E3918">
        <v>9288.5569594117023</v>
      </c>
      <c r="F3918">
        <v>27.65804592248173</v>
      </c>
      <c r="G3918" s="6">
        <v>45208.315309641206</v>
      </c>
    </row>
    <row r="3919" spans="2:7" x14ac:dyDescent="0.25">
      <c r="B3919">
        <v>2004</v>
      </c>
      <c r="C3919">
        <v>47</v>
      </c>
      <c r="D3919">
        <v>2</v>
      </c>
      <c r="E3919">
        <v>9641.1294133294796</v>
      </c>
      <c r="F3919">
        <v>31.170042188837666</v>
      </c>
      <c r="G3919" s="6">
        <v>45208.315309641206</v>
      </c>
    </row>
    <row r="3920" spans="2:7" x14ac:dyDescent="0.25">
      <c r="B3920">
        <v>2004</v>
      </c>
      <c r="C3920">
        <v>48</v>
      </c>
      <c r="D3920">
        <v>1</v>
      </c>
      <c r="E3920">
        <v>9253.9994872458228</v>
      </c>
      <c r="F3920">
        <v>26.75946298192066</v>
      </c>
      <c r="G3920" s="6">
        <v>45208.315309641206</v>
      </c>
    </row>
    <row r="3921" spans="2:7" x14ac:dyDescent="0.25">
      <c r="B3921">
        <v>2004</v>
      </c>
      <c r="C3921">
        <v>48</v>
      </c>
      <c r="D3921">
        <v>2</v>
      </c>
      <c r="E3921">
        <v>9615.4724196041934</v>
      </c>
      <c r="F3921">
        <v>30.251879153851355</v>
      </c>
      <c r="G3921" s="6">
        <v>45208.315309641206</v>
      </c>
    </row>
    <row r="3922" spans="2:7" x14ac:dyDescent="0.25">
      <c r="B3922">
        <v>2004</v>
      </c>
      <c r="C3922">
        <v>49</v>
      </c>
      <c r="D3922">
        <v>1</v>
      </c>
      <c r="E3922">
        <v>9215.3907864646117</v>
      </c>
      <c r="F3922">
        <v>25.869479341773069</v>
      </c>
      <c r="G3922" s="6">
        <v>45208.315309641206</v>
      </c>
    </row>
    <row r="3923" spans="2:7" x14ac:dyDescent="0.25">
      <c r="B3923">
        <v>2004</v>
      </c>
      <c r="C3923">
        <v>49</v>
      </c>
      <c r="D3923">
        <v>2</v>
      </c>
      <c r="E3923">
        <v>9585.1563064183429</v>
      </c>
      <c r="F3923">
        <v>29.345978958495746</v>
      </c>
      <c r="G3923" s="6">
        <v>45208.315309641206</v>
      </c>
    </row>
    <row r="3924" spans="2:7" x14ac:dyDescent="0.25">
      <c r="B3924">
        <v>2004</v>
      </c>
      <c r="C3924">
        <v>50</v>
      </c>
      <c r="D3924">
        <v>1</v>
      </c>
      <c r="E3924">
        <v>9156.1339308462666</v>
      </c>
      <c r="F3924">
        <v>25.033666059204482</v>
      </c>
      <c r="G3924" s="6">
        <v>45208.315309641206</v>
      </c>
    </row>
    <row r="3925" spans="2:7" x14ac:dyDescent="0.25">
      <c r="B3925">
        <v>2004</v>
      </c>
      <c r="C3925">
        <v>50</v>
      </c>
      <c r="D3925">
        <v>2</v>
      </c>
      <c r="E3925">
        <v>9532.4041133338742</v>
      </c>
      <c r="F3925">
        <v>28.505612208789927</v>
      </c>
      <c r="G3925" s="6">
        <v>45208.315309641206</v>
      </c>
    </row>
    <row r="3926" spans="2:7" x14ac:dyDescent="0.25">
      <c r="B3926">
        <v>2004</v>
      </c>
      <c r="C3926">
        <v>51</v>
      </c>
      <c r="D3926">
        <v>1</v>
      </c>
      <c r="E3926">
        <v>9121.4063367742983</v>
      </c>
      <c r="F3926">
        <v>24.127072181522085</v>
      </c>
      <c r="G3926" s="6">
        <v>45208.315309641206</v>
      </c>
    </row>
    <row r="3927" spans="2:7" x14ac:dyDescent="0.25">
      <c r="B3927">
        <v>2004</v>
      </c>
      <c r="C3927">
        <v>51</v>
      </c>
      <c r="D3927">
        <v>2</v>
      </c>
      <c r="E3927">
        <v>9491.212306954134</v>
      </c>
      <c r="F3927">
        <v>27.62715640339248</v>
      </c>
      <c r="G3927" s="6">
        <v>45208.315309641206</v>
      </c>
    </row>
    <row r="3928" spans="2:7" x14ac:dyDescent="0.25">
      <c r="B3928">
        <v>2004</v>
      </c>
      <c r="C3928">
        <v>52</v>
      </c>
      <c r="D3928">
        <v>1</v>
      </c>
      <c r="E3928">
        <v>9068.8318176664525</v>
      </c>
      <c r="F3928">
        <v>23.264044834984468</v>
      </c>
      <c r="G3928" s="6">
        <v>45208.315309641206</v>
      </c>
    </row>
    <row r="3929" spans="2:7" x14ac:dyDescent="0.25">
      <c r="B3929">
        <v>2004</v>
      </c>
      <c r="C3929">
        <v>52</v>
      </c>
      <c r="D3929">
        <v>2</v>
      </c>
      <c r="E3929">
        <v>9460.4963383955328</v>
      </c>
      <c r="F3929">
        <v>26.715231791127593</v>
      </c>
      <c r="G3929" s="6">
        <v>45208.315309641206</v>
      </c>
    </row>
    <row r="3930" spans="2:7" x14ac:dyDescent="0.25">
      <c r="B3930">
        <v>2004</v>
      </c>
      <c r="C3930">
        <v>53</v>
      </c>
      <c r="D3930">
        <v>1</v>
      </c>
      <c r="E3930">
        <v>9040.2835966803123</v>
      </c>
      <c r="F3930">
        <v>22.335931184072695</v>
      </c>
      <c r="G3930" s="6">
        <v>45208.315309641206</v>
      </c>
    </row>
    <row r="3931" spans="2:7" x14ac:dyDescent="0.25">
      <c r="B3931">
        <v>2004</v>
      </c>
      <c r="C3931">
        <v>53</v>
      </c>
      <c r="D3931">
        <v>2</v>
      </c>
      <c r="E3931">
        <v>9417.0250444230878</v>
      </c>
      <c r="F3931">
        <v>25.836247721569748</v>
      </c>
      <c r="G3931" s="6">
        <v>45208.315309641206</v>
      </c>
    </row>
    <row r="3932" spans="2:7" x14ac:dyDescent="0.25">
      <c r="B3932">
        <v>2004</v>
      </c>
      <c r="C3932">
        <v>54</v>
      </c>
      <c r="D3932">
        <v>1</v>
      </c>
      <c r="E3932">
        <v>8964.4389486704658</v>
      </c>
      <c r="F3932">
        <v>21.520676545618034</v>
      </c>
      <c r="G3932" s="6">
        <v>45208.315309641206</v>
      </c>
    </row>
    <row r="3933" spans="2:7" x14ac:dyDescent="0.25">
      <c r="B3933">
        <v>2004</v>
      </c>
      <c r="C3933">
        <v>54</v>
      </c>
      <c r="D3933">
        <v>2</v>
      </c>
      <c r="E3933">
        <v>9355.1558378788286</v>
      </c>
      <c r="F3933">
        <v>25.003805971855158</v>
      </c>
      <c r="G3933" s="6">
        <v>45208.315309641206</v>
      </c>
    </row>
    <row r="3934" spans="2:7" x14ac:dyDescent="0.25">
      <c r="B3934">
        <v>2004</v>
      </c>
      <c r="C3934">
        <v>55</v>
      </c>
      <c r="D3934">
        <v>1</v>
      </c>
      <c r="E3934">
        <v>8911.9684914949539</v>
      </c>
      <c r="F3934">
        <v>20.644438709896296</v>
      </c>
      <c r="G3934" s="6">
        <v>45208.315309641206</v>
      </c>
    </row>
    <row r="3935" spans="2:7" x14ac:dyDescent="0.25">
      <c r="B3935">
        <v>2004</v>
      </c>
      <c r="C3935">
        <v>55</v>
      </c>
      <c r="D3935">
        <v>2</v>
      </c>
      <c r="E3935">
        <v>9315.8899893608686</v>
      </c>
      <c r="F3935">
        <v>24.107087862743004</v>
      </c>
      <c r="G3935" s="6">
        <v>45208.315309641206</v>
      </c>
    </row>
    <row r="3936" spans="2:7" x14ac:dyDescent="0.25">
      <c r="B3936">
        <v>2004</v>
      </c>
      <c r="C3936">
        <v>56</v>
      </c>
      <c r="D3936">
        <v>1</v>
      </c>
      <c r="E3936">
        <v>8769.586767567589</v>
      </c>
      <c r="F3936">
        <v>19.971500860837278</v>
      </c>
      <c r="G3936" s="6">
        <v>45208.315309641206</v>
      </c>
    </row>
    <row r="3937" spans="2:7" x14ac:dyDescent="0.25">
      <c r="B3937">
        <v>2004</v>
      </c>
      <c r="C3937">
        <v>56</v>
      </c>
      <c r="D3937">
        <v>2</v>
      </c>
      <c r="E3937">
        <v>9253.3792850749087</v>
      </c>
      <c r="F3937">
        <v>23.266564270547967</v>
      </c>
      <c r="G3937" s="6">
        <v>45208.315309641206</v>
      </c>
    </row>
    <row r="3938" spans="2:7" x14ac:dyDescent="0.25">
      <c r="B3938">
        <v>2004</v>
      </c>
      <c r="C3938">
        <v>57</v>
      </c>
      <c r="D3938">
        <v>1</v>
      </c>
      <c r="E3938">
        <v>8712.046526154063</v>
      </c>
      <c r="F3938">
        <v>19.100103808130175</v>
      </c>
      <c r="G3938" s="6">
        <v>45208.315309641206</v>
      </c>
    </row>
    <row r="3939" spans="2:7" x14ac:dyDescent="0.25">
      <c r="B3939">
        <v>2004</v>
      </c>
      <c r="C3939">
        <v>57</v>
      </c>
      <c r="D3939">
        <v>2</v>
      </c>
      <c r="E3939">
        <v>9209.3604335391938</v>
      </c>
      <c r="F3939">
        <v>22.375383772166543</v>
      </c>
      <c r="G3939" s="6">
        <v>45208.315309641206</v>
      </c>
    </row>
    <row r="3940" spans="2:7" x14ac:dyDescent="0.25">
      <c r="B3940">
        <v>2004</v>
      </c>
      <c r="C3940">
        <v>58</v>
      </c>
      <c r="D3940">
        <v>1</v>
      </c>
      <c r="E3940">
        <v>8564.5963513172846</v>
      </c>
      <c r="F3940">
        <v>18.420327721317765</v>
      </c>
      <c r="G3940" s="6">
        <v>45208.315309641206</v>
      </c>
    </row>
    <row r="3941" spans="2:7" x14ac:dyDescent="0.25">
      <c r="B3941">
        <v>2004</v>
      </c>
      <c r="C3941">
        <v>58</v>
      </c>
      <c r="D3941">
        <v>2</v>
      </c>
      <c r="E3941">
        <v>9132.3207774147395</v>
      </c>
      <c r="F3941">
        <v>21.559923067760057</v>
      </c>
      <c r="G3941" s="6">
        <v>45208.315309641206</v>
      </c>
    </row>
    <row r="3942" spans="2:7" x14ac:dyDescent="0.25">
      <c r="B3942">
        <v>2004</v>
      </c>
      <c r="C3942">
        <v>59</v>
      </c>
      <c r="D3942">
        <v>1</v>
      </c>
      <c r="E3942">
        <v>8454.3708900043148</v>
      </c>
      <c r="F3942">
        <v>17.653967387197248</v>
      </c>
      <c r="G3942" s="6">
        <v>45208.315309641206</v>
      </c>
    </row>
    <row r="3943" spans="2:7" x14ac:dyDescent="0.25">
      <c r="B3943">
        <v>2004</v>
      </c>
      <c r="C3943">
        <v>59</v>
      </c>
      <c r="D3943">
        <v>2</v>
      </c>
      <c r="E3943">
        <v>9047.2947065489861</v>
      </c>
      <c r="F3943">
        <v>20.757843282505636</v>
      </c>
      <c r="G3943" s="6">
        <v>45208.315309641206</v>
      </c>
    </row>
    <row r="3944" spans="2:7" x14ac:dyDescent="0.25">
      <c r="B3944">
        <v>2004</v>
      </c>
      <c r="C3944">
        <v>60</v>
      </c>
      <c r="D3944">
        <v>1</v>
      </c>
      <c r="E3944">
        <v>8334.2018947608703</v>
      </c>
      <c r="F3944">
        <v>16.901306610723161</v>
      </c>
      <c r="G3944" s="6">
        <v>45208.315309641206</v>
      </c>
    </row>
    <row r="3945" spans="2:7" x14ac:dyDescent="0.25">
      <c r="B3945">
        <v>2004</v>
      </c>
      <c r="C3945">
        <v>60</v>
      </c>
      <c r="D3945">
        <v>2</v>
      </c>
      <c r="E3945">
        <v>8970.7999347646692</v>
      </c>
      <c r="F3945">
        <v>19.930583630078484</v>
      </c>
      <c r="G3945" s="6">
        <v>45208.315309641206</v>
      </c>
    </row>
    <row r="3946" spans="2:7" x14ac:dyDescent="0.25">
      <c r="B3946">
        <v>2004</v>
      </c>
      <c r="C3946">
        <v>61</v>
      </c>
      <c r="D3946">
        <v>1</v>
      </c>
      <c r="E3946">
        <v>8193.703219385754</v>
      </c>
      <c r="F3946">
        <v>16.18254230983608</v>
      </c>
      <c r="G3946" s="6">
        <v>45208.315309641206</v>
      </c>
    </row>
    <row r="3947" spans="2:7" x14ac:dyDescent="0.25">
      <c r="B3947">
        <v>2004</v>
      </c>
      <c r="C3947">
        <v>61</v>
      </c>
      <c r="D3947">
        <v>2</v>
      </c>
      <c r="E3947">
        <v>8844.3456836042023</v>
      </c>
      <c r="F3947">
        <v>19.208397274010039</v>
      </c>
      <c r="G3947" s="6">
        <v>45208.315309641206</v>
      </c>
    </row>
    <row r="3948" spans="2:7" x14ac:dyDescent="0.25">
      <c r="B3948">
        <v>2004</v>
      </c>
      <c r="C3948">
        <v>62</v>
      </c>
      <c r="D3948">
        <v>1</v>
      </c>
      <c r="E3948">
        <v>8030.7580760043265</v>
      </c>
      <c r="F3948">
        <v>15.50074316722425</v>
      </c>
      <c r="G3948" s="6">
        <v>45208.315309641206</v>
      </c>
    </row>
    <row r="3949" spans="2:7" x14ac:dyDescent="0.25">
      <c r="B3949">
        <v>2004</v>
      </c>
      <c r="C3949">
        <v>62</v>
      </c>
      <c r="D3949">
        <v>2</v>
      </c>
      <c r="E3949">
        <v>8651.8813909236087</v>
      </c>
      <c r="F3949">
        <v>18.624572471731454</v>
      </c>
      <c r="G3949" s="6">
        <v>45208.315309641206</v>
      </c>
    </row>
    <row r="3950" spans="2:7" x14ac:dyDescent="0.25">
      <c r="B3950">
        <v>2004</v>
      </c>
      <c r="C3950">
        <v>63</v>
      </c>
      <c r="D3950">
        <v>1</v>
      </c>
      <c r="E3950">
        <v>7850.3584619642061</v>
      </c>
      <c r="F3950">
        <v>14.845457143126584</v>
      </c>
      <c r="G3950" s="6">
        <v>45208.315309641206</v>
      </c>
    </row>
    <row r="3951" spans="2:7" x14ac:dyDescent="0.25">
      <c r="B3951">
        <v>2004</v>
      </c>
      <c r="C3951">
        <v>63</v>
      </c>
      <c r="D3951">
        <v>2</v>
      </c>
      <c r="E3951">
        <v>8555.3650587483935</v>
      </c>
      <c r="F3951">
        <v>17.829042677877315</v>
      </c>
      <c r="G3951" s="6">
        <v>45208.315309641206</v>
      </c>
    </row>
    <row r="3952" spans="2:7" x14ac:dyDescent="0.25">
      <c r="B3952">
        <v>2004</v>
      </c>
      <c r="C3952">
        <v>64</v>
      </c>
      <c r="D3952">
        <v>1</v>
      </c>
      <c r="E3952">
        <v>7673.0363957970285</v>
      </c>
      <c r="F3952">
        <v>14.176977283201158</v>
      </c>
      <c r="G3952" s="6">
        <v>45208.315309641206</v>
      </c>
    </row>
    <row r="3953" spans="2:7" x14ac:dyDescent="0.25">
      <c r="B3953">
        <v>2004</v>
      </c>
      <c r="C3953">
        <v>64</v>
      </c>
      <c r="D3953">
        <v>2</v>
      </c>
      <c r="E3953">
        <v>8489.3130179862674</v>
      </c>
      <c r="F3953">
        <v>16.963873214918731</v>
      </c>
      <c r="G3953" s="6">
        <v>45208.315309641206</v>
      </c>
    </row>
    <row r="3954" spans="2:7" x14ac:dyDescent="0.25">
      <c r="B3954">
        <v>2004</v>
      </c>
      <c r="C3954">
        <v>65</v>
      </c>
      <c r="D3954">
        <v>1</v>
      </c>
      <c r="E3954">
        <v>7469.9048821937249</v>
      </c>
      <c r="F3954">
        <v>13.548899702678973</v>
      </c>
      <c r="G3954" s="6">
        <v>45208.315309641206</v>
      </c>
    </row>
    <row r="3955" spans="2:7" x14ac:dyDescent="0.25">
      <c r="B3955">
        <v>2004</v>
      </c>
      <c r="C3955">
        <v>65</v>
      </c>
      <c r="D3955">
        <v>2</v>
      </c>
      <c r="E3955">
        <v>8335.7860301929777</v>
      </c>
      <c r="F3955">
        <v>16.267101831025446</v>
      </c>
      <c r="G3955" s="6">
        <v>45208.315309641206</v>
      </c>
    </row>
    <row r="3956" spans="2:7" x14ac:dyDescent="0.25">
      <c r="B3956">
        <v>2004</v>
      </c>
      <c r="C3956">
        <v>66</v>
      </c>
      <c r="D3956">
        <v>1</v>
      </c>
      <c r="E3956">
        <v>7231.7177158885861</v>
      </c>
      <c r="F3956">
        <v>12.978684238758472</v>
      </c>
      <c r="G3956" s="6">
        <v>45208.315309641206</v>
      </c>
    </row>
    <row r="3957" spans="2:7" x14ac:dyDescent="0.25">
      <c r="B3957">
        <v>2004</v>
      </c>
      <c r="C3957">
        <v>66</v>
      </c>
      <c r="D3957">
        <v>2</v>
      </c>
      <c r="E3957">
        <v>8198.31630868303</v>
      </c>
      <c r="F3957">
        <v>15.531485274664284</v>
      </c>
      <c r="G3957" s="6">
        <v>45208.315309641206</v>
      </c>
    </row>
    <row r="3958" spans="2:7" x14ac:dyDescent="0.25">
      <c r="B3958">
        <v>2004</v>
      </c>
      <c r="C3958">
        <v>67</v>
      </c>
      <c r="D3958">
        <v>1</v>
      </c>
      <c r="E3958">
        <v>7105.8134873529052</v>
      </c>
      <c r="F3958">
        <v>12.199787581115766</v>
      </c>
      <c r="G3958" s="6">
        <v>45208.315309641206</v>
      </c>
    </row>
    <row r="3959" spans="2:7" x14ac:dyDescent="0.25">
      <c r="B3959">
        <v>2004</v>
      </c>
      <c r="C3959">
        <v>67</v>
      </c>
      <c r="D3959">
        <v>2</v>
      </c>
      <c r="E3959">
        <v>8088.9737129195628</v>
      </c>
      <c r="F3959">
        <v>14.734673179143069</v>
      </c>
      <c r="G3959" s="6">
        <v>45208.315309641206</v>
      </c>
    </row>
    <row r="3960" spans="2:7" x14ac:dyDescent="0.25">
      <c r="B3960">
        <v>2004</v>
      </c>
      <c r="C3960">
        <v>68</v>
      </c>
      <c r="D3960">
        <v>1</v>
      </c>
      <c r="E3960">
        <v>6905.8031301785795</v>
      </c>
      <c r="F3960">
        <v>11.538644430761027</v>
      </c>
      <c r="G3960" s="6">
        <v>45208.315309641206</v>
      </c>
    </row>
    <row r="3961" spans="2:7" x14ac:dyDescent="0.25">
      <c r="B3961">
        <v>2004</v>
      </c>
      <c r="C3961">
        <v>68</v>
      </c>
      <c r="D3961">
        <v>2</v>
      </c>
      <c r="E3961">
        <v>7938.5650716726668</v>
      </c>
      <c r="F3961">
        <v>14.004371522878813</v>
      </c>
      <c r="G3961" s="6">
        <v>45208.315309641206</v>
      </c>
    </row>
    <row r="3962" spans="2:7" x14ac:dyDescent="0.25">
      <c r="B3962">
        <v>2004</v>
      </c>
      <c r="C3962">
        <v>69</v>
      </c>
      <c r="D3962">
        <v>1</v>
      </c>
      <c r="E3962">
        <v>6565.553505000069</v>
      </c>
      <c r="F3962">
        <v>11.110705054010072</v>
      </c>
      <c r="G3962" s="6">
        <v>45208.315309641206</v>
      </c>
    </row>
    <row r="3963" spans="2:7" x14ac:dyDescent="0.25">
      <c r="B3963">
        <v>2004</v>
      </c>
      <c r="C3963">
        <v>69</v>
      </c>
      <c r="D3963">
        <v>2</v>
      </c>
      <c r="E3963">
        <v>7849.9650150691768</v>
      </c>
      <c r="F3963">
        <v>13.156791066026429</v>
      </c>
      <c r="G3963" s="6">
        <v>45208.315309641206</v>
      </c>
    </row>
    <row r="3964" spans="2:7" x14ac:dyDescent="0.25">
      <c r="B3964">
        <v>2004</v>
      </c>
      <c r="C3964">
        <v>70</v>
      </c>
      <c r="D3964">
        <v>1</v>
      </c>
      <c r="E3964">
        <v>6362.8243795809994</v>
      </c>
      <c r="F3964">
        <v>10.448778027166815</v>
      </c>
      <c r="G3964" s="6">
        <v>45208.315309641206</v>
      </c>
    </row>
    <row r="3965" spans="2:7" x14ac:dyDescent="0.25">
      <c r="B3965">
        <v>2004</v>
      </c>
      <c r="C3965">
        <v>70</v>
      </c>
      <c r="D3965">
        <v>2</v>
      </c>
      <c r="E3965">
        <v>7680.9772569682791</v>
      </c>
      <c r="F3965">
        <v>12.43525078221149</v>
      </c>
      <c r="G3965" s="6">
        <v>45208.315309641206</v>
      </c>
    </row>
    <row r="3966" spans="2:7" x14ac:dyDescent="0.25">
      <c r="B3966">
        <v>2004</v>
      </c>
      <c r="C3966">
        <v>71</v>
      </c>
      <c r="D3966">
        <v>1</v>
      </c>
      <c r="E3966">
        <v>6088.9021793905622</v>
      </c>
      <c r="F3966">
        <v>9.8963449425348955</v>
      </c>
      <c r="G3966" s="6">
        <v>45208.315309641206</v>
      </c>
    </row>
    <row r="3967" spans="2:7" x14ac:dyDescent="0.25">
      <c r="B3967">
        <v>2004</v>
      </c>
      <c r="C3967">
        <v>71</v>
      </c>
      <c r="D3967">
        <v>2</v>
      </c>
      <c r="E3967">
        <v>7465.5354238710433</v>
      </c>
      <c r="F3967">
        <v>11.779680506404206</v>
      </c>
      <c r="G3967" s="6">
        <v>45208.315309641206</v>
      </c>
    </row>
    <row r="3968" spans="2:7" x14ac:dyDescent="0.25">
      <c r="B3968">
        <v>2004</v>
      </c>
      <c r="C3968">
        <v>72</v>
      </c>
      <c r="D3968">
        <v>1</v>
      </c>
      <c r="E3968">
        <v>5870.2503186785643</v>
      </c>
      <c r="F3968">
        <v>9.2463348397356544</v>
      </c>
      <c r="G3968" s="6">
        <v>45208.315309641206</v>
      </c>
    </row>
    <row r="3969" spans="2:7" x14ac:dyDescent="0.25">
      <c r="B3969">
        <v>2004</v>
      </c>
      <c r="C3969">
        <v>72</v>
      </c>
      <c r="D3969">
        <v>2</v>
      </c>
      <c r="E3969">
        <v>7260.0101159337219</v>
      </c>
      <c r="F3969">
        <v>11.098999594462416</v>
      </c>
      <c r="G3969" s="6">
        <v>45208.315309641206</v>
      </c>
    </row>
    <row r="3970" spans="2:7" x14ac:dyDescent="0.25">
      <c r="B3970">
        <v>2004</v>
      </c>
      <c r="C3970">
        <v>73</v>
      </c>
      <c r="D3970">
        <v>1</v>
      </c>
      <c r="E3970">
        <v>5602.1234004300932</v>
      </c>
      <c r="F3970">
        <v>8.6649489328074907</v>
      </c>
      <c r="G3970" s="6">
        <v>45208.315309641206</v>
      </c>
    </row>
    <row r="3971" spans="2:7" x14ac:dyDescent="0.25">
      <c r="B3971">
        <v>2004</v>
      </c>
      <c r="C3971">
        <v>73</v>
      </c>
      <c r="D3971">
        <v>2</v>
      </c>
      <c r="E3971">
        <v>7058.1787872797768</v>
      </c>
      <c r="F3971">
        <v>10.402082051711622</v>
      </c>
      <c r="G3971" s="6">
        <v>45208.315309641206</v>
      </c>
    </row>
    <row r="3972" spans="2:7" x14ac:dyDescent="0.25">
      <c r="B3972">
        <v>2004</v>
      </c>
      <c r="C3972">
        <v>74</v>
      </c>
      <c r="D3972">
        <v>1</v>
      </c>
      <c r="E3972">
        <v>5376.1499628740703</v>
      </c>
      <c r="F3972">
        <v>8.0081427779489527</v>
      </c>
      <c r="G3972" s="6">
        <v>45208.315309641206</v>
      </c>
    </row>
    <row r="3973" spans="2:7" x14ac:dyDescent="0.25">
      <c r="B3973">
        <v>2004</v>
      </c>
      <c r="C3973">
        <v>74</v>
      </c>
      <c r="D3973">
        <v>2</v>
      </c>
      <c r="E3973">
        <v>6683.0963142281607</v>
      </c>
      <c r="F3973">
        <v>9.9578270611631208</v>
      </c>
      <c r="G3973" s="6">
        <v>45208.315309641206</v>
      </c>
    </row>
    <row r="3974" spans="2:7" x14ac:dyDescent="0.25">
      <c r="B3974">
        <v>2004</v>
      </c>
      <c r="C3974">
        <v>75</v>
      </c>
      <c r="D3974">
        <v>1</v>
      </c>
      <c r="E3974">
        <v>5083.5863222300159</v>
      </c>
      <c r="F3974">
        <v>7.4402411916193483</v>
      </c>
      <c r="G3974" s="6">
        <v>45208.315309641206</v>
      </c>
    </row>
    <row r="3975" spans="2:7" x14ac:dyDescent="0.25">
      <c r="B3975">
        <v>2004</v>
      </c>
      <c r="C3975">
        <v>75</v>
      </c>
      <c r="D3975">
        <v>2</v>
      </c>
      <c r="E3975">
        <v>6490.3687128375559</v>
      </c>
      <c r="F3975">
        <v>9.2386715562161932</v>
      </c>
      <c r="G3975" s="6">
        <v>45208.315309641206</v>
      </c>
    </row>
    <row r="3976" spans="2:7" x14ac:dyDescent="0.25">
      <c r="B3976">
        <v>2004</v>
      </c>
      <c r="C3976">
        <v>76</v>
      </c>
      <c r="D3976">
        <v>1</v>
      </c>
      <c r="E3976">
        <v>4705.8929970589734</v>
      </c>
      <c r="F3976">
        <v>6.9972625210014563</v>
      </c>
      <c r="G3976" s="6">
        <v>45208.315309641206</v>
      </c>
    </row>
    <row r="3977" spans="2:7" x14ac:dyDescent="0.25">
      <c r="B3977">
        <v>2004</v>
      </c>
      <c r="C3977">
        <v>76</v>
      </c>
      <c r="D3977">
        <v>2</v>
      </c>
      <c r="E3977">
        <v>6259.1644900872816</v>
      </c>
      <c r="F3977">
        <v>8.5614650805315637</v>
      </c>
      <c r="G3977" s="6">
        <v>45208.315309641206</v>
      </c>
    </row>
    <row r="3978" spans="2:7" x14ac:dyDescent="0.25">
      <c r="B3978">
        <v>2004</v>
      </c>
      <c r="C3978">
        <v>77</v>
      </c>
      <c r="D3978">
        <v>1</v>
      </c>
      <c r="E3978">
        <v>4329.6004606450133</v>
      </c>
      <c r="F3978">
        <v>6.5619500518714</v>
      </c>
      <c r="G3978" s="6">
        <v>45208.315309641206</v>
      </c>
    </row>
    <row r="3979" spans="2:7" x14ac:dyDescent="0.25">
      <c r="B3979">
        <v>2004</v>
      </c>
      <c r="C3979">
        <v>77</v>
      </c>
      <c r="D3979">
        <v>2</v>
      </c>
      <c r="E3979">
        <v>5773.7761831259395</v>
      </c>
      <c r="F3979">
        <v>8.239174219743246</v>
      </c>
      <c r="G3979" s="6">
        <v>45208.315309641206</v>
      </c>
    </row>
    <row r="3980" spans="2:7" x14ac:dyDescent="0.25">
      <c r="B3980">
        <v>2004</v>
      </c>
      <c r="C3980">
        <v>78</v>
      </c>
      <c r="D3980">
        <v>1</v>
      </c>
      <c r="E3980">
        <v>3926.229423408161</v>
      </c>
      <c r="F3980">
        <v>6.1847397099395192</v>
      </c>
      <c r="G3980" s="6">
        <v>45208.315309641206</v>
      </c>
    </row>
    <row r="3981" spans="2:7" x14ac:dyDescent="0.25">
      <c r="B3981">
        <v>2004</v>
      </c>
      <c r="C3981">
        <v>78</v>
      </c>
      <c r="D3981">
        <v>2</v>
      </c>
      <c r="E3981">
        <v>5472.7701628210771</v>
      </c>
      <c r="F3981">
        <v>7.6648339794306661</v>
      </c>
      <c r="G3981" s="6">
        <v>45208.315309641206</v>
      </c>
    </row>
    <row r="3982" spans="2:7" x14ac:dyDescent="0.25">
      <c r="B3982">
        <v>2004</v>
      </c>
      <c r="C3982">
        <v>79</v>
      </c>
      <c r="D3982">
        <v>1</v>
      </c>
      <c r="E3982">
        <v>3493.9393358799557</v>
      </c>
      <c r="F3982">
        <v>5.8880881057026366</v>
      </c>
      <c r="G3982" s="6">
        <v>45208.315309641206</v>
      </c>
    </row>
    <row r="3983" spans="2:7" x14ac:dyDescent="0.25">
      <c r="B3983">
        <v>2004</v>
      </c>
      <c r="C3983">
        <v>79</v>
      </c>
      <c r="D3983">
        <v>2</v>
      </c>
      <c r="E3983">
        <v>5238.1967829755367</v>
      </c>
      <c r="F3983">
        <v>6.985684721054108</v>
      </c>
      <c r="G3983" s="6">
        <v>45208.315309641206</v>
      </c>
    </row>
    <row r="3984" spans="2:7" x14ac:dyDescent="0.25">
      <c r="B3984">
        <v>2004</v>
      </c>
      <c r="C3984">
        <v>80</v>
      </c>
      <c r="D3984">
        <v>1</v>
      </c>
      <c r="E3984">
        <v>3148.2653059908243</v>
      </c>
      <c r="F3984">
        <v>5.4796907655393845</v>
      </c>
      <c r="G3984" s="6">
        <v>45208.315309641206</v>
      </c>
    </row>
    <row r="3985" spans="2:7" x14ac:dyDescent="0.25">
      <c r="B3985">
        <v>2004</v>
      </c>
      <c r="C3985">
        <v>80</v>
      </c>
      <c r="D3985">
        <v>2</v>
      </c>
      <c r="E3985">
        <v>4849.4762259550089</v>
      </c>
      <c r="F3985">
        <v>6.5055592105782214</v>
      </c>
      <c r="G3985" s="6">
        <v>45208.315309641206</v>
      </c>
    </row>
    <row r="3986" spans="2:7" x14ac:dyDescent="0.25">
      <c r="B3986">
        <v>2004</v>
      </c>
      <c r="C3986">
        <v>81</v>
      </c>
      <c r="D3986">
        <v>1</v>
      </c>
      <c r="E3986">
        <v>2801.3232215102039</v>
      </c>
      <c r="F3986">
        <v>5.0964222733493774</v>
      </c>
      <c r="G3986" s="6">
        <v>45208.315309641206</v>
      </c>
    </row>
    <row r="3987" spans="2:7" x14ac:dyDescent="0.25">
      <c r="B3987">
        <v>2004</v>
      </c>
      <c r="C3987">
        <v>81</v>
      </c>
      <c r="D3987">
        <v>2</v>
      </c>
      <c r="E3987">
        <v>4506.7172889101948</v>
      </c>
      <c r="F3987">
        <v>5.9623127541037473</v>
      </c>
      <c r="G3987" s="6">
        <v>45208.315309641206</v>
      </c>
    </row>
    <row r="3988" spans="2:7" x14ac:dyDescent="0.25">
      <c r="B3988">
        <v>2004</v>
      </c>
      <c r="C3988">
        <v>82</v>
      </c>
      <c r="D3988">
        <v>1</v>
      </c>
      <c r="E3988">
        <v>2402.0809578474264</v>
      </c>
      <c r="F3988">
        <v>4.8603790530602859</v>
      </c>
      <c r="G3988" s="6">
        <v>45208.315309641206</v>
      </c>
    </row>
    <row r="3989" spans="2:7" x14ac:dyDescent="0.25">
      <c r="B3989">
        <v>2004</v>
      </c>
      <c r="C3989">
        <v>82</v>
      </c>
      <c r="D3989">
        <v>2</v>
      </c>
      <c r="E3989">
        <v>4181.6630967848296</v>
      </c>
      <c r="F3989">
        <v>5.3869159845233474</v>
      </c>
      <c r="G3989" s="6">
        <v>45208.315309641206</v>
      </c>
    </row>
    <row r="3990" spans="2:7" x14ac:dyDescent="0.25">
      <c r="B3990">
        <v>2004</v>
      </c>
      <c r="C3990">
        <v>83</v>
      </c>
      <c r="D3990">
        <v>1</v>
      </c>
      <c r="E3990">
        <v>2120.4112895840794</v>
      </c>
      <c r="F3990">
        <v>4.4395999463893565</v>
      </c>
      <c r="G3990" s="6">
        <v>45208.315309641206</v>
      </c>
    </row>
    <row r="3991" spans="2:7" x14ac:dyDescent="0.25">
      <c r="B3991">
        <v>2004</v>
      </c>
      <c r="C3991">
        <v>83</v>
      </c>
      <c r="D3991">
        <v>2</v>
      </c>
      <c r="E3991">
        <v>3663.7668039707191</v>
      </c>
      <c r="F3991">
        <v>5.0777120441785923</v>
      </c>
      <c r="G3991" s="6">
        <v>45208.315309641206</v>
      </c>
    </row>
    <row r="3992" spans="2:7" x14ac:dyDescent="0.25">
      <c r="B3992">
        <v>2004</v>
      </c>
      <c r="C3992">
        <v>84</v>
      </c>
      <c r="D3992">
        <v>1</v>
      </c>
      <c r="E3992">
        <v>1821.0434834267114</v>
      </c>
      <c r="F3992">
        <v>4.0872447741059217</v>
      </c>
      <c r="G3992" s="6">
        <v>45208.315309641206</v>
      </c>
    </row>
    <row r="3993" spans="2:7" x14ac:dyDescent="0.25">
      <c r="B3993">
        <v>2004</v>
      </c>
      <c r="C3993">
        <v>84</v>
      </c>
      <c r="D3993">
        <v>2</v>
      </c>
      <c r="E3993">
        <v>3296.0672893151414</v>
      </c>
      <c r="F3993">
        <v>4.5883880556586867</v>
      </c>
      <c r="G3993" s="6">
        <v>45208.315309641206</v>
      </c>
    </row>
    <row r="3994" spans="2:7" x14ac:dyDescent="0.25">
      <c r="B3994">
        <v>2004</v>
      </c>
      <c r="C3994">
        <v>85</v>
      </c>
      <c r="D3994">
        <v>1</v>
      </c>
      <c r="E3994">
        <v>1712.8752496540408</v>
      </c>
      <c r="F3994">
        <v>3.3137796203556134</v>
      </c>
      <c r="G3994" s="6">
        <v>45208.315309641206</v>
      </c>
    </row>
    <row r="3995" spans="2:7" x14ac:dyDescent="0.25">
      <c r="B3995">
        <v>2004</v>
      </c>
      <c r="C3995">
        <v>85</v>
      </c>
      <c r="D3995">
        <v>2</v>
      </c>
      <c r="E3995">
        <v>2817.5904473662818</v>
      </c>
      <c r="F3995">
        <v>4.2826688754142852</v>
      </c>
      <c r="G3995" s="6">
        <v>45208.315309641206</v>
      </c>
    </row>
    <row r="3996" spans="2:7" x14ac:dyDescent="0.25">
      <c r="B3996">
        <v>2004</v>
      </c>
      <c r="C3996">
        <v>86</v>
      </c>
      <c r="D3996">
        <v>1</v>
      </c>
      <c r="E3996">
        <v>1359.0121132474615</v>
      </c>
      <c r="F3996">
        <v>3.0464389336244766</v>
      </c>
      <c r="G3996" s="6">
        <v>45208.315309641206</v>
      </c>
    </row>
    <row r="3997" spans="2:7" x14ac:dyDescent="0.25">
      <c r="B3997">
        <v>2004</v>
      </c>
      <c r="C3997">
        <v>86</v>
      </c>
      <c r="D3997">
        <v>2</v>
      </c>
      <c r="E3997">
        <v>2633.4524649465411</v>
      </c>
      <c r="F3997">
        <v>3.5471631179161625</v>
      </c>
      <c r="G3997" s="6">
        <v>45208.315309641206</v>
      </c>
    </row>
    <row r="3998" spans="2:7" x14ac:dyDescent="0.25">
      <c r="B3998">
        <v>2004</v>
      </c>
      <c r="C3998">
        <v>87</v>
      </c>
      <c r="D3998">
        <v>1</v>
      </c>
      <c r="E3998">
        <v>1166.9252069494587</v>
      </c>
      <c r="F3998">
        <v>2.4656068236689466</v>
      </c>
      <c r="G3998" s="6">
        <v>45208.315309641206</v>
      </c>
    </row>
    <row r="3999" spans="2:7" x14ac:dyDescent="0.25">
      <c r="B3999">
        <v>2004</v>
      </c>
      <c r="C3999">
        <v>87</v>
      </c>
      <c r="D3999">
        <v>2</v>
      </c>
      <c r="E3999">
        <v>2479.5340234458245</v>
      </c>
      <c r="F3999">
        <v>2.7363174483965027</v>
      </c>
      <c r="G3999" s="6">
        <v>45208.315309641206</v>
      </c>
    </row>
    <row r="4000" spans="2:7" x14ac:dyDescent="0.25">
      <c r="B4000">
        <v>2004</v>
      </c>
      <c r="C4000">
        <v>88</v>
      </c>
      <c r="D4000">
        <v>1</v>
      </c>
      <c r="E4000">
        <v>912.82316446147172</v>
      </c>
      <c r="F4000">
        <v>2.0127716284942792</v>
      </c>
      <c r="G4000" s="6">
        <v>45208.315309641206</v>
      </c>
    </row>
    <row r="4001" spans="2:7" x14ac:dyDescent="0.25">
      <c r="B4001">
        <v>2004</v>
      </c>
      <c r="C4001">
        <v>88</v>
      </c>
      <c r="D4001">
        <v>2</v>
      </c>
      <c r="E4001">
        <v>2213.261161417935</v>
      </c>
      <c r="F4001">
        <v>2.0053641645128928</v>
      </c>
      <c r="G4001" s="6">
        <v>45208.315309641206</v>
      </c>
    </row>
    <row r="4002" spans="2:7" x14ac:dyDescent="0.25">
      <c r="B4002">
        <v>2004</v>
      </c>
      <c r="C4002">
        <v>89</v>
      </c>
      <c r="D4002">
        <v>1</v>
      </c>
      <c r="E4002">
        <v>818.90206105155619</v>
      </c>
      <c r="F4002">
        <v>1.1862736714283881</v>
      </c>
      <c r="G4002" s="6">
        <v>45208.315309641206</v>
      </c>
    </row>
    <row r="4003" spans="2:7" x14ac:dyDescent="0.25">
      <c r="B4003">
        <v>2004</v>
      </c>
      <c r="C4003">
        <v>89</v>
      </c>
      <c r="D4003">
        <v>2</v>
      </c>
      <c r="E4003">
        <v>1805.8037348941841</v>
      </c>
      <c r="F4003">
        <v>1.3450310932056957</v>
      </c>
      <c r="G4003" s="6">
        <v>45208.315309641206</v>
      </c>
    </row>
    <row r="4004" spans="2:7" x14ac:dyDescent="0.25">
      <c r="B4004">
        <v>2004</v>
      </c>
      <c r="C4004">
        <v>90</v>
      </c>
      <c r="D4004">
        <v>1</v>
      </c>
      <c r="E4004">
        <v>561.99092397812547</v>
      </c>
      <c r="F4004">
        <v>0.5</v>
      </c>
      <c r="G4004" s="6">
        <v>45208.315309641206</v>
      </c>
    </row>
    <row r="4005" spans="2:7" x14ac:dyDescent="0.25">
      <c r="B4005">
        <v>2004</v>
      </c>
      <c r="C4005">
        <v>90</v>
      </c>
      <c r="D4005">
        <v>2</v>
      </c>
      <c r="E4005">
        <v>1525.9603042125607</v>
      </c>
      <c r="F4005">
        <v>0.5</v>
      </c>
      <c r="G4005" s="6">
        <v>45208.315309641206</v>
      </c>
    </row>
    <row r="4006" spans="2:7" x14ac:dyDescent="0.25">
      <c r="B4006">
        <v>2005</v>
      </c>
      <c r="C4006">
        <v>0</v>
      </c>
      <c r="D4006">
        <v>1</v>
      </c>
      <c r="E4006">
        <v>10000</v>
      </c>
      <c r="F4006">
        <v>71.323467302685387</v>
      </c>
      <c r="G4006" s="6">
        <v>45208.315309641206</v>
      </c>
    </row>
    <row r="4007" spans="2:7" x14ac:dyDescent="0.25">
      <c r="B4007">
        <v>2005</v>
      </c>
      <c r="C4007">
        <v>0</v>
      </c>
      <c r="D4007">
        <v>2</v>
      </c>
      <c r="E4007">
        <v>10000</v>
      </c>
      <c r="F4007">
        <v>76.003146255378269</v>
      </c>
      <c r="G4007" s="6">
        <v>45208.315309641206</v>
      </c>
    </row>
    <row r="4008" spans="2:7" x14ac:dyDescent="0.25">
      <c r="B4008">
        <v>2005</v>
      </c>
      <c r="C4008">
        <v>1</v>
      </c>
      <c r="D4008">
        <v>1</v>
      </c>
      <c r="E4008">
        <v>9990.8491151612925</v>
      </c>
      <c r="F4008">
        <v>70.388684029184972</v>
      </c>
      <c r="G4008" s="6">
        <v>45208.315309641206</v>
      </c>
    </row>
    <row r="4009" spans="2:7" x14ac:dyDescent="0.25">
      <c r="B4009">
        <v>2005</v>
      </c>
      <c r="C4009">
        <v>1</v>
      </c>
      <c r="D4009">
        <v>2</v>
      </c>
      <c r="E4009">
        <v>9986.1395169617699</v>
      </c>
      <c r="F4009">
        <v>75.108431299948805</v>
      </c>
      <c r="G4009" s="6">
        <v>45208.315309641206</v>
      </c>
    </row>
    <row r="4010" spans="2:7" x14ac:dyDescent="0.25">
      <c r="B4010">
        <v>2005</v>
      </c>
      <c r="C4010">
        <v>2</v>
      </c>
      <c r="D4010">
        <v>1</v>
      </c>
      <c r="E4010">
        <v>9990.8491151612925</v>
      </c>
      <c r="F4010">
        <v>69.388684029185001</v>
      </c>
      <c r="G4010" s="6">
        <v>45208.315309641206</v>
      </c>
    </row>
    <row r="4011" spans="2:7" x14ac:dyDescent="0.25">
      <c r="B4011">
        <v>2005</v>
      </c>
      <c r="C4011">
        <v>2</v>
      </c>
      <c r="D4011">
        <v>2</v>
      </c>
      <c r="E4011">
        <v>9986.1395169617699</v>
      </c>
      <c r="F4011">
        <v>74.108431299948819</v>
      </c>
      <c r="G4011" s="6">
        <v>45208.315309641206</v>
      </c>
    </row>
    <row r="4012" spans="2:7" x14ac:dyDescent="0.25">
      <c r="B4012">
        <v>2005</v>
      </c>
      <c r="C4012">
        <v>3</v>
      </c>
      <c r="D4012">
        <v>1</v>
      </c>
      <c r="E4012">
        <v>9981.7953842068127</v>
      </c>
      <c r="F4012">
        <v>68.451167739479757</v>
      </c>
      <c r="G4012" s="6">
        <v>45208.315309641206</v>
      </c>
    </row>
    <row r="4013" spans="2:7" x14ac:dyDescent="0.25">
      <c r="B4013">
        <v>2005</v>
      </c>
      <c r="C4013">
        <v>3</v>
      </c>
      <c r="D4013">
        <v>2</v>
      </c>
      <c r="E4013">
        <v>9970.8035017291804</v>
      </c>
      <c r="F4013">
        <v>73.221647855010531</v>
      </c>
      <c r="G4013" s="6">
        <v>45208.315309641206</v>
      </c>
    </row>
    <row r="4014" spans="2:7" x14ac:dyDescent="0.25">
      <c r="B4014">
        <v>2005</v>
      </c>
      <c r="C4014">
        <v>4</v>
      </c>
      <c r="D4014">
        <v>1</v>
      </c>
      <c r="E4014">
        <v>9981.7953842068127</v>
      </c>
      <c r="F4014">
        <v>67.451167739479743</v>
      </c>
      <c r="G4014" s="6">
        <v>45208.315309641206</v>
      </c>
    </row>
    <row r="4015" spans="2:7" x14ac:dyDescent="0.25">
      <c r="B4015">
        <v>2005</v>
      </c>
      <c r="C4015">
        <v>4</v>
      </c>
      <c r="D4015">
        <v>2</v>
      </c>
      <c r="E4015">
        <v>9970.8035017291804</v>
      </c>
      <c r="F4015">
        <v>72.221647855010531</v>
      </c>
      <c r="G4015" s="6">
        <v>45208.315309641206</v>
      </c>
    </row>
    <row r="4016" spans="2:7" x14ac:dyDescent="0.25">
      <c r="B4016">
        <v>2005</v>
      </c>
      <c r="C4016">
        <v>5</v>
      </c>
      <c r="D4016">
        <v>1</v>
      </c>
      <c r="E4016">
        <v>9973.8910203399246</v>
      </c>
      <c r="F4016">
        <v>66.50422691067449</v>
      </c>
      <c r="G4016" s="6">
        <v>45208.315309641206</v>
      </c>
    </row>
    <row r="4017" spans="2:7" x14ac:dyDescent="0.25">
      <c r="B4017">
        <v>2005</v>
      </c>
      <c r="C4017">
        <v>5</v>
      </c>
      <c r="D4017">
        <v>2</v>
      </c>
      <c r="E4017">
        <v>9966.7891719754552</v>
      </c>
      <c r="F4017">
        <v>71.250535226861459</v>
      </c>
      <c r="G4017" s="6">
        <v>45208.315309641206</v>
      </c>
    </row>
    <row r="4018" spans="2:7" x14ac:dyDescent="0.25">
      <c r="B4018">
        <v>2005</v>
      </c>
      <c r="C4018">
        <v>6</v>
      </c>
      <c r="D4018">
        <v>1</v>
      </c>
      <c r="E4018">
        <v>9969.9758121002542</v>
      </c>
      <c r="F4018">
        <v>65.530146762229194</v>
      </c>
      <c r="G4018" s="6">
        <v>45208.315309641206</v>
      </c>
    </row>
    <row r="4019" spans="2:7" x14ac:dyDescent="0.25">
      <c r="B4019">
        <v>2005</v>
      </c>
      <c r="C4019">
        <v>6</v>
      </c>
      <c r="D4019">
        <v>2</v>
      </c>
      <c r="E4019">
        <v>9962.3552076273882</v>
      </c>
      <c r="F4019">
        <v>70.282024301910937</v>
      </c>
      <c r="G4019" s="6">
        <v>45208.315309641206</v>
      </c>
    </row>
    <row r="4020" spans="2:7" x14ac:dyDescent="0.25">
      <c r="B4020">
        <v>2005</v>
      </c>
      <c r="C4020">
        <v>7</v>
      </c>
      <c r="D4020">
        <v>1</v>
      </c>
      <c r="E4020">
        <v>9969.9758121002542</v>
      </c>
      <c r="F4020">
        <v>64.530146762229208</v>
      </c>
      <c r="G4020" s="6">
        <v>45208.315309641206</v>
      </c>
    </row>
    <row r="4021" spans="2:7" x14ac:dyDescent="0.25">
      <c r="B4021">
        <v>2005</v>
      </c>
      <c r="C4021">
        <v>7</v>
      </c>
      <c r="D4021">
        <v>2</v>
      </c>
      <c r="E4021">
        <v>9953.5928579619249</v>
      </c>
      <c r="F4021">
        <v>69.343454833179678</v>
      </c>
      <c r="G4021" s="6">
        <v>45208.315309641206</v>
      </c>
    </row>
    <row r="4022" spans="2:7" x14ac:dyDescent="0.25">
      <c r="B4022">
        <v>2005</v>
      </c>
      <c r="C4022">
        <v>8</v>
      </c>
      <c r="D4022">
        <v>1</v>
      </c>
      <c r="E4022">
        <v>9969.9758121002542</v>
      </c>
      <c r="F4022">
        <v>63.530146762229201</v>
      </c>
      <c r="G4022" s="6">
        <v>45208.315309641206</v>
      </c>
    </row>
    <row r="4023" spans="2:7" x14ac:dyDescent="0.25">
      <c r="B4023">
        <v>2005</v>
      </c>
      <c r="C4023">
        <v>8</v>
      </c>
      <c r="D4023">
        <v>2</v>
      </c>
      <c r="E4023">
        <v>9953.5928579619249</v>
      </c>
      <c r="F4023">
        <v>68.343454833179678</v>
      </c>
      <c r="G4023" s="6">
        <v>45208.315309641206</v>
      </c>
    </row>
    <row r="4024" spans="2:7" x14ac:dyDescent="0.25">
      <c r="B4024">
        <v>2005</v>
      </c>
      <c r="C4024">
        <v>9</v>
      </c>
      <c r="D4024">
        <v>1</v>
      </c>
      <c r="E4024">
        <v>9969.9758121002542</v>
      </c>
      <c r="F4024">
        <v>62.530146762229208</v>
      </c>
      <c r="G4024" s="6">
        <v>45208.315309641206</v>
      </c>
    </row>
    <row r="4025" spans="2:7" x14ac:dyDescent="0.25">
      <c r="B4025">
        <v>2005</v>
      </c>
      <c r="C4025">
        <v>9</v>
      </c>
      <c r="D4025">
        <v>2</v>
      </c>
      <c r="E4025">
        <v>9949.3276232852513</v>
      </c>
      <c r="F4025">
        <v>67.372539035358585</v>
      </c>
      <c r="G4025" s="6">
        <v>45208.315309641206</v>
      </c>
    </row>
    <row r="4026" spans="2:7" x14ac:dyDescent="0.25">
      <c r="B4026">
        <v>2005</v>
      </c>
      <c r="C4026">
        <v>10</v>
      </c>
      <c r="D4026">
        <v>1</v>
      </c>
      <c r="E4026">
        <v>9969.9758121002542</v>
      </c>
      <c r="F4026">
        <v>61.530146762229208</v>
      </c>
      <c r="G4026" s="6">
        <v>45208.315309641206</v>
      </c>
    </row>
    <row r="4027" spans="2:7" x14ac:dyDescent="0.25">
      <c r="B4027">
        <v>2005</v>
      </c>
      <c r="C4027">
        <v>10</v>
      </c>
      <c r="D4027">
        <v>2</v>
      </c>
      <c r="E4027">
        <v>9949.3276232852513</v>
      </c>
      <c r="F4027">
        <v>66.372539035358571</v>
      </c>
      <c r="G4027" s="6">
        <v>45208.315309641206</v>
      </c>
    </row>
    <row r="4028" spans="2:7" x14ac:dyDescent="0.25">
      <c r="B4028">
        <v>2005</v>
      </c>
      <c r="C4028">
        <v>11</v>
      </c>
      <c r="D4028">
        <v>1</v>
      </c>
      <c r="E4028">
        <v>9966.035385677098</v>
      </c>
      <c r="F4028">
        <v>60.554277200623652</v>
      </c>
      <c r="G4028" s="6">
        <v>45208.315309641206</v>
      </c>
    </row>
    <row r="4029" spans="2:7" x14ac:dyDescent="0.25">
      <c r="B4029">
        <v>2005</v>
      </c>
      <c r="C4029">
        <v>11</v>
      </c>
      <c r="D4029">
        <v>2</v>
      </c>
      <c r="E4029">
        <v>9941.0861206436166</v>
      </c>
      <c r="F4029">
        <v>65.427149638051546</v>
      </c>
      <c r="G4029" s="6">
        <v>45208.315309641206</v>
      </c>
    </row>
    <row r="4030" spans="2:7" x14ac:dyDescent="0.25">
      <c r="B4030">
        <v>2005</v>
      </c>
      <c r="C4030">
        <v>12</v>
      </c>
      <c r="D4030">
        <v>1</v>
      </c>
      <c r="E4030">
        <v>9962.1754283215105</v>
      </c>
      <c r="F4030">
        <v>59.577545908415743</v>
      </c>
      <c r="G4030" s="6">
        <v>45208.315309641206</v>
      </c>
    </row>
    <row r="4031" spans="2:7" x14ac:dyDescent="0.25">
      <c r="B4031">
        <v>2005</v>
      </c>
      <c r="C4031">
        <v>12</v>
      </c>
      <c r="D4031">
        <v>2</v>
      </c>
      <c r="E4031">
        <v>9936.9668798753955</v>
      </c>
      <c r="F4031">
        <v>64.454064346029</v>
      </c>
      <c r="G4031" s="6">
        <v>45208.315309641206</v>
      </c>
    </row>
    <row r="4032" spans="2:7" x14ac:dyDescent="0.25">
      <c r="B4032">
        <v>2005</v>
      </c>
      <c r="C4032">
        <v>13</v>
      </c>
      <c r="D4032">
        <v>1</v>
      </c>
      <c r="E4032">
        <v>9954.5014299089744</v>
      </c>
      <c r="F4032">
        <v>58.623089223338127</v>
      </c>
      <c r="G4032" s="6">
        <v>45208.315309641206</v>
      </c>
    </row>
    <row r="4033" spans="2:7" x14ac:dyDescent="0.25">
      <c r="B4033">
        <v>2005</v>
      </c>
      <c r="C4033">
        <v>13</v>
      </c>
      <c r="D4033">
        <v>2</v>
      </c>
      <c r="E4033">
        <v>9933.0756924018897</v>
      </c>
      <c r="F4033">
        <v>63.479117739536655</v>
      </c>
      <c r="G4033" s="6">
        <v>45208.315309641206</v>
      </c>
    </row>
    <row r="4034" spans="2:7" x14ac:dyDescent="0.25">
      <c r="B4034">
        <v>2005</v>
      </c>
      <c r="C4034">
        <v>14</v>
      </c>
      <c r="D4034">
        <v>1</v>
      </c>
      <c r="E4034">
        <v>9950.8175819929456</v>
      </c>
      <c r="F4034">
        <v>57.644606713669383</v>
      </c>
      <c r="G4034" s="6">
        <v>45208.315309641206</v>
      </c>
    </row>
    <row r="4035" spans="2:7" x14ac:dyDescent="0.25">
      <c r="B4035">
        <v>2005</v>
      </c>
      <c r="C4035">
        <v>14</v>
      </c>
      <c r="D4035">
        <v>2</v>
      </c>
      <c r="E4035">
        <v>9929.0530375819126</v>
      </c>
      <c r="F4035">
        <v>62.504633088339197</v>
      </c>
      <c r="G4035" s="6">
        <v>45208.315309641206</v>
      </c>
    </row>
    <row r="4036" spans="2:7" x14ac:dyDescent="0.25">
      <c r="B4036">
        <v>2005</v>
      </c>
      <c r="C4036">
        <v>15</v>
      </c>
      <c r="D4036">
        <v>1</v>
      </c>
      <c r="E4036">
        <v>9947.2931798520913</v>
      </c>
      <c r="F4036">
        <v>56.664853485388939</v>
      </c>
      <c r="G4036" s="6">
        <v>45208.315309641206</v>
      </c>
    </row>
    <row r="4037" spans="2:7" x14ac:dyDescent="0.25">
      <c r="B4037">
        <v>2005</v>
      </c>
      <c r="C4037">
        <v>15</v>
      </c>
      <c r="D4037">
        <v>2</v>
      </c>
      <c r="E4037">
        <v>9925.1479991717624</v>
      </c>
      <c r="F4037">
        <v>61.52902874207026</v>
      </c>
      <c r="G4037" s="6">
        <v>45208.315309641206</v>
      </c>
    </row>
    <row r="4038" spans="2:7" x14ac:dyDescent="0.25">
      <c r="B4038">
        <v>2005</v>
      </c>
      <c r="C4038">
        <v>16</v>
      </c>
      <c r="D4038">
        <v>1</v>
      </c>
      <c r="E4038">
        <v>9947.2931798520913</v>
      </c>
      <c r="F4038">
        <v>55.664853485388946</v>
      </c>
      <c r="G4038" s="6">
        <v>45208.315309641206</v>
      </c>
    </row>
    <row r="4039" spans="2:7" x14ac:dyDescent="0.25">
      <c r="B4039">
        <v>2005</v>
      </c>
      <c r="C4039">
        <v>16</v>
      </c>
      <c r="D4039">
        <v>2</v>
      </c>
      <c r="E4039">
        <v>9921.1953276541844</v>
      </c>
      <c r="F4039">
        <v>60.553343121102984</v>
      </c>
      <c r="G4039" s="6">
        <v>45208.315309641206</v>
      </c>
    </row>
    <row r="4040" spans="2:7" x14ac:dyDescent="0.25">
      <c r="B4040">
        <v>2005</v>
      </c>
      <c r="C4040">
        <v>17</v>
      </c>
      <c r="D4040">
        <v>1</v>
      </c>
      <c r="E4040">
        <v>9940.2953843669129</v>
      </c>
      <c r="F4040">
        <v>54.703688585125292</v>
      </c>
      <c r="G4040" s="6">
        <v>45208.315309641206</v>
      </c>
    </row>
    <row r="4041" spans="2:7" x14ac:dyDescent="0.25">
      <c r="B4041">
        <v>2005</v>
      </c>
      <c r="C4041">
        <v>17</v>
      </c>
      <c r="D4041">
        <v>2</v>
      </c>
      <c r="E4041">
        <v>9921.1953276541844</v>
      </c>
      <c r="F4041">
        <v>59.553343121102984</v>
      </c>
      <c r="G4041" s="6">
        <v>45208.315309641206</v>
      </c>
    </row>
    <row r="4042" spans="2:7" x14ac:dyDescent="0.25">
      <c r="B4042">
        <v>2005</v>
      </c>
      <c r="C4042">
        <v>18</v>
      </c>
      <c r="D4042">
        <v>1</v>
      </c>
      <c r="E4042">
        <v>9928.5944342214807</v>
      </c>
      <c r="F4042">
        <v>53.767568186818657</v>
      </c>
      <c r="G4042" s="6">
        <v>45208.315309641206</v>
      </c>
    </row>
    <row r="4043" spans="2:7" x14ac:dyDescent="0.25">
      <c r="B4043">
        <v>2005</v>
      </c>
      <c r="C4043">
        <v>18</v>
      </c>
      <c r="D4043">
        <v>2</v>
      </c>
      <c r="E4043">
        <v>9921.1953276541844</v>
      </c>
      <c r="F4043">
        <v>58.553343121102991</v>
      </c>
      <c r="G4043" s="6">
        <v>45208.315309641206</v>
      </c>
    </row>
    <row r="4044" spans="2:7" x14ac:dyDescent="0.25">
      <c r="B4044">
        <v>2005</v>
      </c>
      <c r="C4044">
        <v>19</v>
      </c>
      <c r="D4044">
        <v>1</v>
      </c>
      <c r="E4044">
        <v>9912.7924184335134</v>
      </c>
      <c r="F4044">
        <v>52.852482196710504</v>
      </c>
      <c r="G4044" s="6">
        <v>45208.315309641206</v>
      </c>
    </row>
    <row r="4045" spans="2:7" x14ac:dyDescent="0.25">
      <c r="B4045">
        <v>2005</v>
      </c>
      <c r="C4045">
        <v>19</v>
      </c>
      <c r="D4045">
        <v>2</v>
      </c>
      <c r="E4045">
        <v>9921.1953276541844</v>
      </c>
      <c r="F4045">
        <v>57.553343121102984</v>
      </c>
      <c r="G4045" s="6">
        <v>45208.315309641206</v>
      </c>
    </row>
    <row r="4046" spans="2:7" x14ac:dyDescent="0.25">
      <c r="B4046">
        <v>2005</v>
      </c>
      <c r="C4046">
        <v>20</v>
      </c>
      <c r="D4046">
        <v>1</v>
      </c>
      <c r="E4046">
        <v>9888.2802044514156</v>
      </c>
      <c r="F4046">
        <v>51.982259591724251</v>
      </c>
      <c r="G4046" s="6">
        <v>45208.315309641206</v>
      </c>
    </row>
    <row r="4047" spans="2:7" x14ac:dyDescent="0.25">
      <c r="B4047">
        <v>2005</v>
      </c>
      <c r="C4047">
        <v>20</v>
      </c>
      <c r="D4047">
        <v>2</v>
      </c>
      <c r="E4047">
        <v>9905.3792510907388</v>
      </c>
      <c r="F4047">
        <v>56.644441101314548</v>
      </c>
      <c r="G4047" s="6">
        <v>45208.315309641206</v>
      </c>
    </row>
    <row r="4048" spans="2:7" x14ac:dyDescent="0.25">
      <c r="B4048">
        <v>2005</v>
      </c>
      <c r="C4048">
        <v>21</v>
      </c>
      <c r="D4048">
        <v>1</v>
      </c>
      <c r="E4048">
        <v>9879.543985051414</v>
      </c>
      <c r="F4048">
        <v>51.027783992008487</v>
      </c>
      <c r="G4048" s="6">
        <v>45208.315309641206</v>
      </c>
    </row>
    <row r="4049" spans="2:7" x14ac:dyDescent="0.25">
      <c r="B4049">
        <v>2005</v>
      </c>
      <c r="C4049">
        <v>21</v>
      </c>
      <c r="D4049">
        <v>2</v>
      </c>
      <c r="E4049">
        <v>9901.0496633641014</v>
      </c>
      <c r="F4049">
        <v>55.668992264208988</v>
      </c>
      <c r="G4049" s="6">
        <v>45208.315309641206</v>
      </c>
    </row>
    <row r="4050" spans="2:7" x14ac:dyDescent="0.25">
      <c r="B4050">
        <v>2005</v>
      </c>
      <c r="C4050">
        <v>22</v>
      </c>
      <c r="D4050">
        <v>1</v>
      </c>
      <c r="E4050">
        <v>9855.9011103367739</v>
      </c>
      <c r="F4050">
        <v>50.148992804186868</v>
      </c>
      <c r="G4050" s="6">
        <v>45208.315309641206</v>
      </c>
    </row>
    <row r="4051" spans="2:7" x14ac:dyDescent="0.25">
      <c r="B4051">
        <v>2005</v>
      </c>
      <c r="C4051">
        <v>22</v>
      </c>
      <c r="D4051">
        <v>2</v>
      </c>
      <c r="E4051">
        <v>9896.2832648875356</v>
      </c>
      <c r="F4051">
        <v>54.695563593428588</v>
      </c>
      <c r="G4051" s="6">
        <v>45208.315309641206</v>
      </c>
    </row>
    <row r="4052" spans="2:7" x14ac:dyDescent="0.25">
      <c r="B4052">
        <v>2005</v>
      </c>
      <c r="C4052">
        <v>23</v>
      </c>
      <c r="D4052">
        <v>1</v>
      </c>
      <c r="E4052">
        <v>9836.9036800047743</v>
      </c>
      <c r="F4052">
        <v>49.244876967795051</v>
      </c>
      <c r="G4052" s="6">
        <v>45208.315309641206</v>
      </c>
    </row>
    <row r="4053" spans="2:7" x14ac:dyDescent="0.25">
      <c r="B4053">
        <v>2005</v>
      </c>
      <c r="C4053">
        <v>23</v>
      </c>
      <c r="D4053">
        <v>2</v>
      </c>
      <c r="E4053">
        <v>9885.7989746771764</v>
      </c>
      <c r="F4053">
        <v>53.753040183665057</v>
      </c>
      <c r="G4053" s="6">
        <v>45208.315309641206</v>
      </c>
    </row>
    <row r="4054" spans="2:7" x14ac:dyDescent="0.25">
      <c r="B4054">
        <v>2005</v>
      </c>
      <c r="C4054">
        <v>24</v>
      </c>
      <c r="D4054">
        <v>1</v>
      </c>
      <c r="E4054">
        <v>9812.0635491440516</v>
      </c>
      <c r="F4054">
        <v>48.368279055093545</v>
      </c>
      <c r="G4054" s="6">
        <v>45208.315309641206</v>
      </c>
    </row>
    <row r="4055" spans="2:7" x14ac:dyDescent="0.25">
      <c r="B4055">
        <v>2005</v>
      </c>
      <c r="C4055">
        <v>24</v>
      </c>
      <c r="D4055">
        <v>2</v>
      </c>
      <c r="E4055">
        <v>9880.3621632815539</v>
      </c>
      <c r="F4055">
        <v>52.782343434997074</v>
      </c>
      <c r="G4055" s="6">
        <v>45208.315309641206</v>
      </c>
    </row>
    <row r="4056" spans="2:7" x14ac:dyDescent="0.25">
      <c r="B4056">
        <v>2005</v>
      </c>
      <c r="C4056">
        <v>25</v>
      </c>
      <c r="D4056">
        <v>1</v>
      </c>
      <c r="E4056">
        <v>9777.4973737179807</v>
      </c>
      <c r="F4056">
        <v>47.537506748839604</v>
      </c>
      <c r="G4056" s="6">
        <v>45208.315309641206</v>
      </c>
    </row>
    <row r="4057" spans="2:7" x14ac:dyDescent="0.25">
      <c r="B4057">
        <v>2005</v>
      </c>
      <c r="C4057">
        <v>25</v>
      </c>
      <c r="D4057">
        <v>2</v>
      </c>
      <c r="E4057">
        <v>9875.2725261865271</v>
      </c>
      <c r="F4057">
        <v>51.809289339918287</v>
      </c>
      <c r="G4057" s="6">
        <v>45208.315309641206</v>
      </c>
    </row>
    <row r="4058" spans="2:7" x14ac:dyDescent="0.25">
      <c r="B4058">
        <v>2005</v>
      </c>
      <c r="C4058">
        <v>26</v>
      </c>
      <c r="D4058">
        <v>1</v>
      </c>
      <c r="E4058">
        <v>9756.3241580946942</v>
      </c>
      <c r="F4058">
        <v>46.639587743344961</v>
      </c>
      <c r="G4058" s="6">
        <v>45208.315309641206</v>
      </c>
    </row>
    <row r="4059" spans="2:7" x14ac:dyDescent="0.25">
      <c r="B4059">
        <v>2005</v>
      </c>
      <c r="C4059">
        <v>26</v>
      </c>
      <c r="D4059">
        <v>2</v>
      </c>
      <c r="E4059">
        <v>9875.2725261865271</v>
      </c>
      <c r="F4059">
        <v>50.809289339918287</v>
      </c>
      <c r="G4059" s="6">
        <v>45208.315309641206</v>
      </c>
    </row>
    <row r="4060" spans="2:7" x14ac:dyDescent="0.25">
      <c r="B4060">
        <v>2005</v>
      </c>
      <c r="C4060">
        <v>27</v>
      </c>
      <c r="D4060">
        <v>1</v>
      </c>
      <c r="E4060">
        <v>9746.3201253237894</v>
      </c>
      <c r="F4060">
        <v>45.686947356192192</v>
      </c>
      <c r="G4060" s="6">
        <v>45208.315309641206</v>
      </c>
    </row>
    <row r="4061" spans="2:7" x14ac:dyDescent="0.25">
      <c r="B4061">
        <v>2005</v>
      </c>
      <c r="C4061">
        <v>27</v>
      </c>
      <c r="D4061">
        <v>2</v>
      </c>
      <c r="E4061">
        <v>9875.2725261865271</v>
      </c>
      <c r="F4061">
        <v>49.809289339918287</v>
      </c>
      <c r="G4061" s="6">
        <v>45208.315309641206</v>
      </c>
    </row>
    <row r="4062" spans="2:7" x14ac:dyDescent="0.25">
      <c r="B4062">
        <v>2005</v>
      </c>
      <c r="C4062">
        <v>28</v>
      </c>
      <c r="D4062">
        <v>1</v>
      </c>
      <c r="E4062">
        <v>9736.7984475745125</v>
      </c>
      <c r="F4062">
        <v>44.731135962284405</v>
      </c>
      <c r="G4062" s="6">
        <v>45208.315309641206</v>
      </c>
    </row>
    <row r="4063" spans="2:7" x14ac:dyDescent="0.25">
      <c r="B4063">
        <v>2005</v>
      </c>
      <c r="C4063">
        <v>28</v>
      </c>
      <c r="D4063">
        <v>2</v>
      </c>
      <c r="E4063">
        <v>9870.1681987164156</v>
      </c>
      <c r="F4063">
        <v>48.834789488957512</v>
      </c>
      <c r="G4063" s="6">
        <v>45208.315309641206</v>
      </c>
    </row>
    <row r="4064" spans="2:7" x14ac:dyDescent="0.25">
      <c r="B4064">
        <v>2005</v>
      </c>
      <c r="C4064">
        <v>29</v>
      </c>
      <c r="D4064">
        <v>1</v>
      </c>
      <c r="E4064">
        <v>9713.0582127317211</v>
      </c>
      <c r="F4064">
        <v>43.839243782922367</v>
      </c>
      <c r="G4064" s="6">
        <v>45208.315309641206</v>
      </c>
    </row>
    <row r="4065" spans="2:7" x14ac:dyDescent="0.25">
      <c r="B4065">
        <v>2005</v>
      </c>
      <c r="C4065">
        <v>29</v>
      </c>
      <c r="D4065">
        <v>2</v>
      </c>
      <c r="E4065">
        <v>9859.9203637776282</v>
      </c>
      <c r="F4065">
        <v>47.885025893128031</v>
      </c>
      <c r="G4065" s="6">
        <v>45208.315309641206</v>
      </c>
    </row>
    <row r="4066" spans="2:7" x14ac:dyDescent="0.25">
      <c r="B4066">
        <v>2005</v>
      </c>
      <c r="C4066">
        <v>30</v>
      </c>
      <c r="D4066">
        <v>1</v>
      </c>
      <c r="E4066">
        <v>9708.3159671296999</v>
      </c>
      <c r="F4066">
        <v>42.8604138127113</v>
      </c>
      <c r="G4066" s="6">
        <v>45208.315309641206</v>
      </c>
    </row>
    <row r="4067" spans="2:7" x14ac:dyDescent="0.25">
      <c r="B4067">
        <v>2005</v>
      </c>
      <c r="C4067">
        <v>30</v>
      </c>
      <c r="D4067">
        <v>2</v>
      </c>
      <c r="E4067">
        <v>9855.1063000445101</v>
      </c>
      <c r="F4067">
        <v>46.908172729671435</v>
      </c>
      <c r="G4067" s="6">
        <v>45208.315309641206</v>
      </c>
    </row>
    <row r="4068" spans="2:7" x14ac:dyDescent="0.25">
      <c r="B4068">
        <v>2005</v>
      </c>
      <c r="C4068">
        <v>31</v>
      </c>
      <c r="D4068">
        <v>1</v>
      </c>
      <c r="E4068">
        <v>9689.4456035955627</v>
      </c>
      <c r="F4068">
        <v>41.942911454042374</v>
      </c>
      <c r="G4068" s="6">
        <v>45208.315309641206</v>
      </c>
    </row>
    <row r="4069" spans="2:7" x14ac:dyDescent="0.25">
      <c r="B4069">
        <v>2005</v>
      </c>
      <c r="C4069">
        <v>31</v>
      </c>
      <c r="D4069">
        <v>2</v>
      </c>
      <c r="E4069">
        <v>9850.1622457240646</v>
      </c>
      <c r="F4069">
        <v>45.931466206587281</v>
      </c>
      <c r="G4069" s="6">
        <v>45208.315309641206</v>
      </c>
    </row>
    <row r="4070" spans="2:7" x14ac:dyDescent="0.25">
      <c r="B4070">
        <v>2005</v>
      </c>
      <c r="C4070">
        <v>32</v>
      </c>
      <c r="D4070">
        <v>1</v>
      </c>
      <c r="E4070">
        <v>9660.0795467412881</v>
      </c>
      <c r="F4070">
        <v>41.068895395279853</v>
      </c>
      <c r="G4070" s="6">
        <v>45208.315309641206</v>
      </c>
    </row>
    <row r="4071" spans="2:7" x14ac:dyDescent="0.25">
      <c r="B4071">
        <v>2005</v>
      </c>
      <c r="C4071">
        <v>32</v>
      </c>
      <c r="D4071">
        <v>2</v>
      </c>
      <c r="E4071">
        <v>9850.1622457240646</v>
      </c>
      <c r="F4071">
        <v>44.931466206587281</v>
      </c>
      <c r="G4071" s="6">
        <v>45208.315309641206</v>
      </c>
    </row>
    <row r="4072" spans="2:7" x14ac:dyDescent="0.25">
      <c r="B4072">
        <v>2005</v>
      </c>
      <c r="C4072">
        <v>33</v>
      </c>
      <c r="D4072">
        <v>1</v>
      </c>
      <c r="E4072">
        <v>9646.741656600685</v>
      </c>
      <c r="F4072">
        <v>40.124987233246472</v>
      </c>
      <c r="G4072" s="6">
        <v>45208.315309641206</v>
      </c>
    </row>
    <row r="4073" spans="2:7" x14ac:dyDescent="0.25">
      <c r="B4073">
        <v>2005</v>
      </c>
      <c r="C4073">
        <v>33</v>
      </c>
      <c r="D4073">
        <v>2</v>
      </c>
      <c r="E4073">
        <v>9845.4658741340845</v>
      </c>
      <c r="F4073">
        <v>43.952660396711082</v>
      </c>
      <c r="G4073" s="6">
        <v>45208.315309641206</v>
      </c>
    </row>
    <row r="4074" spans="2:7" x14ac:dyDescent="0.25">
      <c r="B4074">
        <v>2005</v>
      </c>
      <c r="C4074">
        <v>34</v>
      </c>
      <c r="D4074">
        <v>1</v>
      </c>
      <c r="E4074">
        <v>9633.1939785289032</v>
      </c>
      <c r="F4074">
        <v>39.180713980972193</v>
      </c>
      <c r="G4074" s="6">
        <v>45208.315309641206</v>
      </c>
    </row>
    <row r="4075" spans="2:7" x14ac:dyDescent="0.25">
      <c r="B4075">
        <v>2005</v>
      </c>
      <c r="C4075">
        <v>34</v>
      </c>
      <c r="D4075">
        <v>2</v>
      </c>
      <c r="E4075">
        <v>9830.8164784003911</v>
      </c>
      <c r="F4075">
        <v>43.01741139874958</v>
      </c>
      <c r="G4075" s="6">
        <v>45208.315309641206</v>
      </c>
    </row>
    <row r="4076" spans="2:7" x14ac:dyDescent="0.25">
      <c r="B4076">
        <v>2005</v>
      </c>
      <c r="C4076">
        <v>35</v>
      </c>
      <c r="D4076">
        <v>1</v>
      </c>
      <c r="E4076">
        <v>9602.1545096154023</v>
      </c>
      <c r="F4076">
        <v>38.305751421055263</v>
      </c>
      <c r="G4076" s="6">
        <v>45208.315309641206</v>
      </c>
    </row>
    <row r="4077" spans="2:7" x14ac:dyDescent="0.25">
      <c r="B4077">
        <v>2005</v>
      </c>
      <c r="C4077">
        <v>35</v>
      </c>
      <c r="D4077">
        <v>2</v>
      </c>
      <c r="E4077">
        <v>9816.0854674358143</v>
      </c>
      <c r="F4077">
        <v>42.08121732786239</v>
      </c>
      <c r="G4077" s="6">
        <v>45208.315309641206</v>
      </c>
    </row>
    <row r="4078" spans="2:7" x14ac:dyDescent="0.25">
      <c r="B4078">
        <v>2005</v>
      </c>
      <c r="C4078">
        <v>36</v>
      </c>
      <c r="D4078">
        <v>1</v>
      </c>
      <c r="E4078">
        <v>9584.7105320801766</v>
      </c>
      <c r="F4078">
        <v>37.374557116989848</v>
      </c>
      <c r="G4078" s="6">
        <v>45208.315309641206</v>
      </c>
    </row>
    <row r="4079" spans="2:7" x14ac:dyDescent="0.25">
      <c r="B4079">
        <v>2005</v>
      </c>
      <c r="C4079">
        <v>36</v>
      </c>
      <c r="D4079">
        <v>2</v>
      </c>
      <c r="E4079">
        <v>9801.4781745837427</v>
      </c>
      <c r="F4079">
        <v>41.143186452093957</v>
      </c>
      <c r="G4079" s="6">
        <v>45208.315309641206</v>
      </c>
    </row>
    <row r="4080" spans="2:7" x14ac:dyDescent="0.25">
      <c r="B4080">
        <v>2005</v>
      </c>
      <c r="C4080">
        <v>37</v>
      </c>
      <c r="D4080">
        <v>1</v>
      </c>
      <c r="E4080">
        <v>9576.0528232918077</v>
      </c>
      <c r="F4080">
        <v>36.407895401887615</v>
      </c>
      <c r="G4080" s="6">
        <v>45208.315309641206</v>
      </c>
    </row>
    <row r="4081" spans="2:7" x14ac:dyDescent="0.25">
      <c r="B4081">
        <v>2005</v>
      </c>
      <c r="C4081">
        <v>37</v>
      </c>
      <c r="D4081">
        <v>2</v>
      </c>
      <c r="E4081">
        <v>9786.8019054193956</v>
      </c>
      <c r="F4081">
        <v>40.20413489570528</v>
      </c>
      <c r="G4081" s="6">
        <v>45208.315309641206</v>
      </c>
    </row>
    <row r="4082" spans="2:7" x14ac:dyDescent="0.25">
      <c r="B4082">
        <v>2005</v>
      </c>
      <c r="C4082">
        <v>38</v>
      </c>
      <c r="D4082">
        <v>1</v>
      </c>
      <c r="E4082">
        <v>9537.4268244848245</v>
      </c>
      <c r="F4082">
        <v>35.553320195228508</v>
      </c>
      <c r="G4082" s="6">
        <v>45208.315309641206</v>
      </c>
    </row>
    <row r="4083" spans="2:7" x14ac:dyDescent="0.25">
      <c r="B4083">
        <v>2005</v>
      </c>
      <c r="C4083">
        <v>38</v>
      </c>
      <c r="D4083">
        <v>2</v>
      </c>
      <c r="E4083">
        <v>9782.4805798281341</v>
      </c>
      <c r="F4083">
        <v>39.221673851474591</v>
      </c>
      <c r="G4083" s="6">
        <v>45208.315309641206</v>
      </c>
    </row>
    <row r="4084" spans="2:7" x14ac:dyDescent="0.25">
      <c r="B4084">
        <v>2005</v>
      </c>
      <c r="C4084">
        <v>39</v>
      </c>
      <c r="D4084">
        <v>1</v>
      </c>
      <c r="E4084">
        <v>9528.1818474532338</v>
      </c>
      <c r="F4084">
        <v>34.587331630492258</v>
      </c>
      <c r="G4084" s="6">
        <v>45208.315309641206</v>
      </c>
    </row>
    <row r="4085" spans="2:7" x14ac:dyDescent="0.25">
      <c r="B4085">
        <v>2005</v>
      </c>
      <c r="C4085">
        <v>39</v>
      </c>
      <c r="D4085">
        <v>2</v>
      </c>
      <c r="E4085">
        <v>9766.5468666114994</v>
      </c>
      <c r="F4085">
        <v>38.284846644770312</v>
      </c>
      <c r="G4085" s="6">
        <v>45208.315309641206</v>
      </c>
    </row>
    <row r="4086" spans="2:7" x14ac:dyDescent="0.25">
      <c r="B4086">
        <v>2005</v>
      </c>
      <c r="C4086">
        <v>40</v>
      </c>
      <c r="D4086">
        <v>1</v>
      </c>
      <c r="E4086">
        <v>9515.3194605398858</v>
      </c>
      <c r="F4086">
        <v>33.633409373871579</v>
      </c>
      <c r="G4086" s="6">
        <v>45208.315309641206</v>
      </c>
    </row>
    <row r="4087" spans="2:7" x14ac:dyDescent="0.25">
      <c r="B4087">
        <v>2005</v>
      </c>
      <c r="C4087">
        <v>40</v>
      </c>
      <c r="D4087">
        <v>2</v>
      </c>
      <c r="E4087">
        <v>9752.1498430467636</v>
      </c>
      <c r="F4087">
        <v>37.340628122320368</v>
      </c>
      <c r="G4087" s="6">
        <v>45208.315309641206</v>
      </c>
    </row>
    <row r="4088" spans="2:7" x14ac:dyDescent="0.25">
      <c r="B4088">
        <v>2005</v>
      </c>
      <c r="C4088">
        <v>41</v>
      </c>
      <c r="D4088">
        <v>1</v>
      </c>
      <c r="E4088">
        <v>9491.4343671030401</v>
      </c>
      <c r="F4088">
        <v>32.716789245466032</v>
      </c>
      <c r="G4088" s="6">
        <v>45208.315309641206</v>
      </c>
    </row>
    <row r="4089" spans="2:7" x14ac:dyDescent="0.25">
      <c r="B4089">
        <v>2005</v>
      </c>
      <c r="C4089">
        <v>41</v>
      </c>
      <c r="D4089">
        <v>2</v>
      </c>
      <c r="E4089">
        <v>9731.8537185863024</v>
      </c>
      <c r="F4089">
        <v>36.417460552728159</v>
      </c>
      <c r="G4089" s="6">
        <v>45208.315309641206</v>
      </c>
    </row>
    <row r="4090" spans="2:7" x14ac:dyDescent="0.25">
      <c r="B4090">
        <v>2005</v>
      </c>
      <c r="C4090">
        <v>42</v>
      </c>
      <c r="D4090">
        <v>1</v>
      </c>
      <c r="E4090">
        <v>9466.0227760168564</v>
      </c>
      <c r="F4090">
        <v>31.803275396385693</v>
      </c>
      <c r="G4090" s="6">
        <v>45208.315309641206</v>
      </c>
    </row>
    <row r="4091" spans="2:7" x14ac:dyDescent="0.25">
      <c r="B4091">
        <v>2005</v>
      </c>
      <c r="C4091">
        <v>42</v>
      </c>
      <c r="D4091">
        <v>2</v>
      </c>
      <c r="E4091">
        <v>9714.5278854079734</v>
      </c>
      <c r="F4091">
        <v>35.481519242668263</v>
      </c>
      <c r="G4091" s="6">
        <v>45208.315309641206</v>
      </c>
    </row>
    <row r="4092" spans="2:7" x14ac:dyDescent="0.25">
      <c r="B4092">
        <v>2005</v>
      </c>
      <c r="C4092">
        <v>43</v>
      </c>
      <c r="D4092">
        <v>1</v>
      </c>
      <c r="E4092">
        <v>9441.5634562192772</v>
      </c>
      <c r="F4092">
        <v>30.88436967988887</v>
      </c>
      <c r="G4092" s="6">
        <v>45208.315309641206</v>
      </c>
    </row>
    <row r="4093" spans="2:7" x14ac:dyDescent="0.25">
      <c r="B4093">
        <v>2005</v>
      </c>
      <c r="C4093">
        <v>43</v>
      </c>
      <c r="D4093">
        <v>2</v>
      </c>
      <c r="E4093">
        <v>9692.7143736948656</v>
      </c>
      <c r="F4093">
        <v>34.56024536110349</v>
      </c>
      <c r="G4093" s="6">
        <v>45208.315309641206</v>
      </c>
    </row>
    <row r="4094" spans="2:7" x14ac:dyDescent="0.25">
      <c r="B4094">
        <v>2005</v>
      </c>
      <c r="C4094">
        <v>44</v>
      </c>
      <c r="D4094">
        <v>1</v>
      </c>
      <c r="E4094">
        <v>9430.0383022701717</v>
      </c>
      <c r="F4094">
        <v>29.921504686872133</v>
      </c>
      <c r="G4094" s="6">
        <v>45208.315309641206</v>
      </c>
    </row>
    <row r="4095" spans="2:7" x14ac:dyDescent="0.25">
      <c r="B4095">
        <v>2005</v>
      </c>
      <c r="C4095">
        <v>44</v>
      </c>
      <c r="D4095">
        <v>2</v>
      </c>
      <c r="E4095">
        <v>9668.3500404533024</v>
      </c>
      <c r="F4095">
        <v>33.64607750048561</v>
      </c>
      <c r="G4095" s="6">
        <v>45208.315309641206</v>
      </c>
    </row>
    <row r="4096" spans="2:7" x14ac:dyDescent="0.25">
      <c r="B4096">
        <v>2005</v>
      </c>
      <c r="C4096">
        <v>45</v>
      </c>
      <c r="D4096">
        <v>1</v>
      </c>
      <c r="E4096">
        <v>9359.029359116339</v>
      </c>
      <c r="F4096">
        <v>29.144731890639299</v>
      </c>
      <c r="G4096" s="6">
        <v>45208.315309641206</v>
      </c>
    </row>
    <row r="4097" spans="2:7" x14ac:dyDescent="0.25">
      <c r="B4097">
        <v>2005</v>
      </c>
      <c r="C4097">
        <v>45</v>
      </c>
      <c r="D4097">
        <v>2</v>
      </c>
      <c r="E4097">
        <v>9636.829703530615</v>
      </c>
      <c r="F4097">
        <v>32.754492359170726</v>
      </c>
      <c r="G4097" s="6">
        <v>45208.315309641206</v>
      </c>
    </row>
    <row r="4098" spans="2:7" x14ac:dyDescent="0.25">
      <c r="B4098">
        <v>2005</v>
      </c>
      <c r="C4098">
        <v>46</v>
      </c>
      <c r="D4098">
        <v>1</v>
      </c>
      <c r="E4098">
        <v>9330.9415520115163</v>
      </c>
      <c r="F4098">
        <v>28.230957669616576</v>
      </c>
      <c r="G4098" s="6">
        <v>45208.315309641206</v>
      </c>
    </row>
    <row r="4099" spans="2:7" x14ac:dyDescent="0.25">
      <c r="B4099">
        <v>2005</v>
      </c>
      <c r="C4099">
        <v>46</v>
      </c>
      <c r="D4099">
        <v>2</v>
      </c>
      <c r="E4099">
        <v>9579.3256395213848</v>
      </c>
      <c r="F4099">
        <v>31.948113962924836</v>
      </c>
      <c r="G4099" s="6">
        <v>45208.315309641206</v>
      </c>
    </row>
    <row r="4100" spans="2:7" x14ac:dyDescent="0.25">
      <c r="B4100">
        <v>2005</v>
      </c>
      <c r="C4100">
        <v>47</v>
      </c>
      <c r="D4100">
        <v>1</v>
      </c>
      <c r="E4100">
        <v>9293.9362950841405</v>
      </c>
      <c r="F4100">
        <v>27.341372802755497</v>
      </c>
      <c r="G4100" s="6">
        <v>45208.315309641206</v>
      </c>
    </row>
    <row r="4101" spans="2:7" x14ac:dyDescent="0.25">
      <c r="B4101">
        <v>2005</v>
      </c>
      <c r="C4101">
        <v>47</v>
      </c>
      <c r="D4101">
        <v>2</v>
      </c>
      <c r="E4101">
        <v>9543.4934001870843</v>
      </c>
      <c r="F4101">
        <v>31.066189839218708</v>
      </c>
      <c r="G4101" s="6">
        <v>45208.315309641206</v>
      </c>
    </row>
    <row r="4102" spans="2:7" x14ac:dyDescent="0.25">
      <c r="B4102">
        <v>2005</v>
      </c>
      <c r="C4102">
        <v>48</v>
      </c>
      <c r="D4102">
        <v>1</v>
      </c>
      <c r="E4102">
        <v>9226.2092864537135</v>
      </c>
      <c r="F4102">
        <v>26.538407774651681</v>
      </c>
      <c r="G4102" s="6">
        <v>45208.315309641206</v>
      </c>
    </row>
    <row r="4103" spans="2:7" x14ac:dyDescent="0.25">
      <c r="B4103">
        <v>2005</v>
      </c>
      <c r="C4103">
        <v>48</v>
      </c>
      <c r="D4103">
        <v>2</v>
      </c>
      <c r="E4103">
        <v>9502.0753183839552</v>
      </c>
      <c r="F4103">
        <v>30.199423149706298</v>
      </c>
      <c r="G4103" s="6">
        <v>45208.315309641206</v>
      </c>
    </row>
    <row r="4104" spans="2:7" x14ac:dyDescent="0.25">
      <c r="B4104">
        <v>2005</v>
      </c>
      <c r="C4104">
        <v>49</v>
      </c>
      <c r="D4104">
        <v>1</v>
      </c>
      <c r="E4104">
        <v>9139.9272114285741</v>
      </c>
      <c r="F4104">
        <v>25.784213654849331</v>
      </c>
      <c r="G4104" s="6">
        <v>45208.315309641206</v>
      </c>
    </row>
    <row r="4105" spans="2:7" x14ac:dyDescent="0.25">
      <c r="B4105">
        <v>2005</v>
      </c>
      <c r="C4105">
        <v>49</v>
      </c>
      <c r="D4105">
        <v>2</v>
      </c>
      <c r="E4105">
        <v>9476.5202592614387</v>
      </c>
      <c r="F4105">
        <v>29.279512728341839</v>
      </c>
      <c r="G4105" s="6">
        <v>45208.315309641206</v>
      </c>
    </row>
    <row r="4106" spans="2:7" x14ac:dyDescent="0.25">
      <c r="B4106">
        <v>2005</v>
      </c>
      <c r="C4106">
        <v>50</v>
      </c>
      <c r="D4106">
        <v>1</v>
      </c>
      <c r="E4106">
        <v>9070.6660891294869</v>
      </c>
      <c r="F4106">
        <v>24.977276986359627</v>
      </c>
      <c r="G4106" s="6">
        <v>45208.315309641206</v>
      </c>
    </row>
    <row r="4107" spans="2:7" x14ac:dyDescent="0.25">
      <c r="B4107">
        <v>2005</v>
      </c>
      <c r="C4107">
        <v>50</v>
      </c>
      <c r="D4107">
        <v>2</v>
      </c>
      <c r="E4107">
        <v>9372.8921594112326</v>
      </c>
      <c r="F4107">
        <v>28.597703332472314</v>
      </c>
      <c r="G4107" s="6">
        <v>45208.315309641206</v>
      </c>
    </row>
    <row r="4108" spans="2:7" x14ac:dyDescent="0.25">
      <c r="B4108">
        <v>2005</v>
      </c>
      <c r="C4108">
        <v>51</v>
      </c>
      <c r="D4108">
        <v>1</v>
      </c>
      <c r="E4108">
        <v>9018.1608444660724</v>
      </c>
      <c r="F4108">
        <v>24.119787797491547</v>
      </c>
      <c r="G4108" s="6">
        <v>45208.315309641206</v>
      </c>
    </row>
    <row r="4109" spans="2:7" x14ac:dyDescent="0.25">
      <c r="B4109">
        <v>2005</v>
      </c>
      <c r="C4109">
        <v>51</v>
      </c>
      <c r="D4109">
        <v>2</v>
      </c>
      <c r="E4109">
        <v>9320.5861212670534</v>
      </c>
      <c r="F4109">
        <v>27.755384354153851</v>
      </c>
      <c r="G4109" s="6">
        <v>45208.315309641206</v>
      </c>
    </row>
    <row r="4110" spans="2:7" x14ac:dyDescent="0.25">
      <c r="B4110">
        <v>2005</v>
      </c>
      <c r="C4110">
        <v>52</v>
      </c>
      <c r="D4110">
        <v>1</v>
      </c>
      <c r="E4110">
        <v>8942.9700997421714</v>
      </c>
      <c r="F4110">
        <v>23.318378356881329</v>
      </c>
      <c r="G4110" s="6">
        <v>45208.315309641206</v>
      </c>
    </row>
    <row r="4111" spans="2:7" x14ac:dyDescent="0.25">
      <c r="B4111">
        <v>2005</v>
      </c>
      <c r="C4111">
        <v>52</v>
      </c>
      <c r="D4111">
        <v>2</v>
      </c>
      <c r="E4111">
        <v>9263.813871239734</v>
      </c>
      <c r="F4111">
        <v>26.922415937112198</v>
      </c>
      <c r="G4111" s="6">
        <v>45208.315309641206</v>
      </c>
    </row>
    <row r="4112" spans="2:7" x14ac:dyDescent="0.25">
      <c r="B4112">
        <v>2005</v>
      </c>
      <c r="C4112">
        <v>53</v>
      </c>
      <c r="D4112">
        <v>1</v>
      </c>
      <c r="E4112">
        <v>8910.8851493003713</v>
      </c>
      <c r="F4112">
        <v>22.400539278773611</v>
      </c>
      <c r="G4112" s="6">
        <v>45208.315309641206</v>
      </c>
    </row>
    <row r="4113" spans="2:7" x14ac:dyDescent="0.25">
      <c r="B4113">
        <v>2005</v>
      </c>
      <c r="C4113">
        <v>53</v>
      </c>
      <c r="D4113">
        <v>2</v>
      </c>
      <c r="E4113">
        <v>9219.0352575365432</v>
      </c>
      <c r="F4113">
        <v>26.050754654049616</v>
      </c>
      <c r="G4113" s="6">
        <v>45208.315309641206</v>
      </c>
    </row>
    <row r="4114" spans="2:7" x14ac:dyDescent="0.25">
      <c r="B4114">
        <v>2005</v>
      </c>
      <c r="C4114">
        <v>54</v>
      </c>
      <c r="D4114">
        <v>1</v>
      </c>
      <c r="E4114">
        <v>8834.6228361523627</v>
      </c>
      <c r="F4114">
        <v>21.589589316965789</v>
      </c>
      <c r="G4114" s="6">
        <v>45208.315309641206</v>
      </c>
    </row>
    <row r="4115" spans="2:7" x14ac:dyDescent="0.25">
      <c r="B4115">
        <v>2005</v>
      </c>
      <c r="C4115">
        <v>54</v>
      </c>
      <c r="D4115">
        <v>2</v>
      </c>
      <c r="E4115">
        <v>9155.3421796707516</v>
      </c>
      <c r="F4115">
        <v>25.228509474543785</v>
      </c>
      <c r="G4115" s="6">
        <v>45208.315309641206</v>
      </c>
    </row>
    <row r="4116" spans="2:7" x14ac:dyDescent="0.25">
      <c r="B4116">
        <v>2005</v>
      </c>
      <c r="C4116">
        <v>55</v>
      </c>
      <c r="D4116">
        <v>1</v>
      </c>
      <c r="E4116">
        <v>8723.4820856859697</v>
      </c>
      <c r="F4116">
        <v>20.858279360768556</v>
      </c>
      <c r="G4116" s="6">
        <v>45208.315309641206</v>
      </c>
    </row>
    <row r="4117" spans="2:7" x14ac:dyDescent="0.25">
      <c r="B4117">
        <v>2005</v>
      </c>
      <c r="C4117">
        <v>55</v>
      </c>
      <c r="D4117">
        <v>2</v>
      </c>
      <c r="E4117">
        <v>9095.1850475112642</v>
      </c>
      <c r="F4117">
        <v>24.39206812725909</v>
      </c>
      <c r="G4117" s="6">
        <v>45208.315309641206</v>
      </c>
    </row>
    <row r="4118" spans="2:7" x14ac:dyDescent="0.25">
      <c r="B4118">
        <v>2005</v>
      </c>
      <c r="C4118">
        <v>56</v>
      </c>
      <c r="D4118">
        <v>1</v>
      </c>
      <c r="E4118">
        <v>8630.1435917758427</v>
      </c>
      <c r="F4118">
        <v>20.078462387149088</v>
      </c>
      <c r="G4118" s="6">
        <v>45208.315309641206</v>
      </c>
    </row>
    <row r="4119" spans="2:7" x14ac:dyDescent="0.25">
      <c r="B4119">
        <v>2005</v>
      </c>
      <c r="C4119">
        <v>56</v>
      </c>
      <c r="D4119">
        <v>2</v>
      </c>
      <c r="E4119">
        <v>9066.7338142356148</v>
      </c>
      <c r="F4119">
        <v>23.467040969481399</v>
      </c>
      <c r="G4119" s="6">
        <v>45208.315309641206</v>
      </c>
    </row>
    <row r="4120" spans="2:7" x14ac:dyDescent="0.25">
      <c r="B4120">
        <v>2005</v>
      </c>
      <c r="C4120">
        <v>57</v>
      </c>
      <c r="D4120">
        <v>1</v>
      </c>
      <c r="E4120">
        <v>8518.7838159094408</v>
      </c>
      <c r="F4120">
        <v>19.334397181405741</v>
      </c>
      <c r="G4120" s="6">
        <v>45208.315309641206</v>
      </c>
    </row>
    <row r="4121" spans="2:7" x14ac:dyDescent="0.25">
      <c r="B4121">
        <v>2005</v>
      </c>
      <c r="C4121">
        <v>57</v>
      </c>
      <c r="D4121">
        <v>2</v>
      </c>
      <c r="E4121">
        <v>9036.0591099309349</v>
      </c>
      <c r="F4121">
        <v>22.545007169339257</v>
      </c>
      <c r="G4121" s="6">
        <v>45208.315309641206</v>
      </c>
    </row>
    <row r="4122" spans="2:7" x14ac:dyDescent="0.25">
      <c r="B4122">
        <v>2005</v>
      </c>
      <c r="C4122">
        <v>58</v>
      </c>
      <c r="D4122">
        <v>1</v>
      </c>
      <c r="E4122">
        <v>8415.5276538825765</v>
      </c>
      <c r="F4122">
        <v>18.565489947899628</v>
      </c>
      <c r="G4122" s="6">
        <v>45208.315309641206</v>
      </c>
    </row>
    <row r="4123" spans="2:7" x14ac:dyDescent="0.25">
      <c r="B4123">
        <v>2005</v>
      </c>
      <c r="C4123">
        <v>58</v>
      </c>
      <c r="D4123">
        <v>2</v>
      </c>
      <c r="E4123">
        <v>9003.3572482795389</v>
      </c>
      <c r="F4123">
        <v>21.625078719837099</v>
      </c>
      <c r="G4123" s="6">
        <v>45208.315309641206</v>
      </c>
    </row>
    <row r="4124" spans="2:7" x14ac:dyDescent="0.25">
      <c r="B4124">
        <v>2005</v>
      </c>
      <c r="C4124">
        <v>59</v>
      </c>
      <c r="D4124">
        <v>1</v>
      </c>
      <c r="E4124">
        <v>8280.178837464864</v>
      </c>
      <c r="F4124">
        <v>17.860790657032975</v>
      </c>
      <c r="G4124" s="6">
        <v>45208.315309641206</v>
      </c>
    </row>
    <row r="4125" spans="2:7" x14ac:dyDescent="0.25">
      <c r="B4125">
        <v>2005</v>
      </c>
      <c r="C4125">
        <v>59</v>
      </c>
      <c r="D4125">
        <v>2</v>
      </c>
      <c r="E4125">
        <v>8959.5661795660471</v>
      </c>
      <c r="F4125">
        <v>20.728330345558462</v>
      </c>
      <c r="G4125" s="6">
        <v>45208.315309641206</v>
      </c>
    </row>
    <row r="4126" spans="2:7" x14ac:dyDescent="0.25">
      <c r="B4126">
        <v>2005</v>
      </c>
      <c r="C4126">
        <v>60</v>
      </c>
      <c r="D4126">
        <v>1</v>
      </c>
      <c r="E4126">
        <v>8151.9916330825545</v>
      </c>
      <c r="F4126">
        <v>17.133782990729724</v>
      </c>
      <c r="G4126" s="6">
        <v>45208.315309641206</v>
      </c>
    </row>
    <row r="4127" spans="2:7" x14ac:dyDescent="0.25">
      <c r="B4127">
        <v>2005</v>
      </c>
      <c r="C4127">
        <v>60</v>
      </c>
      <c r="D4127">
        <v>2</v>
      </c>
      <c r="E4127">
        <v>8874.5520949551428</v>
      </c>
      <c r="F4127">
        <v>19.922108349128038</v>
      </c>
      <c r="G4127" s="6">
        <v>45208.315309641206</v>
      </c>
    </row>
    <row r="4128" spans="2:7" x14ac:dyDescent="0.25">
      <c r="B4128">
        <v>2005</v>
      </c>
      <c r="C4128">
        <v>61</v>
      </c>
      <c r="D4128">
        <v>1</v>
      </c>
      <c r="E4128">
        <v>8042.5049935309462</v>
      </c>
      <c r="F4128">
        <v>16.360226990969771</v>
      </c>
      <c r="G4128" s="6">
        <v>45208.315309641206</v>
      </c>
    </row>
    <row r="4129" spans="2:7" x14ac:dyDescent="0.25">
      <c r="B4129">
        <v>2005</v>
      </c>
      <c r="C4129">
        <v>61</v>
      </c>
      <c r="D4129">
        <v>2</v>
      </c>
      <c r="E4129">
        <v>8773.495055812502</v>
      </c>
      <c r="F4129">
        <v>19.14582087773659</v>
      </c>
      <c r="G4129" s="6">
        <v>45208.315309641206</v>
      </c>
    </row>
    <row r="4130" spans="2:7" x14ac:dyDescent="0.25">
      <c r="B4130">
        <v>2005</v>
      </c>
      <c r="C4130">
        <v>62</v>
      </c>
      <c r="D4130">
        <v>1</v>
      </c>
      <c r="E4130">
        <v>7914.1487797993786</v>
      </c>
      <c r="F4130">
        <v>15.617457268302982</v>
      </c>
      <c r="G4130" s="6">
        <v>45208.315309641206</v>
      </c>
    </row>
    <row r="4131" spans="2:7" x14ac:dyDescent="0.25">
      <c r="B4131">
        <v>2005</v>
      </c>
      <c r="C4131">
        <v>62</v>
      </c>
      <c r="D4131">
        <v>2</v>
      </c>
      <c r="E4131">
        <v>8711.775685426901</v>
      </c>
      <c r="F4131">
        <v>18.277918898444547</v>
      </c>
      <c r="G4131" s="6">
        <v>45208.315309641206</v>
      </c>
    </row>
    <row r="4132" spans="2:7" x14ac:dyDescent="0.25">
      <c r="B4132">
        <v>2005</v>
      </c>
      <c r="C4132">
        <v>63</v>
      </c>
      <c r="D4132">
        <v>1</v>
      </c>
      <c r="E4132">
        <v>7712.7965092503837</v>
      </c>
      <c r="F4132">
        <v>15.012117537408935</v>
      </c>
      <c r="G4132" s="6">
        <v>45208.315309641206</v>
      </c>
    </row>
    <row r="4133" spans="2:7" x14ac:dyDescent="0.25">
      <c r="B4133">
        <v>2005</v>
      </c>
      <c r="C4133">
        <v>63</v>
      </c>
      <c r="D4133">
        <v>2</v>
      </c>
      <c r="E4133">
        <v>8584.0743916098399</v>
      </c>
      <c r="F4133">
        <v>17.542392753298966</v>
      </c>
      <c r="G4133" s="6">
        <v>45208.315309641206</v>
      </c>
    </row>
    <row r="4134" spans="2:7" x14ac:dyDescent="0.25">
      <c r="B4134">
        <v>2005</v>
      </c>
      <c r="C4134">
        <v>64</v>
      </c>
      <c r="D4134">
        <v>1</v>
      </c>
      <c r="E4134">
        <v>7570.6303086341386</v>
      </c>
      <c r="F4134">
        <v>14.284635482293504</v>
      </c>
      <c r="G4134" s="6">
        <v>45208.315309641206</v>
      </c>
    </row>
    <row r="4135" spans="2:7" x14ac:dyDescent="0.25">
      <c r="B4135">
        <v>2005</v>
      </c>
      <c r="C4135">
        <v>64</v>
      </c>
      <c r="D4135">
        <v>2</v>
      </c>
      <c r="E4135">
        <v>8472.9217721316254</v>
      </c>
      <c r="F4135">
        <v>16.76596457983657</v>
      </c>
      <c r="G4135" s="6">
        <v>45208.315309641206</v>
      </c>
    </row>
    <row r="4136" spans="2:7" x14ac:dyDescent="0.25">
      <c r="B4136">
        <v>2005</v>
      </c>
      <c r="C4136">
        <v>65</v>
      </c>
      <c r="D4136">
        <v>1</v>
      </c>
      <c r="E4136">
        <v>7395.0672996678859</v>
      </c>
      <c r="F4136">
        <v>13.611890392182305</v>
      </c>
      <c r="G4136" s="6">
        <v>45208.315309641206</v>
      </c>
    </row>
    <row r="4137" spans="2:7" x14ac:dyDescent="0.25">
      <c r="B4137">
        <v>2005</v>
      </c>
      <c r="C4137">
        <v>65</v>
      </c>
      <c r="D4137">
        <v>2</v>
      </c>
      <c r="E4137">
        <v>8338.9952594191891</v>
      </c>
      <c r="F4137">
        <v>16.027200357566613</v>
      </c>
      <c r="G4137" s="6">
        <v>45208.315309641206</v>
      </c>
    </row>
    <row r="4138" spans="2:7" x14ac:dyDescent="0.25">
      <c r="B4138">
        <v>2005</v>
      </c>
      <c r="C4138">
        <v>66</v>
      </c>
      <c r="D4138">
        <v>1</v>
      </c>
      <c r="E4138">
        <v>7231.5920795252132</v>
      </c>
      <c r="F4138">
        <v>12.90829388739844</v>
      </c>
      <c r="G4138" s="6">
        <v>45208.315309641206</v>
      </c>
    </row>
    <row r="4139" spans="2:7" x14ac:dyDescent="0.25">
      <c r="B4139">
        <v>2005</v>
      </c>
      <c r="C4139">
        <v>66</v>
      </c>
      <c r="D4139">
        <v>2</v>
      </c>
      <c r="E4139">
        <v>8232.7496405118145</v>
      </c>
      <c r="F4139">
        <v>15.227582621563885</v>
      </c>
      <c r="G4139" s="6">
        <v>45208.315309641206</v>
      </c>
    </row>
    <row r="4140" spans="2:7" x14ac:dyDescent="0.25">
      <c r="B4140">
        <v>2005</v>
      </c>
      <c r="C4140">
        <v>67</v>
      </c>
      <c r="D4140">
        <v>1</v>
      </c>
      <c r="E4140">
        <v>7081.3713146484424</v>
      </c>
      <c r="F4140">
        <v>12.171517395354439</v>
      </c>
      <c r="G4140" s="6">
        <v>45208.315309641206</v>
      </c>
    </row>
    <row r="4141" spans="2:7" x14ac:dyDescent="0.25">
      <c r="B4141">
        <v>2005</v>
      </c>
      <c r="C4141">
        <v>67</v>
      </c>
      <c r="D4141">
        <v>2</v>
      </c>
      <c r="E4141">
        <v>8049.851025605054</v>
      </c>
      <c r="F4141">
        <v>14.562204275286533</v>
      </c>
      <c r="G4141" s="6">
        <v>45208.315309641206</v>
      </c>
    </row>
    <row r="4142" spans="2:7" x14ac:dyDescent="0.25">
      <c r="B4142">
        <v>2005</v>
      </c>
      <c r="C4142">
        <v>68</v>
      </c>
      <c r="D4142">
        <v>1</v>
      </c>
      <c r="E4142">
        <v>6851.8897841024909</v>
      </c>
      <c r="F4142">
        <v>11.562416513710655</v>
      </c>
      <c r="G4142" s="6">
        <v>45208.315309641206</v>
      </c>
    </row>
    <row r="4143" spans="2:7" x14ac:dyDescent="0.25">
      <c r="B4143">
        <v>2005</v>
      </c>
      <c r="C4143">
        <v>68</v>
      </c>
      <c r="D4143">
        <v>2</v>
      </c>
      <c r="E4143">
        <v>7846.8280418489694</v>
      </c>
      <c r="F4143">
        <v>13.9260392739548</v>
      </c>
      <c r="G4143" s="6">
        <v>45208.315309641206</v>
      </c>
    </row>
    <row r="4144" spans="2:7" x14ac:dyDescent="0.25">
      <c r="B4144">
        <v>2005</v>
      </c>
      <c r="C4144">
        <v>69</v>
      </c>
      <c r="D4144">
        <v>1</v>
      </c>
      <c r="E4144">
        <v>6610.784021788113</v>
      </c>
      <c r="F4144">
        <v>10.965880362746814</v>
      </c>
      <c r="G4144" s="6">
        <v>45208.315309641206</v>
      </c>
    </row>
    <row r="4145" spans="2:7" x14ac:dyDescent="0.25">
      <c r="B4145">
        <v>2005</v>
      </c>
      <c r="C4145">
        <v>69</v>
      </c>
      <c r="D4145">
        <v>2</v>
      </c>
      <c r="E4145">
        <v>7679.4786286341805</v>
      </c>
      <c r="F4145">
        <v>13.218616400990134</v>
      </c>
      <c r="G4145" s="6">
        <v>45208.315309641206</v>
      </c>
    </row>
    <row r="4146" spans="2:7" x14ac:dyDescent="0.25">
      <c r="B4146">
        <v>2005</v>
      </c>
      <c r="C4146">
        <v>70</v>
      </c>
      <c r="D4146">
        <v>1</v>
      </c>
      <c r="E4146">
        <v>6350.7546214513241</v>
      </c>
      <c r="F4146">
        <v>10.394402130148952</v>
      </c>
      <c r="G4146" s="6">
        <v>45208.315309641206</v>
      </c>
    </row>
    <row r="4147" spans="2:7" x14ac:dyDescent="0.25">
      <c r="B4147">
        <v>2005</v>
      </c>
      <c r="C4147">
        <v>70</v>
      </c>
      <c r="D4147">
        <v>2</v>
      </c>
      <c r="E4147">
        <v>7504.6985468695029</v>
      </c>
      <c r="F4147">
        <v>12.514825609210217</v>
      </c>
      <c r="G4147" s="6">
        <v>45208.315309641206</v>
      </c>
    </row>
    <row r="4148" spans="2:7" x14ac:dyDescent="0.25">
      <c r="B4148">
        <v>2005</v>
      </c>
      <c r="C4148">
        <v>71</v>
      </c>
      <c r="D4148">
        <v>1</v>
      </c>
      <c r="E4148">
        <v>5919.6656554567326</v>
      </c>
      <c r="F4148">
        <v>10.11494410526689</v>
      </c>
      <c r="G4148" s="6">
        <v>45208.315309641206</v>
      </c>
    </row>
    <row r="4149" spans="2:7" x14ac:dyDescent="0.25">
      <c r="B4149">
        <v>2005</v>
      </c>
      <c r="C4149">
        <v>71</v>
      </c>
      <c r="D4149">
        <v>2</v>
      </c>
      <c r="E4149">
        <v>7260.5699168136789</v>
      </c>
      <c r="F4149">
        <v>11.918810826616312</v>
      </c>
      <c r="G4149" s="6">
        <v>45208.315309641206</v>
      </c>
    </row>
    <row r="4150" spans="2:7" x14ac:dyDescent="0.25">
      <c r="B4150">
        <v>2005</v>
      </c>
      <c r="C4150">
        <v>72</v>
      </c>
      <c r="D4150">
        <v>1</v>
      </c>
      <c r="E4150">
        <v>5612.7996149310984</v>
      </c>
      <c r="F4150">
        <v>9.6406175712516102</v>
      </c>
      <c r="G4150" s="6">
        <v>45208.315309641206</v>
      </c>
    </row>
    <row r="4151" spans="2:7" x14ac:dyDescent="0.25">
      <c r="B4151">
        <v>2005</v>
      </c>
      <c r="C4151">
        <v>72</v>
      </c>
      <c r="D4151">
        <v>2</v>
      </c>
      <c r="E4151">
        <v>7018.5903420878331</v>
      </c>
      <c r="F4151">
        <v>11.312496574469428</v>
      </c>
      <c r="G4151" s="6">
        <v>45208.315309641206</v>
      </c>
    </row>
    <row r="4152" spans="2:7" x14ac:dyDescent="0.25">
      <c r="B4152">
        <v>2005</v>
      </c>
      <c r="C4152">
        <v>73</v>
      </c>
      <c r="D4152">
        <v>1</v>
      </c>
      <c r="E4152">
        <v>5384.6042977923535</v>
      </c>
      <c r="F4152">
        <v>9.0279897921538819</v>
      </c>
      <c r="G4152" s="6">
        <v>45208.315309641206</v>
      </c>
    </row>
    <row r="4153" spans="2:7" x14ac:dyDescent="0.25">
      <c r="B4153">
        <v>2005</v>
      </c>
      <c r="C4153">
        <v>73</v>
      </c>
      <c r="D4153">
        <v>2</v>
      </c>
      <c r="E4153">
        <v>6872.0664394155738</v>
      </c>
      <c r="F4153">
        <v>10.543037010841639</v>
      </c>
      <c r="G4153" s="6">
        <v>45208.315309641206</v>
      </c>
    </row>
    <row r="4154" spans="2:7" x14ac:dyDescent="0.25">
      <c r="B4154">
        <v>2005</v>
      </c>
      <c r="C4154">
        <v>74</v>
      </c>
      <c r="D4154">
        <v>1</v>
      </c>
      <c r="E4154">
        <v>5069.6866951595912</v>
      </c>
      <c r="F4154">
        <v>8.5577294510534987</v>
      </c>
      <c r="G4154" s="6">
        <v>45208.315309641206</v>
      </c>
    </row>
    <row r="4155" spans="2:7" x14ac:dyDescent="0.25">
      <c r="B4155">
        <v>2005</v>
      </c>
      <c r="C4155">
        <v>74</v>
      </c>
      <c r="D4155">
        <v>2</v>
      </c>
      <c r="E4155">
        <v>6609.9497784602363</v>
      </c>
      <c r="F4155">
        <v>9.9412922798470102</v>
      </c>
      <c r="G4155" s="6">
        <v>45208.315309641206</v>
      </c>
    </row>
    <row r="4156" spans="2:7" x14ac:dyDescent="0.25">
      <c r="B4156">
        <v>2005</v>
      </c>
      <c r="C4156">
        <v>75</v>
      </c>
      <c r="D4156">
        <v>1</v>
      </c>
      <c r="E4156">
        <v>4795.930840281475</v>
      </c>
      <c r="F4156">
        <v>8.0176715744307927</v>
      </c>
      <c r="G4156" s="6">
        <v>45208.315309641206</v>
      </c>
    </row>
    <row r="4157" spans="2:7" x14ac:dyDescent="0.25">
      <c r="B4157">
        <v>2005</v>
      </c>
      <c r="C4157">
        <v>75</v>
      </c>
      <c r="D4157">
        <v>2</v>
      </c>
      <c r="E4157">
        <v>6280.9617598216546</v>
      </c>
      <c r="F4157">
        <v>9.4358140042752137</v>
      </c>
      <c r="G4157" s="6">
        <v>45208.315309641206</v>
      </c>
    </row>
    <row r="4158" spans="2:7" x14ac:dyDescent="0.25">
      <c r="B4158">
        <v>2005</v>
      </c>
      <c r="C4158">
        <v>76</v>
      </c>
      <c r="D4158">
        <v>1</v>
      </c>
      <c r="E4158">
        <v>4596.1504194754916</v>
      </c>
      <c r="F4158">
        <v>7.3444414695710751</v>
      </c>
      <c r="G4158" s="6">
        <v>45208.315309641206</v>
      </c>
    </row>
    <row r="4159" spans="2:7" x14ac:dyDescent="0.25">
      <c r="B4159">
        <v>2005</v>
      </c>
      <c r="C4159">
        <v>76</v>
      </c>
      <c r="D4159">
        <v>2</v>
      </c>
      <c r="E4159">
        <v>6044.1676829376274</v>
      </c>
      <c r="F4159">
        <v>8.7858949317655153</v>
      </c>
      <c r="G4159" s="6">
        <v>45208.315309641206</v>
      </c>
    </row>
    <row r="4160" spans="2:7" x14ac:dyDescent="0.25">
      <c r="B4160">
        <v>2005</v>
      </c>
      <c r="C4160">
        <v>77</v>
      </c>
      <c r="D4160">
        <v>1</v>
      </c>
      <c r="E4160">
        <v>4308.6979994830153</v>
      </c>
      <c r="F4160">
        <v>6.8010646221246152</v>
      </c>
      <c r="G4160" s="6">
        <v>45208.315309641206</v>
      </c>
    </row>
    <row r="4161" spans="2:7" x14ac:dyDescent="0.25">
      <c r="B4161">
        <v>2005</v>
      </c>
      <c r="C4161">
        <v>77</v>
      </c>
      <c r="D4161">
        <v>2</v>
      </c>
      <c r="E4161">
        <v>5794.2749726357588</v>
      </c>
      <c r="F4161">
        <v>8.1432450319167877</v>
      </c>
      <c r="G4161" s="6">
        <v>45208.315309641206</v>
      </c>
    </row>
    <row r="4162" spans="2:7" x14ac:dyDescent="0.25">
      <c r="B4162">
        <v>2005</v>
      </c>
      <c r="C4162">
        <v>78</v>
      </c>
      <c r="D4162">
        <v>1</v>
      </c>
      <c r="E4162">
        <v>4024.5872634265193</v>
      </c>
      <c r="F4162">
        <v>6.2458804480851642</v>
      </c>
      <c r="G4162" s="6">
        <v>45208.315309641206</v>
      </c>
    </row>
    <row r="4163" spans="2:7" x14ac:dyDescent="0.25">
      <c r="B4163">
        <v>2005</v>
      </c>
      <c r="C4163">
        <v>78</v>
      </c>
      <c r="D4163">
        <v>2</v>
      </c>
      <c r="E4163">
        <v>5449.1711575542431</v>
      </c>
      <c r="F4163">
        <v>7.6273026883661794</v>
      </c>
      <c r="G4163" s="6">
        <v>45208.315309641206</v>
      </c>
    </row>
    <row r="4164" spans="2:7" x14ac:dyDescent="0.25">
      <c r="B4164">
        <v>2005</v>
      </c>
      <c r="C4164">
        <v>79</v>
      </c>
      <c r="D4164">
        <v>1</v>
      </c>
      <c r="E4164">
        <v>3678.1105008696345</v>
      </c>
      <c r="F4164">
        <v>5.7871404388387724</v>
      </c>
      <c r="G4164" s="6">
        <v>45208.315309641206</v>
      </c>
    </row>
    <row r="4165" spans="2:7" x14ac:dyDescent="0.25">
      <c r="B4165">
        <v>2005</v>
      </c>
      <c r="C4165">
        <v>79</v>
      </c>
      <c r="D4165">
        <v>2</v>
      </c>
      <c r="E4165">
        <v>5133.0276210367729</v>
      </c>
      <c r="F4165">
        <v>7.0662737682208867</v>
      </c>
      <c r="G4165" s="6">
        <v>45208.315309641206</v>
      </c>
    </row>
    <row r="4166" spans="2:7" x14ac:dyDescent="0.25">
      <c r="B4166">
        <v>2005</v>
      </c>
      <c r="C4166">
        <v>80</v>
      </c>
      <c r="D4166">
        <v>1</v>
      </c>
      <c r="E4166">
        <v>3249.8927632999948</v>
      </c>
      <c r="F4166">
        <v>5.4837933692060936</v>
      </c>
      <c r="G4166" s="6">
        <v>45208.315309641206</v>
      </c>
    </row>
    <row r="4167" spans="2:7" x14ac:dyDescent="0.25">
      <c r="B4167">
        <v>2005</v>
      </c>
      <c r="C4167">
        <v>80</v>
      </c>
      <c r="D4167">
        <v>2</v>
      </c>
      <c r="E4167">
        <v>4804.8361137875208</v>
      </c>
      <c r="F4167">
        <v>6.5147792393689787</v>
      </c>
      <c r="G4167" s="6">
        <v>45208.315309641206</v>
      </c>
    </row>
    <row r="4168" spans="2:7" x14ac:dyDescent="0.25">
      <c r="B4168">
        <v>2005</v>
      </c>
      <c r="C4168">
        <v>81</v>
      </c>
      <c r="D4168">
        <v>1</v>
      </c>
      <c r="E4168">
        <v>2719.3573465735376</v>
      </c>
      <c r="F4168">
        <v>5.4561109262722578</v>
      </c>
      <c r="G4168" s="6">
        <v>45208.315309641206</v>
      </c>
    </row>
    <row r="4169" spans="2:7" x14ac:dyDescent="0.25">
      <c r="B4169">
        <v>2005</v>
      </c>
      <c r="C4169">
        <v>81</v>
      </c>
      <c r="D4169">
        <v>2</v>
      </c>
      <c r="E4169">
        <v>4454.925697524649</v>
      </c>
      <c r="F4169">
        <v>5.9872077489053588</v>
      </c>
      <c r="G4169" s="6">
        <v>45208.315309641206</v>
      </c>
    </row>
    <row r="4170" spans="2:7" x14ac:dyDescent="0.25">
      <c r="B4170">
        <v>2005</v>
      </c>
      <c r="C4170">
        <v>82</v>
      </c>
      <c r="D4170">
        <v>1</v>
      </c>
      <c r="E4170">
        <v>2380.2421268653711</v>
      </c>
      <c r="F4170">
        <v>5.1622124722835565</v>
      </c>
      <c r="G4170" s="6">
        <v>45208.315309641206</v>
      </c>
    </row>
    <row r="4171" spans="2:7" x14ac:dyDescent="0.25">
      <c r="B4171">
        <v>2005</v>
      </c>
      <c r="C4171">
        <v>82</v>
      </c>
      <c r="D4171">
        <v>2</v>
      </c>
      <c r="E4171">
        <v>4177.425497487091</v>
      </c>
      <c r="F4171">
        <v>5.3517148475681227</v>
      </c>
      <c r="G4171" s="6">
        <v>45208.315309641206</v>
      </c>
    </row>
    <row r="4172" spans="2:7" x14ac:dyDescent="0.25">
      <c r="B4172">
        <v>2005</v>
      </c>
      <c r="C4172">
        <v>83</v>
      </c>
      <c r="D4172">
        <v>1</v>
      </c>
      <c r="E4172">
        <v>2157.9368887016999</v>
      </c>
      <c r="F4172">
        <v>4.6425018910552964</v>
      </c>
      <c r="G4172" s="6">
        <v>45208.315309641206</v>
      </c>
    </row>
    <row r="4173" spans="2:7" x14ac:dyDescent="0.25">
      <c r="B4173">
        <v>2005</v>
      </c>
      <c r="C4173">
        <v>83</v>
      </c>
      <c r="D4173">
        <v>2</v>
      </c>
      <c r="E4173">
        <v>3780.6416662791253</v>
      </c>
      <c r="F4173">
        <v>4.8609093640220706</v>
      </c>
      <c r="G4173" s="6">
        <v>45208.315309641206</v>
      </c>
    </row>
    <row r="4174" spans="2:7" x14ac:dyDescent="0.25">
      <c r="B4174">
        <v>2005</v>
      </c>
      <c r="C4174">
        <v>84</v>
      </c>
      <c r="D4174">
        <v>1</v>
      </c>
      <c r="E4174">
        <v>1832.3652801682629</v>
      </c>
      <c r="F4174">
        <v>4.3785347217471271</v>
      </c>
      <c r="G4174" s="6">
        <v>45208.315309641206</v>
      </c>
    </row>
    <row r="4175" spans="2:7" x14ac:dyDescent="0.25">
      <c r="B4175">
        <v>2005</v>
      </c>
      <c r="C4175">
        <v>84</v>
      </c>
      <c r="D4175">
        <v>2</v>
      </c>
      <c r="E4175">
        <v>3616.8463244708164</v>
      </c>
      <c r="F4175">
        <v>4.0584009287153986</v>
      </c>
      <c r="G4175" s="6">
        <v>45208.315309641206</v>
      </c>
    </row>
    <row r="4176" spans="2:7" x14ac:dyDescent="0.25">
      <c r="B4176">
        <v>2005</v>
      </c>
      <c r="C4176">
        <v>85</v>
      </c>
      <c r="D4176">
        <v>1</v>
      </c>
      <c r="E4176">
        <v>1596.268184641767</v>
      </c>
      <c r="F4176">
        <v>3.9521919502213425</v>
      </c>
      <c r="G4176" s="6">
        <v>45208.315309641206</v>
      </c>
    </row>
    <row r="4177" spans="2:7" x14ac:dyDescent="0.25">
      <c r="B4177">
        <v>2005</v>
      </c>
      <c r="C4177">
        <v>85</v>
      </c>
      <c r="D4177">
        <v>2</v>
      </c>
      <c r="E4177">
        <v>2971.4913184920206</v>
      </c>
      <c r="F4177">
        <v>3.8312222519126258</v>
      </c>
      <c r="G4177" s="6">
        <v>45208.315309641206</v>
      </c>
    </row>
    <row r="4178" spans="2:7" x14ac:dyDescent="0.25">
      <c r="B4178">
        <v>2005</v>
      </c>
      <c r="C4178">
        <v>86</v>
      </c>
      <c r="D4178">
        <v>1</v>
      </c>
      <c r="E4178">
        <v>1403.9254927378342</v>
      </c>
      <c r="F4178">
        <v>3.4251542948111315</v>
      </c>
      <c r="G4178" s="6">
        <v>45208.315309641206</v>
      </c>
    </row>
    <row r="4179" spans="2:7" x14ac:dyDescent="0.25">
      <c r="B4179">
        <v>2005</v>
      </c>
      <c r="C4179">
        <v>86</v>
      </c>
      <c r="D4179">
        <v>2</v>
      </c>
      <c r="E4179">
        <v>2552.2360588114816</v>
      </c>
      <c r="F4179">
        <v>3.3784414033141608</v>
      </c>
      <c r="G4179" s="6">
        <v>45208.315309641206</v>
      </c>
    </row>
    <row r="4180" spans="2:7" x14ac:dyDescent="0.25">
      <c r="B4180">
        <v>2005</v>
      </c>
      <c r="C4180">
        <v>87</v>
      </c>
      <c r="D4180">
        <v>1</v>
      </c>
      <c r="E4180">
        <v>1299.1323274268186</v>
      </c>
      <c r="F4180">
        <v>2.6611088400909981</v>
      </c>
      <c r="G4180" s="6">
        <v>45208.315309641206</v>
      </c>
    </row>
    <row r="4181" spans="2:7" x14ac:dyDescent="0.25">
      <c r="B4181">
        <v>2005</v>
      </c>
      <c r="C4181">
        <v>87</v>
      </c>
      <c r="D4181">
        <v>2</v>
      </c>
      <c r="E4181">
        <v>2211.7056344335738</v>
      </c>
      <c r="F4181">
        <v>2.8216273577906676</v>
      </c>
      <c r="G4181" s="6">
        <v>45208.315309641206</v>
      </c>
    </row>
    <row r="4182" spans="2:7" x14ac:dyDescent="0.25">
      <c r="B4182">
        <v>2005</v>
      </c>
      <c r="C4182">
        <v>88</v>
      </c>
      <c r="D4182">
        <v>1</v>
      </c>
      <c r="E4182">
        <v>1172.4401838152644</v>
      </c>
      <c r="F4182">
        <v>1.8946350491962201</v>
      </c>
      <c r="G4182" s="6">
        <v>45208.315309641206</v>
      </c>
    </row>
    <row r="4183" spans="2:7" x14ac:dyDescent="0.25">
      <c r="B4183">
        <v>2005</v>
      </c>
      <c r="C4183">
        <v>88</v>
      </c>
      <c r="D4183">
        <v>2</v>
      </c>
      <c r="E4183">
        <v>2041.9048968722493</v>
      </c>
      <c r="F4183">
        <v>2.0146892571471238</v>
      </c>
      <c r="G4183" s="6">
        <v>45208.315309641206</v>
      </c>
    </row>
    <row r="4184" spans="2:7" x14ac:dyDescent="0.25">
      <c r="B4184">
        <v>2005</v>
      </c>
      <c r="C4184">
        <v>89</v>
      </c>
      <c r="D4184">
        <v>1</v>
      </c>
      <c r="E4184">
        <v>931.26779262671073</v>
      </c>
      <c r="F4184">
        <v>1.2558066394874783</v>
      </c>
      <c r="G4184" s="6">
        <v>45208.315309641206</v>
      </c>
    </row>
    <row r="4185" spans="2:7" x14ac:dyDescent="0.25">
      <c r="B4185">
        <v>2005</v>
      </c>
      <c r="C4185">
        <v>89</v>
      </c>
      <c r="D4185">
        <v>2</v>
      </c>
      <c r="E4185">
        <v>1806.9916590530293</v>
      </c>
      <c r="F4185">
        <v>1.2116024835606263</v>
      </c>
      <c r="G4185" s="6">
        <v>45208.315309641206</v>
      </c>
    </row>
    <row r="4186" spans="2:7" x14ac:dyDescent="0.25">
      <c r="B4186">
        <v>2005</v>
      </c>
      <c r="C4186">
        <v>90</v>
      </c>
      <c r="D4186">
        <v>1</v>
      </c>
      <c r="E4186">
        <v>703.85838080811595</v>
      </c>
      <c r="F4186">
        <v>0.5</v>
      </c>
      <c r="G4186" s="6">
        <v>45208.315309641206</v>
      </c>
    </row>
    <row r="4187" spans="2:7" x14ac:dyDescent="0.25">
      <c r="B4187">
        <v>2005</v>
      </c>
      <c r="C4187">
        <v>90</v>
      </c>
      <c r="D4187">
        <v>2</v>
      </c>
      <c r="E4187">
        <v>1285.859752355472</v>
      </c>
      <c r="F4187">
        <v>0.5</v>
      </c>
      <c r="G4187" s="6">
        <v>45208.315309641206</v>
      </c>
    </row>
    <row r="4188" spans="2:7" x14ac:dyDescent="0.25">
      <c r="B4188">
        <v>2006</v>
      </c>
      <c r="C4188">
        <v>0</v>
      </c>
      <c r="D4188">
        <v>1</v>
      </c>
      <c r="E4188">
        <v>10000</v>
      </c>
      <c r="F4188">
        <v>72.865904677196397</v>
      </c>
      <c r="G4188" s="6">
        <v>45208.315309641206</v>
      </c>
    </row>
    <row r="4189" spans="2:7" x14ac:dyDescent="0.25">
      <c r="B4189">
        <v>2006</v>
      </c>
      <c r="C4189">
        <v>0</v>
      </c>
      <c r="D4189">
        <v>2</v>
      </c>
      <c r="E4189">
        <v>10000</v>
      </c>
      <c r="F4189">
        <v>76.525016345220322</v>
      </c>
      <c r="G4189" s="6">
        <v>45208.315309641206</v>
      </c>
    </row>
    <row r="4190" spans="2:7" x14ac:dyDescent="0.25">
      <c r="B4190">
        <v>2006</v>
      </c>
      <c r="C4190">
        <v>1</v>
      </c>
      <c r="D4190">
        <v>1</v>
      </c>
      <c r="E4190">
        <v>9977.2474315124255</v>
      </c>
      <c r="F4190">
        <v>72.031752979225359</v>
      </c>
      <c r="G4190" s="6">
        <v>45208.315309641206</v>
      </c>
    </row>
    <row r="4191" spans="2:7" x14ac:dyDescent="0.25">
      <c r="B4191">
        <v>2006</v>
      </c>
      <c r="C4191">
        <v>1</v>
      </c>
      <c r="D4191">
        <v>2</v>
      </c>
      <c r="E4191">
        <v>9976.4230166959314</v>
      </c>
      <c r="F4191">
        <v>75.705703880171356</v>
      </c>
      <c r="G4191" s="6">
        <v>45208.315309641206</v>
      </c>
    </row>
    <row r="4192" spans="2:7" x14ac:dyDescent="0.25">
      <c r="B4192">
        <v>2006</v>
      </c>
      <c r="C4192">
        <v>2</v>
      </c>
      <c r="D4192">
        <v>1</v>
      </c>
      <c r="E4192">
        <v>9968.0798056183048</v>
      </c>
      <c r="F4192">
        <v>71.097540609707067</v>
      </c>
      <c r="G4192" s="6">
        <v>45208.315309641206</v>
      </c>
    </row>
    <row r="4193" spans="2:7" x14ac:dyDescent="0.25">
      <c r="B4193">
        <v>2006</v>
      </c>
      <c r="C4193">
        <v>2</v>
      </c>
      <c r="D4193">
        <v>2</v>
      </c>
      <c r="E4193">
        <v>9971.7785415440594</v>
      </c>
      <c r="F4193">
        <v>74.740731836467759</v>
      </c>
      <c r="G4193" s="6">
        <v>45208.315309641206</v>
      </c>
    </row>
    <row r="4194" spans="2:7" x14ac:dyDescent="0.25">
      <c r="B4194">
        <v>2006</v>
      </c>
      <c r="C4194">
        <v>3</v>
      </c>
      <c r="D4194">
        <v>1</v>
      </c>
      <c r="E4194">
        <v>9959.2849204509293</v>
      </c>
      <c r="F4194">
        <v>70.159884168277884</v>
      </c>
      <c r="G4194" s="6">
        <v>45208.315309641206</v>
      </c>
    </row>
    <row r="4195" spans="2:7" x14ac:dyDescent="0.25">
      <c r="B4195">
        <v>2006</v>
      </c>
      <c r="C4195">
        <v>3</v>
      </c>
      <c r="D4195">
        <v>2</v>
      </c>
      <c r="E4195">
        <v>9971.7785415440594</v>
      </c>
      <c r="F4195">
        <v>73.740731836467745</v>
      </c>
      <c r="G4195" s="6">
        <v>45208.315309641206</v>
      </c>
    </row>
    <row r="4196" spans="2:7" x14ac:dyDescent="0.25">
      <c r="B4196">
        <v>2006</v>
      </c>
      <c r="C4196">
        <v>4</v>
      </c>
      <c r="D4196">
        <v>1</v>
      </c>
      <c r="E4196">
        <v>9950.2146989531993</v>
      </c>
      <c r="F4196">
        <v>69.223383358800774</v>
      </c>
      <c r="G4196" s="6">
        <v>45208.315309641206</v>
      </c>
    </row>
    <row r="4197" spans="2:7" x14ac:dyDescent="0.25">
      <c r="B4197">
        <v>2006</v>
      </c>
      <c r="C4197">
        <v>4</v>
      </c>
      <c r="D4197">
        <v>2</v>
      </c>
      <c r="E4197">
        <v>9971.7785415440594</v>
      </c>
      <c r="F4197">
        <v>72.740731836467731</v>
      </c>
      <c r="G4197" s="6">
        <v>45208.315309641206</v>
      </c>
    </row>
    <row r="4198" spans="2:7" x14ac:dyDescent="0.25">
      <c r="B4198">
        <v>2006</v>
      </c>
      <c r="C4198">
        <v>5</v>
      </c>
      <c r="D4198">
        <v>1</v>
      </c>
      <c r="E4198">
        <v>9945.9962379092776</v>
      </c>
      <c r="F4198">
        <v>68.252531461069353</v>
      </c>
      <c r="G4198" s="6">
        <v>45208.315309641206</v>
      </c>
    </row>
    <row r="4199" spans="2:7" x14ac:dyDescent="0.25">
      <c r="B4199">
        <v>2006</v>
      </c>
      <c r="C4199">
        <v>5</v>
      </c>
      <c r="D4199">
        <v>2</v>
      </c>
      <c r="E4199">
        <v>9967.3099069581658</v>
      </c>
      <c r="F4199">
        <v>71.773119455174097</v>
      </c>
      <c r="G4199" s="6">
        <v>45208.315309641206</v>
      </c>
    </row>
    <row r="4200" spans="2:7" x14ac:dyDescent="0.25">
      <c r="B4200">
        <v>2006</v>
      </c>
      <c r="C4200">
        <v>6</v>
      </c>
      <c r="D4200">
        <v>1</v>
      </c>
      <c r="E4200">
        <v>9945.9962379092776</v>
      </c>
      <c r="F4200">
        <v>67.252531461069353</v>
      </c>
      <c r="G4200" s="6">
        <v>45208.315309641206</v>
      </c>
    </row>
    <row r="4201" spans="2:7" x14ac:dyDescent="0.25">
      <c r="B4201">
        <v>2006</v>
      </c>
      <c r="C4201">
        <v>6</v>
      </c>
      <c r="D4201">
        <v>2</v>
      </c>
      <c r="E4201">
        <v>9967.3099069581658</v>
      </c>
      <c r="F4201">
        <v>70.773119455174097</v>
      </c>
      <c r="G4201" s="6">
        <v>45208.315309641206</v>
      </c>
    </row>
    <row r="4202" spans="2:7" x14ac:dyDescent="0.25">
      <c r="B4202">
        <v>2006</v>
      </c>
      <c r="C4202">
        <v>7</v>
      </c>
      <c r="D4202">
        <v>1</v>
      </c>
      <c r="E4202">
        <v>9945.9962379092776</v>
      </c>
      <c r="F4202">
        <v>66.252531461069353</v>
      </c>
      <c r="G4202" s="6">
        <v>45208.315309641206</v>
      </c>
    </row>
    <row r="4203" spans="2:7" x14ac:dyDescent="0.25">
      <c r="B4203">
        <v>2006</v>
      </c>
      <c r="C4203">
        <v>7</v>
      </c>
      <c r="D4203">
        <v>2</v>
      </c>
      <c r="E4203">
        <v>9962.7237216194717</v>
      </c>
      <c r="F4203">
        <v>69.805468595745992</v>
      </c>
      <c r="G4203" s="6">
        <v>45208.315309641206</v>
      </c>
    </row>
    <row r="4204" spans="2:7" x14ac:dyDescent="0.25">
      <c r="B4204">
        <v>2006</v>
      </c>
      <c r="C4204">
        <v>8</v>
      </c>
      <c r="D4204">
        <v>1</v>
      </c>
      <c r="E4204">
        <v>9945.9962379092776</v>
      </c>
      <c r="F4204">
        <v>65.252531461069353</v>
      </c>
      <c r="G4204" s="6">
        <v>45208.315309641206</v>
      </c>
    </row>
    <row r="4205" spans="2:7" x14ac:dyDescent="0.25">
      <c r="B4205">
        <v>2006</v>
      </c>
      <c r="C4205">
        <v>8</v>
      </c>
      <c r="D4205">
        <v>2</v>
      </c>
      <c r="E4205">
        <v>9962.7237216194717</v>
      </c>
      <c r="F4205">
        <v>68.805468595745992</v>
      </c>
      <c r="G4205" s="6">
        <v>45208.315309641206</v>
      </c>
    </row>
    <row r="4206" spans="2:7" x14ac:dyDescent="0.25">
      <c r="B4206">
        <v>2006</v>
      </c>
      <c r="C4206">
        <v>9</v>
      </c>
      <c r="D4206">
        <v>1</v>
      </c>
      <c r="E4206">
        <v>9941.8256049876691</v>
      </c>
      <c r="F4206">
        <v>64.279695389526665</v>
      </c>
      <c r="G4206" s="6">
        <v>45208.315309641206</v>
      </c>
    </row>
    <row r="4207" spans="2:7" x14ac:dyDescent="0.25">
      <c r="B4207">
        <v>2006</v>
      </c>
      <c r="C4207">
        <v>9</v>
      </c>
      <c r="D4207">
        <v>2</v>
      </c>
      <c r="E4207">
        <v>9962.7237216194717</v>
      </c>
      <c r="F4207">
        <v>67.805468595745992</v>
      </c>
      <c r="G4207" s="6">
        <v>45208.315309641206</v>
      </c>
    </row>
    <row r="4208" spans="2:7" x14ac:dyDescent="0.25">
      <c r="B4208">
        <v>2006</v>
      </c>
      <c r="C4208">
        <v>10</v>
      </c>
      <c r="D4208">
        <v>1</v>
      </c>
      <c r="E4208">
        <v>9937.6114696078293</v>
      </c>
      <c r="F4208">
        <v>63.306741754911187</v>
      </c>
      <c r="G4208" s="6">
        <v>45208.315309641206</v>
      </c>
    </row>
    <row r="4209" spans="2:7" x14ac:dyDescent="0.25">
      <c r="B4209">
        <v>2006</v>
      </c>
      <c r="C4209">
        <v>10</v>
      </c>
      <c r="D4209">
        <v>2</v>
      </c>
      <c r="E4209">
        <v>9962.7237216194717</v>
      </c>
      <c r="F4209">
        <v>66.805468595745992</v>
      </c>
      <c r="G4209" s="6">
        <v>45208.315309641206</v>
      </c>
    </row>
    <row r="4210" spans="2:7" x14ac:dyDescent="0.25">
      <c r="B4210">
        <v>2006</v>
      </c>
      <c r="C4210">
        <v>11</v>
      </c>
      <c r="D4210">
        <v>1</v>
      </c>
      <c r="E4210">
        <v>9937.6114696078293</v>
      </c>
      <c r="F4210">
        <v>62.306741754911187</v>
      </c>
      <c r="G4210" s="6">
        <v>45208.315309641206</v>
      </c>
    </row>
    <row r="4211" spans="2:7" x14ac:dyDescent="0.25">
      <c r="B4211">
        <v>2006</v>
      </c>
      <c r="C4211">
        <v>11</v>
      </c>
      <c r="D4211">
        <v>2</v>
      </c>
      <c r="E4211">
        <v>9962.7237216194717</v>
      </c>
      <c r="F4211">
        <v>65.805468595746007</v>
      </c>
      <c r="G4211" s="6">
        <v>45208.315309641206</v>
      </c>
    </row>
    <row r="4212" spans="2:7" x14ac:dyDescent="0.25">
      <c r="B4212">
        <v>2006</v>
      </c>
      <c r="C4212">
        <v>12</v>
      </c>
      <c r="D4212">
        <v>1</v>
      </c>
      <c r="E4212">
        <v>9929.8109862901547</v>
      </c>
      <c r="F4212">
        <v>61.355294789671355</v>
      </c>
      <c r="G4212" s="6">
        <v>45208.315309641206</v>
      </c>
    </row>
    <row r="4213" spans="2:7" x14ac:dyDescent="0.25">
      <c r="B4213">
        <v>2006</v>
      </c>
      <c r="C4213">
        <v>12</v>
      </c>
      <c r="D4213">
        <v>2</v>
      </c>
      <c r="E4213">
        <v>9958.5856111047178</v>
      </c>
      <c r="F4213">
        <v>64.832605104565658</v>
      </c>
      <c r="G4213" s="6">
        <v>45208.315309641206</v>
      </c>
    </row>
    <row r="4214" spans="2:7" x14ac:dyDescent="0.25">
      <c r="B4214">
        <v>2006</v>
      </c>
      <c r="C4214">
        <v>13</v>
      </c>
      <c r="D4214">
        <v>1</v>
      </c>
      <c r="E4214">
        <v>9926.0000337391666</v>
      </c>
      <c r="F4214">
        <v>60.378659351441591</v>
      </c>
      <c r="G4214" s="6">
        <v>45208.315309641206</v>
      </c>
    </row>
    <row r="4215" spans="2:7" x14ac:dyDescent="0.25">
      <c r="B4215">
        <v>2006</v>
      </c>
      <c r="C4215">
        <v>13</v>
      </c>
      <c r="D4215">
        <v>2</v>
      </c>
      <c r="E4215">
        <v>9958.5856111047178</v>
      </c>
      <c r="F4215">
        <v>63.832605104565651</v>
      </c>
      <c r="G4215" s="6">
        <v>45208.315309641206</v>
      </c>
    </row>
    <row r="4216" spans="2:7" x14ac:dyDescent="0.25">
      <c r="B4216">
        <v>2006</v>
      </c>
      <c r="C4216">
        <v>14</v>
      </c>
      <c r="D4216">
        <v>1</v>
      </c>
      <c r="E4216">
        <v>9922.1649602324615</v>
      </c>
      <c r="F4216">
        <v>59.401803399239235</v>
      </c>
      <c r="G4216" s="6">
        <v>45208.315309641206</v>
      </c>
    </row>
    <row r="4217" spans="2:7" x14ac:dyDescent="0.25">
      <c r="B4217">
        <v>2006</v>
      </c>
      <c r="C4217">
        <v>14</v>
      </c>
      <c r="D4217">
        <v>2</v>
      </c>
      <c r="E4217">
        <v>9954.7187820101863</v>
      </c>
      <c r="F4217">
        <v>62.857206137042176</v>
      </c>
      <c r="G4217" s="6">
        <v>45208.315309641206</v>
      </c>
    </row>
    <row r="4218" spans="2:7" x14ac:dyDescent="0.25">
      <c r="B4218">
        <v>2006</v>
      </c>
      <c r="C4218">
        <v>15</v>
      </c>
      <c r="D4218">
        <v>1</v>
      </c>
      <c r="E4218">
        <v>9914.83636189358</v>
      </c>
      <c r="F4218">
        <v>58.445340946687608</v>
      </c>
      <c r="G4218" s="6">
        <v>45208.315309641206</v>
      </c>
    </row>
    <row r="4219" spans="2:7" x14ac:dyDescent="0.25">
      <c r="B4219">
        <v>2006</v>
      </c>
      <c r="C4219">
        <v>15</v>
      </c>
      <c r="D4219">
        <v>2</v>
      </c>
      <c r="E4219">
        <v>9954.7187820101863</v>
      </c>
      <c r="F4219">
        <v>61.857206137042184</v>
      </c>
      <c r="G4219" s="6">
        <v>45208.315309641206</v>
      </c>
    </row>
    <row r="4220" spans="2:7" x14ac:dyDescent="0.25">
      <c r="B4220">
        <v>2006</v>
      </c>
      <c r="C4220">
        <v>16</v>
      </c>
      <c r="D4220">
        <v>1</v>
      </c>
      <c r="E4220">
        <v>9911.300059182011</v>
      </c>
      <c r="F4220">
        <v>57.466015556989895</v>
      </c>
      <c r="G4220" s="6">
        <v>45208.315309641206</v>
      </c>
    </row>
    <row r="4221" spans="2:7" x14ac:dyDescent="0.25">
      <c r="B4221">
        <v>2006</v>
      </c>
      <c r="C4221">
        <v>16</v>
      </c>
      <c r="D4221">
        <v>2</v>
      </c>
      <c r="E4221">
        <v>9954.7187820101863</v>
      </c>
      <c r="F4221">
        <v>60.857206137042198</v>
      </c>
      <c r="G4221" s="6">
        <v>45208.315309641206</v>
      </c>
    </row>
    <row r="4222" spans="2:7" x14ac:dyDescent="0.25">
      <c r="B4222">
        <v>2006</v>
      </c>
      <c r="C4222">
        <v>17</v>
      </c>
      <c r="D4222">
        <v>1</v>
      </c>
      <c r="E4222">
        <v>9907.6658826818457</v>
      </c>
      <c r="F4222">
        <v>56.486910948245196</v>
      </c>
      <c r="G4222" s="6">
        <v>45208.315309641206</v>
      </c>
    </row>
    <row r="4223" spans="2:7" x14ac:dyDescent="0.25">
      <c r="B4223">
        <v>2006</v>
      </c>
      <c r="C4223">
        <v>17</v>
      </c>
      <c r="D4223">
        <v>2</v>
      </c>
      <c r="E4223">
        <v>9950.7848252678759</v>
      </c>
      <c r="F4223">
        <v>59.881067836616573</v>
      </c>
      <c r="G4223" s="6">
        <v>45208.315309641206</v>
      </c>
    </row>
    <row r="4224" spans="2:7" x14ac:dyDescent="0.25">
      <c r="B4224">
        <v>2006</v>
      </c>
      <c r="C4224">
        <v>18</v>
      </c>
      <c r="D4224">
        <v>1</v>
      </c>
      <c r="E4224">
        <v>9893.6181316963994</v>
      </c>
      <c r="F4224">
        <v>55.566405646036856</v>
      </c>
      <c r="G4224" s="6">
        <v>45208.315309641206</v>
      </c>
    </row>
    <row r="4225" spans="2:7" x14ac:dyDescent="0.25">
      <c r="B4225">
        <v>2006</v>
      </c>
      <c r="C4225">
        <v>18</v>
      </c>
      <c r="D4225">
        <v>2</v>
      </c>
      <c r="E4225">
        <v>9939.2594017155443</v>
      </c>
      <c r="F4225">
        <v>58.949925276607388</v>
      </c>
      <c r="G4225" s="6">
        <v>45208.315309641206</v>
      </c>
    </row>
    <row r="4226" spans="2:7" x14ac:dyDescent="0.25">
      <c r="B4226">
        <v>2006</v>
      </c>
      <c r="C4226">
        <v>19</v>
      </c>
      <c r="D4226">
        <v>1</v>
      </c>
      <c r="E4226">
        <v>9873.610606510887</v>
      </c>
      <c r="F4226">
        <v>54.677990206310298</v>
      </c>
      <c r="G4226" s="6">
        <v>45208.315309641206</v>
      </c>
    </row>
    <row r="4227" spans="2:7" x14ac:dyDescent="0.25">
      <c r="B4227">
        <v>2006</v>
      </c>
      <c r="C4227">
        <v>19</v>
      </c>
      <c r="D4227">
        <v>2</v>
      </c>
      <c r="E4227">
        <v>9931.2175386556064</v>
      </c>
      <c r="F4227">
        <v>57.997255454715813</v>
      </c>
      <c r="G4227" s="6">
        <v>45208.315309641206</v>
      </c>
    </row>
    <row r="4228" spans="2:7" x14ac:dyDescent="0.25">
      <c r="B4228">
        <v>2006</v>
      </c>
      <c r="C4228">
        <v>20</v>
      </c>
      <c r="D4228">
        <v>1</v>
      </c>
      <c r="E4228">
        <v>9857.522762114555</v>
      </c>
      <c r="F4228">
        <v>53.766410704764027</v>
      </c>
      <c r="G4228" s="6">
        <v>45208.315309641206</v>
      </c>
    </row>
    <row r="4229" spans="2:7" x14ac:dyDescent="0.25">
      <c r="B4229">
        <v>2006</v>
      </c>
      <c r="C4229">
        <v>20</v>
      </c>
      <c r="D4229">
        <v>2</v>
      </c>
      <c r="E4229">
        <v>9927.2626338745304</v>
      </c>
      <c r="F4229">
        <v>57.02016168565612</v>
      </c>
      <c r="G4229" s="6">
        <v>45208.315309641206</v>
      </c>
    </row>
    <row r="4230" spans="2:7" x14ac:dyDescent="0.25">
      <c r="B4230">
        <v>2006</v>
      </c>
      <c r="C4230">
        <v>21</v>
      </c>
      <c r="D4230">
        <v>1</v>
      </c>
      <c r="E4230">
        <v>9853.3254635055928</v>
      </c>
      <c r="F4230">
        <v>52.789101017022929</v>
      </c>
      <c r="G4230" s="6">
        <v>45208.315309641206</v>
      </c>
    </row>
    <row r="4231" spans="2:7" x14ac:dyDescent="0.25">
      <c r="B4231">
        <v>2006</v>
      </c>
      <c r="C4231">
        <v>21</v>
      </c>
      <c r="D4231">
        <v>2</v>
      </c>
      <c r="E4231">
        <v>9923.0858650420832</v>
      </c>
      <c r="F4231">
        <v>56.04395183047037</v>
      </c>
      <c r="G4231" s="6">
        <v>45208.315309641206</v>
      </c>
    </row>
    <row r="4232" spans="2:7" x14ac:dyDescent="0.25">
      <c r="B4232">
        <v>2006</v>
      </c>
      <c r="C4232">
        <v>22</v>
      </c>
      <c r="D4232">
        <v>1</v>
      </c>
      <c r="E4232">
        <v>9853.3254635055928</v>
      </c>
      <c r="F4232">
        <v>51.789101017022922</v>
      </c>
      <c r="G4232" s="6">
        <v>45208.315309641206</v>
      </c>
    </row>
    <row r="4233" spans="2:7" x14ac:dyDescent="0.25">
      <c r="B4233">
        <v>2006</v>
      </c>
      <c r="C4233">
        <v>22</v>
      </c>
      <c r="D4233">
        <v>2</v>
      </c>
      <c r="E4233">
        <v>9918.574267455635</v>
      </c>
      <c r="F4233">
        <v>55.069216747812604</v>
      </c>
      <c r="G4233" s="6">
        <v>45208.315309641206</v>
      </c>
    </row>
    <row r="4234" spans="2:7" x14ac:dyDescent="0.25">
      <c r="B4234">
        <v>2006</v>
      </c>
      <c r="C4234">
        <v>23</v>
      </c>
      <c r="D4234">
        <v>1</v>
      </c>
      <c r="E4234">
        <v>9834.1667256139881</v>
      </c>
      <c r="F4234">
        <v>50.889021475003553</v>
      </c>
      <c r="G4234" s="6">
        <v>45208.315309641206</v>
      </c>
    </row>
    <row r="4235" spans="2:7" x14ac:dyDescent="0.25">
      <c r="B4235">
        <v>2006</v>
      </c>
      <c r="C4235">
        <v>23</v>
      </c>
      <c r="D4235">
        <v>2</v>
      </c>
      <c r="E4235">
        <v>9903.9989114364671</v>
      </c>
      <c r="F4235">
        <v>54.149524285091111</v>
      </c>
      <c r="G4235" s="6">
        <v>45208.315309641206</v>
      </c>
    </row>
    <row r="4236" spans="2:7" x14ac:dyDescent="0.25">
      <c r="B4236">
        <v>2006</v>
      </c>
      <c r="C4236">
        <v>24</v>
      </c>
      <c r="D4236">
        <v>1</v>
      </c>
      <c r="E4236">
        <v>9824.7875239875339</v>
      </c>
      <c r="F4236">
        <v>49.937125191345501</v>
      </c>
      <c r="G4236" s="6">
        <v>45208.315309641206</v>
      </c>
    </row>
    <row r="4237" spans="2:7" x14ac:dyDescent="0.25">
      <c r="B4237">
        <v>2006</v>
      </c>
      <c r="C4237">
        <v>24</v>
      </c>
      <c r="D4237">
        <v>2</v>
      </c>
      <c r="E4237">
        <v>9898.8323017497933</v>
      </c>
      <c r="F4237">
        <v>53.177526189094259</v>
      </c>
      <c r="G4237" s="6">
        <v>45208.315309641206</v>
      </c>
    </row>
    <row r="4238" spans="2:7" x14ac:dyDescent="0.25">
      <c r="B4238">
        <v>2006</v>
      </c>
      <c r="C4238">
        <v>25</v>
      </c>
      <c r="D4238">
        <v>1</v>
      </c>
      <c r="E4238">
        <v>9795.6877317097315</v>
      </c>
      <c r="F4238">
        <v>49.083986760770877</v>
      </c>
      <c r="G4238" s="6">
        <v>45208.315309641206</v>
      </c>
    </row>
    <row r="4239" spans="2:7" x14ac:dyDescent="0.25">
      <c r="B4239">
        <v>2006</v>
      </c>
      <c r="C4239">
        <v>25</v>
      </c>
      <c r="D4239">
        <v>2</v>
      </c>
      <c r="E4239">
        <v>9898.8323017497933</v>
      </c>
      <c r="F4239">
        <v>52.177526189094252</v>
      </c>
      <c r="G4239" s="6">
        <v>45208.315309641206</v>
      </c>
    </row>
    <row r="4240" spans="2:7" x14ac:dyDescent="0.25">
      <c r="B4240">
        <v>2006</v>
      </c>
      <c r="C4240">
        <v>26</v>
      </c>
      <c r="D4240">
        <v>1</v>
      </c>
      <c r="E4240">
        <v>9786.0676868885257</v>
      </c>
      <c r="F4240">
        <v>48.131746509138203</v>
      </c>
      <c r="G4240" s="6">
        <v>45208.315309641206</v>
      </c>
    </row>
    <row r="4241" spans="2:7" x14ac:dyDescent="0.25">
      <c r="B4241">
        <v>2006</v>
      </c>
      <c r="C4241">
        <v>26</v>
      </c>
      <c r="D4241">
        <v>2</v>
      </c>
      <c r="E4241">
        <v>9893.9570263426958</v>
      </c>
      <c r="F4241">
        <v>51.202990436802089</v>
      </c>
      <c r="G4241" s="6">
        <v>45208.315309641206</v>
      </c>
    </row>
    <row r="4242" spans="2:7" x14ac:dyDescent="0.25">
      <c r="B4242">
        <v>2006</v>
      </c>
      <c r="C4242">
        <v>27</v>
      </c>
      <c r="D4242">
        <v>1</v>
      </c>
      <c r="E4242">
        <v>9780.8468665124292</v>
      </c>
      <c r="F4242">
        <v>47.157171382476676</v>
      </c>
      <c r="G4242" s="6">
        <v>45208.315309641206</v>
      </c>
    </row>
    <row r="4243" spans="2:7" x14ac:dyDescent="0.25">
      <c r="B4243">
        <v>2006</v>
      </c>
      <c r="C4243">
        <v>27</v>
      </c>
      <c r="D4243">
        <v>2</v>
      </c>
      <c r="E4243">
        <v>9878.3551205756175</v>
      </c>
      <c r="F4243">
        <v>50.283070902552531</v>
      </c>
      <c r="G4243" s="6">
        <v>45208.315309641206</v>
      </c>
    </row>
    <row r="4244" spans="2:7" x14ac:dyDescent="0.25">
      <c r="B4244">
        <v>2006</v>
      </c>
      <c r="C4244">
        <v>28</v>
      </c>
      <c r="D4244">
        <v>1</v>
      </c>
      <c r="E4244">
        <v>9751.2521610657677</v>
      </c>
      <c r="F4244">
        <v>46.298774247547883</v>
      </c>
      <c r="G4244" s="6">
        <v>45208.315309641206</v>
      </c>
    </row>
    <row r="4245" spans="2:7" x14ac:dyDescent="0.25">
      <c r="B4245">
        <v>2006</v>
      </c>
      <c r="C4245">
        <v>28</v>
      </c>
      <c r="D4245">
        <v>2</v>
      </c>
      <c r="E4245">
        <v>9873.2250489996113</v>
      </c>
      <c r="F4245">
        <v>49.308937903024621</v>
      </c>
      <c r="G4245" s="6">
        <v>45208.315309641206</v>
      </c>
    </row>
    <row r="4246" spans="2:7" x14ac:dyDescent="0.25">
      <c r="B4246">
        <v>2006</v>
      </c>
      <c r="C4246">
        <v>29</v>
      </c>
      <c r="D4246">
        <v>1</v>
      </c>
      <c r="E4246">
        <v>9732.194724786832</v>
      </c>
      <c r="F4246">
        <v>45.38845671348264</v>
      </c>
      <c r="G4246" s="6">
        <v>45208.315309641206</v>
      </c>
    </row>
    <row r="4247" spans="2:7" x14ac:dyDescent="0.25">
      <c r="B4247">
        <v>2006</v>
      </c>
      <c r="C4247">
        <v>29</v>
      </c>
      <c r="D4247">
        <v>2</v>
      </c>
      <c r="E4247">
        <v>9868.1367148457502</v>
      </c>
      <c r="F4247">
        <v>48.334105388328311</v>
      </c>
      <c r="G4247" s="6">
        <v>45208.315309641206</v>
      </c>
    </row>
    <row r="4248" spans="2:7" x14ac:dyDescent="0.25">
      <c r="B4248">
        <v>2006</v>
      </c>
      <c r="C4248">
        <v>30</v>
      </c>
      <c r="D4248">
        <v>1</v>
      </c>
      <c r="E4248">
        <v>9722.7629486000606</v>
      </c>
      <c r="F4248">
        <v>44.432001730401112</v>
      </c>
      <c r="G4248" s="6">
        <v>45208.315309641206</v>
      </c>
    </row>
    <row r="4249" spans="2:7" x14ac:dyDescent="0.25">
      <c r="B4249">
        <v>2006</v>
      </c>
      <c r="C4249">
        <v>30</v>
      </c>
      <c r="D4249">
        <v>2</v>
      </c>
      <c r="E4249">
        <v>9868.1367148457502</v>
      </c>
      <c r="F4249">
        <v>47.334105388328311</v>
      </c>
      <c r="G4249" s="6">
        <v>45208.315309641206</v>
      </c>
    </row>
    <row r="4250" spans="2:7" x14ac:dyDescent="0.25">
      <c r="B4250">
        <v>2006</v>
      </c>
      <c r="C4250">
        <v>31</v>
      </c>
      <c r="D4250">
        <v>1</v>
      </c>
      <c r="E4250">
        <v>9713.1835206523501</v>
      </c>
      <c r="F4250">
        <v>43.475328765690854</v>
      </c>
      <c r="G4250" s="6">
        <v>45208.315309641206</v>
      </c>
    </row>
    <row r="4251" spans="2:7" x14ac:dyDescent="0.25">
      <c r="B4251">
        <v>2006</v>
      </c>
      <c r="C4251">
        <v>31</v>
      </c>
      <c r="D4251">
        <v>2</v>
      </c>
      <c r="E4251">
        <v>9853.5156081236837</v>
      </c>
      <c r="F4251">
        <v>46.403600021548428</v>
      </c>
      <c r="G4251" s="6">
        <v>45208.315309641206</v>
      </c>
    </row>
    <row r="4252" spans="2:7" x14ac:dyDescent="0.25">
      <c r="B4252">
        <v>2006</v>
      </c>
      <c r="C4252">
        <v>32</v>
      </c>
      <c r="D4252">
        <v>1</v>
      </c>
      <c r="E4252">
        <v>9680.25305220876</v>
      </c>
      <c r="F4252">
        <v>42.621523054222251</v>
      </c>
      <c r="G4252" s="6">
        <v>45208.315309641206</v>
      </c>
    </row>
    <row r="4253" spans="2:7" x14ac:dyDescent="0.25">
      <c r="B4253">
        <v>2006</v>
      </c>
      <c r="C4253">
        <v>32</v>
      </c>
      <c r="D4253">
        <v>2</v>
      </c>
      <c r="E4253">
        <v>9848.6110066532256</v>
      </c>
      <c r="F4253">
        <v>45.426459982614297</v>
      </c>
      <c r="G4253" s="6">
        <v>45208.315309641206</v>
      </c>
    </row>
    <row r="4254" spans="2:7" x14ac:dyDescent="0.25">
      <c r="B4254">
        <v>2006</v>
      </c>
      <c r="C4254">
        <v>33</v>
      </c>
      <c r="D4254">
        <v>1</v>
      </c>
      <c r="E4254">
        <v>9670.5658470480957</v>
      </c>
      <c r="F4254">
        <v>41.663717052170199</v>
      </c>
      <c r="G4254" s="6">
        <v>45208.315309641206</v>
      </c>
    </row>
    <row r="4255" spans="2:7" x14ac:dyDescent="0.25">
      <c r="B4255">
        <v>2006</v>
      </c>
      <c r="C4255">
        <v>33</v>
      </c>
      <c r="D4255">
        <v>2</v>
      </c>
      <c r="E4255">
        <v>9828.5086801865691</v>
      </c>
      <c r="F4255">
        <v>44.518348426217372</v>
      </c>
      <c r="G4255" s="6">
        <v>45208.315309641206</v>
      </c>
    </row>
    <row r="4256" spans="2:7" x14ac:dyDescent="0.25">
      <c r="B4256">
        <v>2006</v>
      </c>
      <c r="C4256">
        <v>34</v>
      </c>
      <c r="D4256">
        <v>1</v>
      </c>
      <c r="E4256">
        <v>9648.6144890495798</v>
      </c>
      <c r="F4256">
        <v>40.75736775099201</v>
      </c>
      <c r="G4256" s="6">
        <v>45208.315309641206</v>
      </c>
    </row>
    <row r="4257" spans="2:7" x14ac:dyDescent="0.25">
      <c r="B4257">
        <v>2006</v>
      </c>
      <c r="C4257">
        <v>34</v>
      </c>
      <c r="D4257">
        <v>2</v>
      </c>
      <c r="E4257">
        <v>9809.8819214341202</v>
      </c>
      <c r="F4257">
        <v>43.601929366679549</v>
      </c>
      <c r="G4257" s="6">
        <v>45208.315309641206</v>
      </c>
    </row>
    <row r="4258" spans="2:7" x14ac:dyDescent="0.25">
      <c r="B4258">
        <v>2006</v>
      </c>
      <c r="C4258">
        <v>35</v>
      </c>
      <c r="D4258">
        <v>1</v>
      </c>
      <c r="E4258">
        <v>9630.6592688899837</v>
      </c>
      <c r="F4258">
        <v>39.832422830902267</v>
      </c>
      <c r="G4258" s="6">
        <v>45208.315309641206</v>
      </c>
    </row>
    <row r="4259" spans="2:7" x14ac:dyDescent="0.25">
      <c r="B4259">
        <v>2006</v>
      </c>
      <c r="C4259">
        <v>35</v>
      </c>
      <c r="D4259">
        <v>2</v>
      </c>
      <c r="E4259">
        <v>9795.2166034440797</v>
      </c>
      <c r="F4259">
        <v>42.66646122194495</v>
      </c>
      <c r="G4259" s="6">
        <v>45208.315309641206</v>
      </c>
    </row>
    <row r="4260" spans="2:7" x14ac:dyDescent="0.25">
      <c r="B4260">
        <v>2006</v>
      </c>
      <c r="C4260">
        <v>36</v>
      </c>
      <c r="D4260">
        <v>1</v>
      </c>
      <c r="E4260">
        <v>9604.0620509387008</v>
      </c>
      <c r="F4260">
        <v>38.941348930820915</v>
      </c>
      <c r="G4260" s="6">
        <v>45208.315309641206</v>
      </c>
    </row>
    <row r="4261" spans="2:7" x14ac:dyDescent="0.25">
      <c r="B4261">
        <v>2006</v>
      </c>
      <c r="C4261">
        <v>36</v>
      </c>
      <c r="D4261">
        <v>2</v>
      </c>
      <c r="E4261">
        <v>9770.5258383165237</v>
      </c>
      <c r="F4261">
        <v>41.773018658823965</v>
      </c>
      <c r="G4261" s="6">
        <v>45208.315309641206</v>
      </c>
    </row>
    <row r="4262" spans="2:7" x14ac:dyDescent="0.25">
      <c r="B4262">
        <v>2006</v>
      </c>
      <c r="C4262">
        <v>37</v>
      </c>
      <c r="D4262">
        <v>1</v>
      </c>
      <c r="E4262">
        <v>9582.1193601294108</v>
      </c>
      <c r="F4262">
        <v>38.029378165500546</v>
      </c>
      <c r="G4262" s="6">
        <v>45208.315309641206</v>
      </c>
    </row>
    <row r="4263" spans="2:7" x14ac:dyDescent="0.25">
      <c r="B4263">
        <v>2006</v>
      </c>
      <c r="C4263">
        <v>37</v>
      </c>
      <c r="D4263">
        <v>2</v>
      </c>
      <c r="E4263">
        <v>9746.5595105336361</v>
      </c>
      <c r="F4263">
        <v>40.87450705508293</v>
      </c>
      <c r="G4263" s="6">
        <v>45208.315309641206</v>
      </c>
    </row>
    <row r="4264" spans="2:7" x14ac:dyDescent="0.25">
      <c r="B4264">
        <v>2006</v>
      </c>
      <c r="C4264">
        <v>38</v>
      </c>
      <c r="D4264">
        <v>1</v>
      </c>
      <c r="E4264">
        <v>9564.5574658302776</v>
      </c>
      <c r="F4264">
        <v>37.09828746682571</v>
      </c>
      <c r="G4264" s="6">
        <v>45208.315309641206</v>
      </c>
    </row>
    <row r="4265" spans="2:7" x14ac:dyDescent="0.25">
      <c r="B4265">
        <v>2006</v>
      </c>
      <c r="C4265">
        <v>38</v>
      </c>
      <c r="D4265">
        <v>2</v>
      </c>
      <c r="E4265">
        <v>9746.5595105336361</v>
      </c>
      <c r="F4265">
        <v>39.874507055082923</v>
      </c>
      <c r="G4265" s="6">
        <v>45208.315309641206</v>
      </c>
    </row>
    <row r="4266" spans="2:7" x14ac:dyDescent="0.25">
      <c r="B4266">
        <v>2006</v>
      </c>
      <c r="C4266">
        <v>39</v>
      </c>
      <c r="D4266">
        <v>1</v>
      </c>
      <c r="E4266">
        <v>9555.983454517429</v>
      </c>
      <c r="F4266">
        <v>36.131124917022738</v>
      </c>
      <c r="G4266" s="6">
        <v>45208.315309641206</v>
      </c>
    </row>
    <row r="4267" spans="2:7" x14ac:dyDescent="0.25">
      <c r="B4267">
        <v>2006</v>
      </c>
      <c r="C4267">
        <v>39</v>
      </c>
      <c r="D4267">
        <v>2</v>
      </c>
      <c r="E4267">
        <v>9720.7882953291773</v>
      </c>
      <c r="F4267">
        <v>38.978894566060148</v>
      </c>
      <c r="G4267" s="6">
        <v>45208.315309641206</v>
      </c>
    </row>
    <row r="4268" spans="2:7" x14ac:dyDescent="0.25">
      <c r="B4268">
        <v>2006</v>
      </c>
      <c r="C4268">
        <v>40</v>
      </c>
      <c r="D4268">
        <v>1</v>
      </c>
      <c r="E4268">
        <v>9537.6535789134814</v>
      </c>
      <c r="F4268">
        <v>35.199602355624805</v>
      </c>
      <c r="G4268" s="6">
        <v>45208.315309641206</v>
      </c>
    </row>
    <row r="4269" spans="2:7" x14ac:dyDescent="0.25">
      <c r="B4269">
        <v>2006</v>
      </c>
      <c r="C4269">
        <v>40</v>
      </c>
      <c r="D4269">
        <v>2</v>
      </c>
      <c r="E4269">
        <v>9704.5944923672105</v>
      </c>
      <c r="F4269">
        <v>38.043103290833471</v>
      </c>
      <c r="G4269" s="6">
        <v>45208.315309641206</v>
      </c>
    </row>
    <row r="4270" spans="2:7" x14ac:dyDescent="0.25">
      <c r="B4270">
        <v>2006</v>
      </c>
      <c r="C4270">
        <v>41</v>
      </c>
      <c r="D4270">
        <v>1</v>
      </c>
      <c r="E4270">
        <v>9524.716841354566</v>
      </c>
      <c r="F4270">
        <v>34.246732328783096</v>
      </c>
      <c r="G4270" s="6">
        <v>45208.315309641206</v>
      </c>
    </row>
    <row r="4271" spans="2:7" x14ac:dyDescent="0.25">
      <c r="B4271">
        <v>2006</v>
      </c>
      <c r="C4271">
        <v>41</v>
      </c>
      <c r="D4271">
        <v>2</v>
      </c>
      <c r="E4271">
        <v>9695.0212964278653</v>
      </c>
      <c r="F4271">
        <v>37.080174636319484</v>
      </c>
      <c r="G4271" s="6">
        <v>45208.315309641206</v>
      </c>
    </row>
    <row r="4272" spans="2:7" x14ac:dyDescent="0.25">
      <c r="B4272">
        <v>2006</v>
      </c>
      <c r="C4272">
        <v>42</v>
      </c>
      <c r="D4272">
        <v>1</v>
      </c>
      <c r="E4272">
        <v>9504.6426288927578</v>
      </c>
      <c r="F4272">
        <v>33.318006873351514</v>
      </c>
      <c r="G4272" s="6">
        <v>45208.315309641206</v>
      </c>
    </row>
    <row r="4273" spans="2:7" x14ac:dyDescent="0.25">
      <c r="B4273">
        <v>2006</v>
      </c>
      <c r="C4273">
        <v>42</v>
      </c>
      <c r="D4273">
        <v>2</v>
      </c>
      <c r="E4273">
        <v>9684.6682412877562</v>
      </c>
      <c r="F4273">
        <v>36.11927938989588</v>
      </c>
      <c r="G4273" s="6">
        <v>45208.315309641206</v>
      </c>
    </row>
    <row r="4274" spans="2:7" x14ac:dyDescent="0.25">
      <c r="B4274">
        <v>2006</v>
      </c>
      <c r="C4274">
        <v>43</v>
      </c>
      <c r="D4274">
        <v>1</v>
      </c>
      <c r="E4274">
        <v>9484.5442429318482</v>
      </c>
      <c r="F4274">
        <v>32.387550433032821</v>
      </c>
      <c r="G4274" s="6">
        <v>45208.315309641206</v>
      </c>
    </row>
    <row r="4275" spans="2:7" x14ac:dyDescent="0.25">
      <c r="B4275">
        <v>2006</v>
      </c>
      <c r="C4275">
        <v>43</v>
      </c>
      <c r="D4275">
        <v>2</v>
      </c>
      <c r="E4275">
        <v>9661.5025847758934</v>
      </c>
      <c r="F4275">
        <v>35.204684738008766</v>
      </c>
      <c r="G4275" s="6">
        <v>45208.315309641206</v>
      </c>
    </row>
    <row r="4276" spans="2:7" x14ac:dyDescent="0.25">
      <c r="B4276">
        <v>2006</v>
      </c>
      <c r="C4276">
        <v>44</v>
      </c>
      <c r="D4276">
        <v>1</v>
      </c>
      <c r="E4276">
        <v>9451.1749015505375</v>
      </c>
      <c r="F4276">
        <v>31.500136071040547</v>
      </c>
      <c r="G4276" s="6">
        <v>45208.315309641206</v>
      </c>
    </row>
    <row r="4277" spans="2:7" x14ac:dyDescent="0.25">
      <c r="B4277">
        <v>2006</v>
      </c>
      <c r="C4277">
        <v>44</v>
      </c>
      <c r="D4277">
        <v>2</v>
      </c>
      <c r="E4277">
        <v>9629.8765421323897</v>
      </c>
      <c r="F4277">
        <v>34.318660429665002</v>
      </c>
      <c r="G4277" s="6">
        <v>45208.315309641206</v>
      </c>
    </row>
    <row r="4278" spans="2:7" x14ac:dyDescent="0.25">
      <c r="B4278">
        <v>2006</v>
      </c>
      <c r="C4278">
        <v>45</v>
      </c>
      <c r="D4278">
        <v>1</v>
      </c>
      <c r="E4278">
        <v>9421.4574192550735</v>
      </c>
      <c r="F4278">
        <v>30.5979177574456</v>
      </c>
      <c r="G4278" s="6">
        <v>45208.315309641206</v>
      </c>
    </row>
    <row r="4279" spans="2:7" x14ac:dyDescent="0.25">
      <c r="B4279">
        <v>2006</v>
      </c>
      <c r="C4279">
        <v>45</v>
      </c>
      <c r="D4279">
        <v>2</v>
      </c>
      <c r="E4279">
        <v>9611.3356969648521</v>
      </c>
      <c r="F4279">
        <v>33.383898661537174</v>
      </c>
      <c r="G4279" s="6">
        <v>45208.315309641206</v>
      </c>
    </row>
    <row r="4280" spans="2:7" x14ac:dyDescent="0.25">
      <c r="B4280">
        <v>2006</v>
      </c>
      <c r="C4280">
        <v>46</v>
      </c>
      <c r="D4280">
        <v>1</v>
      </c>
      <c r="E4280">
        <v>9383.297418254806</v>
      </c>
      <c r="F4280">
        <v>29.72031999202634</v>
      </c>
      <c r="G4280" s="6">
        <v>45208.315309641206</v>
      </c>
    </row>
    <row r="4281" spans="2:7" x14ac:dyDescent="0.25">
      <c r="B4281">
        <v>2006</v>
      </c>
      <c r="C4281">
        <v>46</v>
      </c>
      <c r="D4281">
        <v>2</v>
      </c>
      <c r="E4281">
        <v>9585.9779541031276</v>
      </c>
      <c r="F4281">
        <v>32.470886285600436</v>
      </c>
      <c r="G4281" s="6">
        <v>45208.315309641206</v>
      </c>
    </row>
    <row r="4282" spans="2:7" x14ac:dyDescent="0.25">
      <c r="B4282">
        <v>2006</v>
      </c>
      <c r="C4282">
        <v>47</v>
      </c>
      <c r="D4282">
        <v>1</v>
      </c>
      <c r="E4282">
        <v>9332.9657963276932</v>
      </c>
      <c r="F4282">
        <v>28.877901850839812</v>
      </c>
      <c r="G4282" s="6">
        <v>45208.315309641206</v>
      </c>
    </row>
    <row r="4283" spans="2:7" x14ac:dyDescent="0.25">
      <c r="B4283">
        <v>2006</v>
      </c>
      <c r="C4283">
        <v>47</v>
      </c>
      <c r="D4283">
        <v>2</v>
      </c>
      <c r="E4283">
        <v>9548.5397315373666</v>
      </c>
      <c r="F4283">
        <v>31.596238767763932</v>
      </c>
      <c r="G4283" s="6">
        <v>45208.315309641206</v>
      </c>
    </row>
    <row r="4284" spans="2:7" x14ac:dyDescent="0.25">
      <c r="B4284">
        <v>2006</v>
      </c>
      <c r="C4284">
        <v>48</v>
      </c>
      <c r="D4284">
        <v>1</v>
      </c>
      <c r="E4284">
        <v>9308.0988875257244</v>
      </c>
      <c r="F4284">
        <v>27.953714399228375</v>
      </c>
      <c r="G4284" s="6">
        <v>45208.315309641206</v>
      </c>
    </row>
    <row r="4285" spans="2:7" x14ac:dyDescent="0.25">
      <c r="B4285">
        <v>2006</v>
      </c>
      <c r="C4285">
        <v>48</v>
      </c>
      <c r="D4285">
        <v>2</v>
      </c>
      <c r="E4285">
        <v>9504.9367381749034</v>
      </c>
      <c r="F4285">
        <v>30.738889805844245</v>
      </c>
      <c r="G4285" s="6">
        <v>45208.315309641206</v>
      </c>
    </row>
    <row r="4286" spans="2:7" x14ac:dyDescent="0.25">
      <c r="B4286">
        <v>2006</v>
      </c>
      <c r="C4286">
        <v>49</v>
      </c>
      <c r="D4286">
        <v>1</v>
      </c>
      <c r="E4286">
        <v>9252.0559135133735</v>
      </c>
      <c r="F4286">
        <v>27.120011254435578</v>
      </c>
      <c r="G4286" s="6">
        <v>45208.315309641206</v>
      </c>
    </row>
    <row r="4287" spans="2:7" x14ac:dyDescent="0.25">
      <c r="B4287">
        <v>2006</v>
      </c>
      <c r="C4287">
        <v>49</v>
      </c>
      <c r="D4287">
        <v>2</v>
      </c>
      <c r="E4287">
        <v>9420.9422923306611</v>
      </c>
      <c r="F4287">
        <v>30.008491159230591</v>
      </c>
      <c r="G4287" s="6">
        <v>45208.315309641206</v>
      </c>
    </row>
    <row r="4288" spans="2:7" x14ac:dyDescent="0.25">
      <c r="B4288">
        <v>2006</v>
      </c>
      <c r="C4288">
        <v>50</v>
      </c>
      <c r="D4288">
        <v>1</v>
      </c>
      <c r="E4288">
        <v>9188.9822216680368</v>
      </c>
      <c r="F4288">
        <v>26.302732511945738</v>
      </c>
      <c r="G4288" s="6">
        <v>45208.315309641206</v>
      </c>
    </row>
    <row r="4289" spans="2:7" x14ac:dyDescent="0.25">
      <c r="B4289">
        <v>2006</v>
      </c>
      <c r="C4289">
        <v>50</v>
      </c>
      <c r="D4289">
        <v>2</v>
      </c>
      <c r="E4289">
        <v>9339.6529713856398</v>
      </c>
      <c r="F4289">
        <v>29.265323529319193</v>
      </c>
      <c r="G4289" s="6">
        <v>45208.315309641206</v>
      </c>
    </row>
    <row r="4290" spans="2:7" x14ac:dyDescent="0.25">
      <c r="B4290">
        <v>2006</v>
      </c>
      <c r="C4290">
        <v>51</v>
      </c>
      <c r="D4290">
        <v>1</v>
      </c>
      <c r="E4290">
        <v>9124.7154884603133</v>
      </c>
      <c r="F4290">
        <v>25.484465008534002</v>
      </c>
      <c r="G4290" s="6">
        <v>45208.315309641206</v>
      </c>
    </row>
    <row r="4291" spans="2:7" x14ac:dyDescent="0.25">
      <c r="B4291">
        <v>2006</v>
      </c>
      <c r="C4291">
        <v>51</v>
      </c>
      <c r="D4291">
        <v>2</v>
      </c>
      <c r="E4291">
        <v>9309.852430097013</v>
      </c>
      <c r="F4291">
        <v>28.357400414313087</v>
      </c>
      <c r="G4291" s="6">
        <v>45208.315309641206</v>
      </c>
    </row>
    <row r="4292" spans="2:7" x14ac:dyDescent="0.25">
      <c r="B4292">
        <v>2006</v>
      </c>
      <c r="C4292">
        <v>52</v>
      </c>
      <c r="D4292">
        <v>1</v>
      </c>
      <c r="E4292">
        <v>9104.8455484303977</v>
      </c>
      <c r="F4292">
        <v>24.538989801816705</v>
      </c>
      <c r="G4292" s="6">
        <v>45208.315309641206</v>
      </c>
    </row>
    <row r="4293" spans="2:7" x14ac:dyDescent="0.25">
      <c r="B4293">
        <v>2006</v>
      </c>
      <c r="C4293">
        <v>52</v>
      </c>
      <c r="D4293">
        <v>2</v>
      </c>
      <c r="E4293">
        <v>9294.8542527819391</v>
      </c>
      <c r="F4293">
        <v>27.402351117098537</v>
      </c>
      <c r="G4293" s="6">
        <v>45208.315309641206</v>
      </c>
    </row>
    <row r="4294" spans="2:7" x14ac:dyDescent="0.25">
      <c r="B4294">
        <v>2006</v>
      </c>
      <c r="C4294">
        <v>53</v>
      </c>
      <c r="D4294">
        <v>1</v>
      </c>
      <c r="E4294">
        <v>9050.0080368795043</v>
      </c>
      <c r="F4294">
        <v>23.684651372011668</v>
      </c>
      <c r="G4294" s="6">
        <v>45208.315309641206</v>
      </c>
    </row>
    <row r="4295" spans="2:7" x14ac:dyDescent="0.25">
      <c r="B4295">
        <v>2006</v>
      </c>
      <c r="C4295">
        <v>53</v>
      </c>
      <c r="D4295">
        <v>2</v>
      </c>
      <c r="E4295">
        <v>9238.6219893493981</v>
      </c>
      <c r="F4295">
        <v>26.566096326797059</v>
      </c>
      <c r="G4295" s="6">
        <v>45208.315309641206</v>
      </c>
    </row>
    <row r="4296" spans="2:7" x14ac:dyDescent="0.25">
      <c r="B4296">
        <v>2006</v>
      </c>
      <c r="C4296">
        <v>54</v>
      </c>
      <c r="D4296">
        <v>1</v>
      </c>
      <c r="E4296">
        <v>8996.9972736860873</v>
      </c>
      <c r="F4296">
        <v>22.821256511061588</v>
      </c>
      <c r="G4296" s="6">
        <v>45208.315309641206</v>
      </c>
    </row>
    <row r="4297" spans="2:7" x14ac:dyDescent="0.25">
      <c r="B4297">
        <v>2006</v>
      </c>
      <c r="C4297">
        <v>54</v>
      </c>
      <c r="D4297">
        <v>2</v>
      </c>
      <c r="E4297">
        <v>9201.2985397580906</v>
      </c>
      <c r="F4297">
        <v>25.671828863144142</v>
      </c>
      <c r="G4297" s="6">
        <v>45208.315309641206</v>
      </c>
    </row>
    <row r="4298" spans="2:7" x14ac:dyDescent="0.25">
      <c r="B4298">
        <v>2006</v>
      </c>
      <c r="C4298">
        <v>55</v>
      </c>
      <c r="D4298">
        <v>1</v>
      </c>
      <c r="E4298">
        <v>8925.8084532607591</v>
      </c>
      <c r="F4298">
        <v>21.999282280912514</v>
      </c>
      <c r="G4298" s="6">
        <v>45208.315309641206</v>
      </c>
    </row>
    <row r="4299" spans="2:7" x14ac:dyDescent="0.25">
      <c r="B4299">
        <v>2006</v>
      </c>
      <c r="C4299">
        <v>55</v>
      </c>
      <c r="D4299">
        <v>2</v>
      </c>
      <c r="E4299">
        <v>9169.5435258380312</v>
      </c>
      <c r="F4299">
        <v>24.759001335109637</v>
      </c>
      <c r="G4299" s="6">
        <v>45208.315309641206</v>
      </c>
    </row>
    <row r="4300" spans="2:7" x14ac:dyDescent="0.25">
      <c r="B4300">
        <v>2006</v>
      </c>
      <c r="C4300">
        <v>56</v>
      </c>
      <c r="D4300">
        <v>1</v>
      </c>
      <c r="E4300">
        <v>8804.9885533835386</v>
      </c>
      <c r="F4300">
        <v>21.294290175228717</v>
      </c>
      <c r="G4300" s="6">
        <v>45208.315309641206</v>
      </c>
    </row>
    <row r="4301" spans="2:7" x14ac:dyDescent="0.25">
      <c r="B4301">
        <v>2006</v>
      </c>
      <c r="C4301">
        <v>56</v>
      </c>
      <c r="D4301">
        <v>2</v>
      </c>
      <c r="E4301">
        <v>9139.6389052174782</v>
      </c>
      <c r="F4301">
        <v>23.838376049918757</v>
      </c>
      <c r="G4301" s="6">
        <v>45208.315309641206</v>
      </c>
    </row>
    <row r="4302" spans="2:7" x14ac:dyDescent="0.25">
      <c r="B4302">
        <v>2006</v>
      </c>
      <c r="C4302">
        <v>57</v>
      </c>
      <c r="D4302">
        <v>1</v>
      </c>
      <c r="E4302">
        <v>8659.7335273961908</v>
      </c>
      <c r="F4302">
        <v>20.643085568324317</v>
      </c>
      <c r="G4302" s="6">
        <v>45208.315309641206</v>
      </c>
    </row>
    <row r="4303" spans="2:7" x14ac:dyDescent="0.25">
      <c r="B4303">
        <v>2006</v>
      </c>
      <c r="C4303">
        <v>57</v>
      </c>
      <c r="D4303">
        <v>2</v>
      </c>
      <c r="E4303">
        <v>9091.6666269929574</v>
      </c>
      <c r="F4303">
        <v>22.961521245965773</v>
      </c>
      <c r="G4303" s="6">
        <v>45208.315309641206</v>
      </c>
    </row>
    <row r="4304" spans="2:7" x14ac:dyDescent="0.25">
      <c r="B4304">
        <v>2006</v>
      </c>
      <c r="C4304">
        <v>58</v>
      </c>
      <c r="D4304">
        <v>1</v>
      </c>
      <c r="E4304">
        <v>8574.6191037573808</v>
      </c>
      <c r="F4304">
        <v>19.843032306215434</v>
      </c>
      <c r="G4304" s="6">
        <v>45208.315309641206</v>
      </c>
    </row>
    <row r="4305" spans="2:7" x14ac:dyDescent="0.25">
      <c r="B4305">
        <v>2006</v>
      </c>
      <c r="C4305">
        <v>58</v>
      </c>
      <c r="D4305">
        <v>2</v>
      </c>
      <c r="E4305">
        <v>9039.4824493476917</v>
      </c>
      <c r="F4305">
        <v>22.09118973323265</v>
      </c>
      <c r="G4305" s="6">
        <v>45208.315309641206</v>
      </c>
    </row>
    <row r="4306" spans="2:7" x14ac:dyDescent="0.25">
      <c r="B4306">
        <v>2006</v>
      </c>
      <c r="C4306">
        <v>59</v>
      </c>
      <c r="D4306">
        <v>1</v>
      </c>
      <c r="E4306">
        <v>8517.5557255803378</v>
      </c>
      <c r="F4306">
        <v>18.972620982021265</v>
      </c>
      <c r="G4306" s="6">
        <v>45208.315309641206</v>
      </c>
    </row>
    <row r="4307" spans="2:7" x14ac:dyDescent="0.25">
      <c r="B4307">
        <v>2006</v>
      </c>
      <c r="C4307">
        <v>59</v>
      </c>
      <c r="D4307">
        <v>2</v>
      </c>
      <c r="E4307">
        <v>8939.7755258056422</v>
      </c>
      <c r="F4307">
        <v>21.332000153773869</v>
      </c>
      <c r="G4307" s="6">
        <v>45208.315309641206</v>
      </c>
    </row>
    <row r="4308" spans="2:7" x14ac:dyDescent="0.25">
      <c r="B4308">
        <v>2006</v>
      </c>
      <c r="C4308">
        <v>60</v>
      </c>
      <c r="D4308">
        <v>1</v>
      </c>
      <c r="E4308">
        <v>8414.8451599485907</v>
      </c>
      <c r="F4308">
        <v>18.198095522990222</v>
      </c>
      <c r="G4308" s="6">
        <v>45208.315309641206</v>
      </c>
    </row>
    <row r="4309" spans="2:7" x14ac:dyDescent="0.25">
      <c r="B4309">
        <v>2006</v>
      </c>
      <c r="C4309">
        <v>60</v>
      </c>
      <c r="D4309">
        <v>2</v>
      </c>
      <c r="E4309">
        <v>8873.5398007627755</v>
      </c>
      <c r="F4309">
        <v>20.48749871074881</v>
      </c>
      <c r="G4309" s="6">
        <v>45208.315309641206</v>
      </c>
    </row>
    <row r="4310" spans="2:7" x14ac:dyDescent="0.25">
      <c r="B4310">
        <v>2006</v>
      </c>
      <c r="C4310">
        <v>61</v>
      </c>
      <c r="D4310">
        <v>1</v>
      </c>
      <c r="E4310">
        <v>8269.2060940286065</v>
      </c>
      <c r="F4310">
        <v>17.509798251308027</v>
      </c>
      <c r="G4310" s="6">
        <v>45208.315309641206</v>
      </c>
    </row>
    <row r="4311" spans="2:7" x14ac:dyDescent="0.25">
      <c r="B4311">
        <v>2006</v>
      </c>
      <c r="C4311">
        <v>61</v>
      </c>
      <c r="D4311">
        <v>2</v>
      </c>
      <c r="E4311">
        <v>8788.5294201328907</v>
      </c>
      <c r="F4311">
        <v>19.680835364927567</v>
      </c>
      <c r="G4311" s="6">
        <v>45208.315309641206</v>
      </c>
    </row>
    <row r="4312" spans="2:7" x14ac:dyDescent="0.25">
      <c r="B4312">
        <v>2006</v>
      </c>
      <c r="C4312">
        <v>62</v>
      </c>
      <c r="D4312">
        <v>1</v>
      </c>
      <c r="E4312">
        <v>8155.5783731324173</v>
      </c>
      <c r="F4312">
        <v>16.746787526595657</v>
      </c>
      <c r="G4312" s="6">
        <v>45208.315309641206</v>
      </c>
    </row>
    <row r="4313" spans="2:7" x14ac:dyDescent="0.25">
      <c r="B4313">
        <v>2006</v>
      </c>
      <c r="C4313">
        <v>62</v>
      </c>
      <c r="D4313">
        <v>2</v>
      </c>
      <c r="E4313">
        <v>8751.4584630661393</v>
      </c>
      <c r="F4313">
        <v>18.762084899198744</v>
      </c>
      <c r="G4313" s="6">
        <v>45208.315309641206</v>
      </c>
    </row>
    <row r="4314" spans="2:7" x14ac:dyDescent="0.25">
      <c r="B4314">
        <v>2006</v>
      </c>
      <c r="C4314">
        <v>63</v>
      </c>
      <c r="D4314">
        <v>1</v>
      </c>
      <c r="E4314">
        <v>7960.4512812144612</v>
      </c>
      <c r="F4314">
        <v>16.145029823556225</v>
      </c>
      <c r="G4314" s="6">
        <v>45208.315309641206</v>
      </c>
    </row>
    <row r="4315" spans="2:7" x14ac:dyDescent="0.25">
      <c r="B4315">
        <v>2006</v>
      </c>
      <c r="C4315">
        <v>63</v>
      </c>
      <c r="D4315">
        <v>2</v>
      </c>
      <c r="E4315">
        <v>8629.384902294225</v>
      </c>
      <c r="F4315">
        <v>18.020425181386354</v>
      </c>
      <c r="G4315" s="6">
        <v>45208.315309641206</v>
      </c>
    </row>
    <row r="4316" spans="2:7" x14ac:dyDescent="0.25">
      <c r="B4316">
        <v>2006</v>
      </c>
      <c r="C4316">
        <v>64</v>
      </c>
      <c r="D4316">
        <v>1</v>
      </c>
      <c r="E4316">
        <v>7885.2716918571887</v>
      </c>
      <c r="F4316">
        <v>15.294192333559762</v>
      </c>
      <c r="G4316" s="6">
        <v>45208.315309641206</v>
      </c>
    </row>
    <row r="4317" spans="2:7" x14ac:dyDescent="0.25">
      <c r="B4317">
        <v>2006</v>
      </c>
      <c r="C4317">
        <v>64</v>
      </c>
      <c r="D4317">
        <v>2</v>
      </c>
      <c r="E4317">
        <v>8487.0746889181082</v>
      </c>
      <c r="F4317">
        <v>17.314205492906297</v>
      </c>
      <c r="G4317" s="6">
        <v>45208.315309641206</v>
      </c>
    </row>
    <row r="4318" spans="2:7" x14ac:dyDescent="0.25">
      <c r="B4318">
        <v>2006</v>
      </c>
      <c r="C4318">
        <v>65</v>
      </c>
      <c r="D4318">
        <v>1</v>
      </c>
      <c r="E4318">
        <v>7713.4840648060126</v>
      </c>
      <c r="F4318">
        <v>14.623674986764005</v>
      </c>
      <c r="G4318" s="6">
        <v>45208.315309641206</v>
      </c>
    </row>
    <row r="4319" spans="2:7" x14ac:dyDescent="0.25">
      <c r="B4319">
        <v>2006</v>
      </c>
      <c r="C4319">
        <v>65</v>
      </c>
      <c r="D4319">
        <v>2</v>
      </c>
      <c r="E4319">
        <v>8358.7756031836307</v>
      </c>
      <c r="F4319">
        <v>16.57228721378296</v>
      </c>
      <c r="G4319" s="6">
        <v>45208.315309641206</v>
      </c>
    </row>
    <row r="4320" spans="2:7" x14ac:dyDescent="0.25">
      <c r="B4320">
        <v>2006</v>
      </c>
      <c r="C4320">
        <v>66</v>
      </c>
      <c r="D4320">
        <v>1</v>
      </c>
      <c r="E4320">
        <v>7575.8016823305097</v>
      </c>
      <c r="F4320">
        <v>13.880358213573228</v>
      </c>
      <c r="G4320" s="6">
        <v>45208.315309641206</v>
      </c>
    </row>
    <row r="4321" spans="2:7" x14ac:dyDescent="0.25">
      <c r="B4321">
        <v>2006</v>
      </c>
      <c r="C4321">
        <v>66</v>
      </c>
      <c r="D4321">
        <v>2</v>
      </c>
      <c r="E4321">
        <v>8173.3493503184927</v>
      </c>
      <c r="F4321">
        <v>15.936914230846405</v>
      </c>
      <c r="G4321" s="6">
        <v>45208.315309641206</v>
      </c>
    </row>
    <row r="4322" spans="2:7" x14ac:dyDescent="0.25">
      <c r="B4322">
        <v>2006</v>
      </c>
      <c r="C4322">
        <v>67</v>
      </c>
      <c r="D4322">
        <v>1</v>
      </c>
      <c r="E4322">
        <v>7391.7980819346349</v>
      </c>
      <c r="F4322">
        <v>13.213434693557325</v>
      </c>
      <c r="G4322" s="6">
        <v>45208.315309641206</v>
      </c>
    </row>
    <row r="4323" spans="2:7" x14ac:dyDescent="0.25">
      <c r="B4323">
        <v>2006</v>
      </c>
      <c r="C4323">
        <v>67</v>
      </c>
      <c r="D4323">
        <v>2</v>
      </c>
      <c r="E4323">
        <v>8054.1282635484195</v>
      </c>
      <c r="F4323">
        <v>15.165418872286903</v>
      </c>
      <c r="G4323" s="6">
        <v>45208.315309641206</v>
      </c>
    </row>
    <row r="4324" spans="2:7" x14ac:dyDescent="0.25">
      <c r="B4324">
        <v>2006</v>
      </c>
      <c r="C4324">
        <v>68</v>
      </c>
      <c r="D4324">
        <v>1</v>
      </c>
      <c r="E4324">
        <v>7121.3094691118768</v>
      </c>
      <c r="F4324">
        <v>12.696328932234735</v>
      </c>
      <c r="G4324" s="6">
        <v>45208.315309641206</v>
      </c>
    </row>
    <row r="4325" spans="2:7" x14ac:dyDescent="0.25">
      <c r="B4325">
        <v>2006</v>
      </c>
      <c r="C4325">
        <v>68</v>
      </c>
      <c r="D4325">
        <v>2</v>
      </c>
      <c r="E4325">
        <v>7884.9427168839429</v>
      </c>
      <c r="F4325">
        <v>14.480091660417433</v>
      </c>
      <c r="G4325" s="6">
        <v>45208.315309641206</v>
      </c>
    </row>
    <row r="4326" spans="2:7" x14ac:dyDescent="0.25">
      <c r="B4326">
        <v>2006</v>
      </c>
      <c r="C4326">
        <v>69</v>
      </c>
      <c r="D4326">
        <v>1</v>
      </c>
      <c r="E4326">
        <v>6924.0294188648377</v>
      </c>
      <c r="F4326">
        <v>12.043827800166346</v>
      </c>
      <c r="G4326" s="6">
        <v>45208.315309641206</v>
      </c>
    </row>
    <row r="4327" spans="2:7" x14ac:dyDescent="0.25">
      <c r="B4327">
        <v>2006</v>
      </c>
      <c r="C4327">
        <v>69</v>
      </c>
      <c r="D4327">
        <v>2</v>
      </c>
      <c r="E4327">
        <v>7743.5792020394101</v>
      </c>
      <c r="F4327">
        <v>13.735306315475762</v>
      </c>
      <c r="G4327" s="6">
        <v>45208.315309641206</v>
      </c>
    </row>
    <row r="4328" spans="2:7" x14ac:dyDescent="0.25">
      <c r="B4328">
        <v>2006</v>
      </c>
      <c r="C4328">
        <v>70</v>
      </c>
      <c r="D4328">
        <v>1</v>
      </c>
      <c r="E4328">
        <v>6775.9804627392768</v>
      </c>
      <c r="F4328">
        <v>11.29604984609842</v>
      </c>
      <c r="G4328" s="6">
        <v>45208.315309641206</v>
      </c>
    </row>
    <row r="4329" spans="2:7" x14ac:dyDescent="0.25">
      <c r="B4329">
        <v>2006</v>
      </c>
      <c r="C4329">
        <v>70</v>
      </c>
      <c r="D4329">
        <v>2</v>
      </c>
      <c r="E4329">
        <v>7534.9240595672354</v>
      </c>
      <c r="F4329">
        <v>13.101814949549119</v>
      </c>
      <c r="G4329" s="6">
        <v>45208.315309641206</v>
      </c>
    </row>
    <row r="4330" spans="2:7" x14ac:dyDescent="0.25">
      <c r="B4330">
        <v>2006</v>
      </c>
      <c r="C4330">
        <v>71</v>
      </c>
      <c r="D4330">
        <v>1</v>
      </c>
      <c r="E4330">
        <v>6453.8396921030162</v>
      </c>
      <c r="F4330">
        <v>10.834930261970099</v>
      </c>
      <c r="G4330" s="6">
        <v>45208.315309641206</v>
      </c>
    </row>
    <row r="4331" spans="2:7" x14ac:dyDescent="0.25">
      <c r="B4331">
        <v>2006</v>
      </c>
      <c r="C4331">
        <v>71</v>
      </c>
      <c r="D4331">
        <v>2</v>
      </c>
      <c r="E4331">
        <v>7276.9090623884931</v>
      </c>
      <c r="F4331">
        <v>12.548633402381032</v>
      </c>
      <c r="G4331" s="6">
        <v>45208.315309641206</v>
      </c>
    </row>
    <row r="4332" spans="2:7" x14ac:dyDescent="0.25">
      <c r="B4332">
        <v>2006</v>
      </c>
      <c r="C4332">
        <v>72</v>
      </c>
      <c r="D4332">
        <v>1</v>
      </c>
      <c r="E4332">
        <v>6250.4292725008145</v>
      </c>
      <c r="F4332">
        <v>10.171264361516791</v>
      </c>
      <c r="G4332" s="6">
        <v>45208.315309641206</v>
      </c>
    </row>
    <row r="4333" spans="2:7" x14ac:dyDescent="0.25">
      <c r="B4333">
        <v>2006</v>
      </c>
      <c r="C4333">
        <v>72</v>
      </c>
      <c r="D4333">
        <v>2</v>
      </c>
      <c r="E4333">
        <v>7086.4786690664505</v>
      </c>
      <c r="F4333">
        <v>11.872408595245725</v>
      </c>
      <c r="G4333" s="6">
        <v>45208.315309641206</v>
      </c>
    </row>
    <row r="4334" spans="2:7" x14ac:dyDescent="0.25">
      <c r="B4334">
        <v>2006</v>
      </c>
      <c r="C4334">
        <v>73</v>
      </c>
      <c r="D4334">
        <v>1</v>
      </c>
      <c r="E4334">
        <v>6019.1098392248423</v>
      </c>
      <c r="F4334">
        <v>9.5429391524616722</v>
      </c>
      <c r="G4334" s="6">
        <v>45208.315309641206</v>
      </c>
    </row>
    <row r="4335" spans="2:7" x14ac:dyDescent="0.25">
      <c r="B4335">
        <v>2006</v>
      </c>
      <c r="C4335">
        <v>73</v>
      </c>
      <c r="D4335">
        <v>2</v>
      </c>
      <c r="E4335">
        <v>6971.1475181157984</v>
      </c>
      <c r="F4335">
        <v>11.060554516553857</v>
      </c>
      <c r="G4335" s="6">
        <v>45208.315309641206</v>
      </c>
    </row>
    <row r="4336" spans="2:7" x14ac:dyDescent="0.25">
      <c r="B4336">
        <v>2006</v>
      </c>
      <c r="C4336">
        <v>74</v>
      </c>
      <c r="D4336">
        <v>1</v>
      </c>
      <c r="E4336">
        <v>5681.8680966782686</v>
      </c>
      <c r="F4336">
        <v>9.0796739913611706</v>
      </c>
      <c r="G4336" s="6">
        <v>45208.315309641206</v>
      </c>
    </row>
    <row r="4337" spans="2:7" x14ac:dyDescent="0.25">
      <c r="B4337">
        <v>2006</v>
      </c>
      <c r="C4337">
        <v>74</v>
      </c>
      <c r="D4337">
        <v>2</v>
      </c>
      <c r="E4337">
        <v>6821.8350756420714</v>
      </c>
      <c r="F4337">
        <v>10.291697921702095</v>
      </c>
      <c r="G4337" s="6">
        <v>45208.315309641206</v>
      </c>
    </row>
    <row r="4338" spans="2:7" x14ac:dyDescent="0.25">
      <c r="B4338">
        <v>2006</v>
      </c>
      <c r="C4338">
        <v>75</v>
      </c>
      <c r="D4338">
        <v>1</v>
      </c>
      <c r="E4338">
        <v>5300.7092838311737</v>
      </c>
      <c r="F4338">
        <v>8.6966137588631369</v>
      </c>
      <c r="G4338" s="6">
        <v>45208.315309641206</v>
      </c>
    </row>
    <row r="4339" spans="2:7" x14ac:dyDescent="0.25">
      <c r="B4339">
        <v>2006</v>
      </c>
      <c r="C4339">
        <v>75</v>
      </c>
      <c r="D4339">
        <v>2</v>
      </c>
      <c r="E4339">
        <v>6485.4521057911106</v>
      </c>
      <c r="F4339">
        <v>9.7995669758647974</v>
      </c>
      <c r="G4339" s="6">
        <v>45208.315309641206</v>
      </c>
    </row>
    <row r="4340" spans="2:7" x14ac:dyDescent="0.25">
      <c r="B4340">
        <v>2006</v>
      </c>
      <c r="C4340">
        <v>76</v>
      </c>
      <c r="D4340">
        <v>1</v>
      </c>
      <c r="E4340">
        <v>5025.6090198039155</v>
      </c>
      <c r="F4340">
        <v>8.145293829339586</v>
      </c>
      <c r="G4340" s="6">
        <v>45208.315309641206</v>
      </c>
    </row>
    <row r="4341" spans="2:7" x14ac:dyDescent="0.25">
      <c r="B4341">
        <v>2006</v>
      </c>
      <c r="C4341">
        <v>76</v>
      </c>
      <c r="D4341">
        <v>2</v>
      </c>
      <c r="E4341">
        <v>6275.4813526852704</v>
      </c>
      <c r="F4341">
        <v>9.1107203315583796</v>
      </c>
      <c r="G4341" s="6">
        <v>45208.315309641206</v>
      </c>
    </row>
    <row r="4342" spans="2:7" x14ac:dyDescent="0.25">
      <c r="B4342">
        <v>2006</v>
      </c>
      <c r="C4342">
        <v>77</v>
      </c>
      <c r="D4342">
        <v>1</v>
      </c>
      <c r="E4342">
        <v>4675.7648621747858</v>
      </c>
      <c r="F4342">
        <v>7.7173203230560503</v>
      </c>
      <c r="G4342" s="6">
        <v>45208.315309641206</v>
      </c>
    </row>
    <row r="4343" spans="2:7" x14ac:dyDescent="0.25">
      <c r="B4343">
        <v>2006</v>
      </c>
      <c r="C4343">
        <v>77</v>
      </c>
      <c r="D4343">
        <v>2</v>
      </c>
      <c r="E4343">
        <v>6031.2468561555634</v>
      </c>
      <c r="F4343">
        <v>8.4594102451191056</v>
      </c>
      <c r="G4343" s="6">
        <v>45208.315309641206</v>
      </c>
    </row>
    <row r="4344" spans="2:7" x14ac:dyDescent="0.25">
      <c r="B4344">
        <v>2006</v>
      </c>
      <c r="C4344">
        <v>78</v>
      </c>
      <c r="D4344">
        <v>1</v>
      </c>
      <c r="E4344">
        <v>4460.5894370370788</v>
      </c>
      <c r="F4344">
        <v>7.0654783391186466</v>
      </c>
      <c r="G4344" s="6">
        <v>45208.315309641206</v>
      </c>
    </row>
    <row r="4345" spans="2:7" x14ac:dyDescent="0.25">
      <c r="B4345">
        <v>2006</v>
      </c>
      <c r="C4345">
        <v>78</v>
      </c>
      <c r="D4345">
        <v>2</v>
      </c>
      <c r="E4345">
        <v>5692.029420044506</v>
      </c>
      <c r="F4345">
        <v>7.9337526170677517</v>
      </c>
      <c r="G4345" s="6">
        <v>45208.315309641206</v>
      </c>
    </row>
    <row r="4346" spans="2:7" x14ac:dyDescent="0.25">
      <c r="B4346">
        <v>2006</v>
      </c>
      <c r="C4346">
        <v>79</v>
      </c>
      <c r="D4346">
        <v>1</v>
      </c>
      <c r="E4346">
        <v>4161.3051273414931</v>
      </c>
      <c r="F4346">
        <v>6.537672660951463</v>
      </c>
      <c r="G4346" s="6">
        <v>45208.315309641206</v>
      </c>
    </row>
    <row r="4347" spans="2:7" x14ac:dyDescent="0.25">
      <c r="B4347">
        <v>2006</v>
      </c>
      <c r="C4347">
        <v>79</v>
      </c>
      <c r="D4347">
        <v>2</v>
      </c>
      <c r="E4347">
        <v>5478.0772491057278</v>
      </c>
      <c r="F4347">
        <v>7.224085782943261</v>
      </c>
      <c r="G4347" s="6">
        <v>45208.315309641206</v>
      </c>
    </row>
    <row r="4348" spans="2:7" x14ac:dyDescent="0.25">
      <c r="B4348">
        <v>2006</v>
      </c>
      <c r="C4348">
        <v>80</v>
      </c>
      <c r="D4348">
        <v>1</v>
      </c>
      <c r="E4348">
        <v>3993.2010697452179</v>
      </c>
      <c r="F4348">
        <v>5.7918440024433648</v>
      </c>
      <c r="G4348" s="6">
        <v>45208.315309641206</v>
      </c>
    </row>
    <row r="4349" spans="2:7" x14ac:dyDescent="0.25">
      <c r="B4349">
        <v>2006</v>
      </c>
      <c r="C4349">
        <v>80</v>
      </c>
      <c r="D4349">
        <v>2</v>
      </c>
      <c r="E4349">
        <v>5183.0065928526992</v>
      </c>
      <c r="F4349">
        <v>6.6068906991883498</v>
      </c>
      <c r="G4349" s="6">
        <v>45208.315309641206</v>
      </c>
    </row>
    <row r="4350" spans="2:7" x14ac:dyDescent="0.25">
      <c r="B4350">
        <v>2006</v>
      </c>
      <c r="C4350">
        <v>81</v>
      </c>
      <c r="D4350">
        <v>1</v>
      </c>
      <c r="E4350">
        <v>3622.6333680191074</v>
      </c>
      <c r="F4350">
        <v>5.333159192434791</v>
      </c>
      <c r="G4350" s="6">
        <v>45208.315309641206</v>
      </c>
    </row>
    <row r="4351" spans="2:7" x14ac:dyDescent="0.25">
      <c r="B4351">
        <v>2006</v>
      </c>
      <c r="C4351">
        <v>81</v>
      </c>
      <c r="D4351">
        <v>2</v>
      </c>
      <c r="E4351">
        <v>4678.4934096125598</v>
      </c>
      <c r="F4351">
        <v>6.2654374997495728</v>
      </c>
      <c r="G4351" s="6">
        <v>45208.315309641206</v>
      </c>
    </row>
    <row r="4352" spans="2:7" x14ac:dyDescent="0.25">
      <c r="B4352">
        <v>2006</v>
      </c>
      <c r="C4352">
        <v>82</v>
      </c>
      <c r="D4352">
        <v>1</v>
      </c>
      <c r="E4352">
        <v>3349.976513613482</v>
      </c>
      <c r="F4352">
        <v>4.7265332883114972</v>
      </c>
      <c r="G4352" s="6">
        <v>45208.315309641206</v>
      </c>
    </row>
    <row r="4353" spans="2:7" x14ac:dyDescent="0.25">
      <c r="B4353">
        <v>2006</v>
      </c>
      <c r="C4353">
        <v>82</v>
      </c>
      <c r="D4353">
        <v>2</v>
      </c>
      <c r="E4353">
        <v>4345.0766681952327</v>
      </c>
      <c r="F4353">
        <v>5.7078447415095219</v>
      </c>
      <c r="G4353" s="6">
        <v>45208.315309641206</v>
      </c>
    </row>
    <row r="4354" spans="2:7" x14ac:dyDescent="0.25">
      <c r="B4354">
        <v>2006</v>
      </c>
      <c r="C4354">
        <v>83</v>
      </c>
      <c r="D4354">
        <v>1</v>
      </c>
      <c r="E4354">
        <v>2994.3647808697906</v>
      </c>
      <c r="F4354">
        <v>4.2284777527126423</v>
      </c>
      <c r="G4354" s="6">
        <v>45208.315309641206</v>
      </c>
    </row>
    <row r="4355" spans="2:7" x14ac:dyDescent="0.25">
      <c r="B4355">
        <v>2006</v>
      </c>
      <c r="C4355">
        <v>83</v>
      </c>
      <c r="D4355">
        <v>2</v>
      </c>
      <c r="E4355">
        <v>3982.1946304217045</v>
      </c>
      <c r="F4355">
        <v>5.1824155467057018</v>
      </c>
      <c r="G4355" s="6">
        <v>45208.315309641206</v>
      </c>
    </row>
    <row r="4356" spans="2:7" x14ac:dyDescent="0.25">
      <c r="B4356">
        <v>2006</v>
      </c>
      <c r="C4356">
        <v>84</v>
      </c>
      <c r="D4356">
        <v>1</v>
      </c>
      <c r="E4356">
        <v>2644.0607836702961</v>
      </c>
      <c r="F4356">
        <v>3.7224530305546262</v>
      </c>
      <c r="G4356" s="6">
        <v>45208.315309641206</v>
      </c>
    </row>
    <row r="4357" spans="2:7" x14ac:dyDescent="0.25">
      <c r="B4357">
        <v>2006</v>
      </c>
      <c r="C4357">
        <v>84</v>
      </c>
      <c r="D4357">
        <v>2</v>
      </c>
      <c r="E4357">
        <v>3462.8348117303353</v>
      </c>
      <c r="F4357">
        <v>4.8846894412434407</v>
      </c>
      <c r="G4357" s="6">
        <v>45208.315309641206</v>
      </c>
    </row>
    <row r="4358" spans="2:7" x14ac:dyDescent="0.25">
      <c r="B4358">
        <v>2006</v>
      </c>
      <c r="C4358">
        <v>85</v>
      </c>
      <c r="D4358">
        <v>1</v>
      </c>
      <c r="E4358">
        <v>2325.2067793993733</v>
      </c>
      <c r="F4358">
        <v>3.1643457953059517</v>
      </c>
      <c r="G4358" s="6">
        <v>45208.315309641206</v>
      </c>
    </row>
    <row r="4359" spans="2:7" x14ac:dyDescent="0.25">
      <c r="B4359">
        <v>2006</v>
      </c>
      <c r="C4359">
        <v>85</v>
      </c>
      <c r="D4359">
        <v>2</v>
      </c>
      <c r="E4359">
        <v>3267.3411013822383</v>
      </c>
      <c r="F4359">
        <v>4.1470370752967618</v>
      </c>
      <c r="G4359" s="6">
        <v>45208.315309641206</v>
      </c>
    </row>
    <row r="4360" spans="2:7" x14ac:dyDescent="0.25">
      <c r="B4360">
        <v>2006</v>
      </c>
      <c r="C4360">
        <v>86</v>
      </c>
      <c r="D4360">
        <v>1</v>
      </c>
      <c r="E4360">
        <v>1997.0174364203694</v>
      </c>
      <c r="F4360">
        <v>2.6022037128600921</v>
      </c>
      <c r="G4360" s="6">
        <v>45208.315309641206</v>
      </c>
    </row>
    <row r="4361" spans="2:7" x14ac:dyDescent="0.25">
      <c r="B4361">
        <v>2006</v>
      </c>
      <c r="C4361">
        <v>86</v>
      </c>
      <c r="D4361">
        <v>2</v>
      </c>
      <c r="E4361">
        <v>3086.7503450658505</v>
      </c>
      <c r="F4361">
        <v>3.3604074843402247</v>
      </c>
      <c r="G4361" s="6">
        <v>45208.315309641206</v>
      </c>
    </row>
    <row r="4362" spans="2:7" x14ac:dyDescent="0.25">
      <c r="B4362">
        <v>2006</v>
      </c>
      <c r="C4362">
        <v>87</v>
      </c>
      <c r="D4362">
        <v>1</v>
      </c>
      <c r="E4362">
        <v>1655.2037785851844</v>
      </c>
      <c r="F4362">
        <v>2.0363266588707756</v>
      </c>
      <c r="G4362" s="6">
        <v>45208.315309641206</v>
      </c>
    </row>
    <row r="4363" spans="2:7" x14ac:dyDescent="0.25">
      <c r="B4363">
        <v>2006</v>
      </c>
      <c r="C4363">
        <v>87</v>
      </c>
      <c r="D4363">
        <v>2</v>
      </c>
      <c r="E4363">
        <v>2611.7146126329676</v>
      </c>
      <c r="F4363">
        <v>2.880677102547172</v>
      </c>
      <c r="G4363" s="6">
        <v>45208.315309641206</v>
      </c>
    </row>
    <row r="4364" spans="2:7" x14ac:dyDescent="0.25">
      <c r="B4364">
        <v>2006</v>
      </c>
      <c r="C4364">
        <v>88</v>
      </c>
      <c r="D4364">
        <v>1</v>
      </c>
      <c r="E4364">
        <v>992.37103141017951</v>
      </c>
      <c r="F4364">
        <v>2.0624827916333861</v>
      </c>
      <c r="G4364" s="6">
        <v>45208.315309641206</v>
      </c>
    </row>
    <row r="4365" spans="2:7" x14ac:dyDescent="0.25">
      <c r="B4365">
        <v>2006</v>
      </c>
      <c r="C4365">
        <v>88</v>
      </c>
      <c r="D4365">
        <v>2</v>
      </c>
      <c r="E4365">
        <v>2414.8517729158016</v>
      </c>
      <c r="F4365">
        <v>2.0747539647850481</v>
      </c>
      <c r="G4365" s="6">
        <v>45208.315309641206</v>
      </c>
    </row>
    <row r="4366" spans="2:7" x14ac:dyDescent="0.25">
      <c r="B4366">
        <v>2006</v>
      </c>
      <c r="C4366">
        <v>89</v>
      </c>
      <c r="D4366">
        <v>1</v>
      </c>
      <c r="E4366">
        <v>866.18023970267257</v>
      </c>
      <c r="F4366">
        <v>1.2901154845394884</v>
      </c>
      <c r="G4366" s="6">
        <v>45208.315309641206</v>
      </c>
    </row>
    <row r="4367" spans="2:7" x14ac:dyDescent="0.25">
      <c r="B4367">
        <v>2006</v>
      </c>
      <c r="C4367">
        <v>89</v>
      </c>
      <c r="D4367">
        <v>2</v>
      </c>
      <c r="E4367">
        <v>2108.6837896958982</v>
      </c>
      <c r="F4367">
        <v>1.3033986045464776</v>
      </c>
      <c r="G4367" s="6">
        <v>45208.315309641206</v>
      </c>
    </row>
    <row r="4368" spans="2:7" x14ac:dyDescent="0.25">
      <c r="B4368">
        <v>2006</v>
      </c>
      <c r="C4368">
        <v>90</v>
      </c>
      <c r="D4368">
        <v>1</v>
      </c>
      <c r="E4368">
        <v>684.38241979120733</v>
      </c>
      <c r="F4368">
        <v>0.5</v>
      </c>
      <c r="G4368" s="6">
        <v>45208.315309641206</v>
      </c>
    </row>
    <row r="4369" spans="2:7" x14ac:dyDescent="0.25">
      <c r="B4369">
        <v>2006</v>
      </c>
      <c r="C4369">
        <v>90</v>
      </c>
      <c r="D4369">
        <v>2</v>
      </c>
      <c r="E4369">
        <v>1694.1136140714627</v>
      </c>
      <c r="F4369">
        <v>0.5</v>
      </c>
      <c r="G4369" s="6">
        <v>45208.315309641206</v>
      </c>
    </row>
    <row r="4370" spans="2:7" x14ac:dyDescent="0.25">
      <c r="B4370">
        <v>2007</v>
      </c>
      <c r="C4370">
        <v>0</v>
      </c>
      <c r="D4370">
        <v>1</v>
      </c>
      <c r="E4370">
        <v>10000</v>
      </c>
      <c r="F4370">
        <v>72.19084659127104</v>
      </c>
      <c r="G4370" s="6">
        <v>45208.315309641206</v>
      </c>
    </row>
    <row r="4371" spans="2:7" x14ac:dyDescent="0.25">
      <c r="B4371">
        <v>2007</v>
      </c>
      <c r="C4371">
        <v>0</v>
      </c>
      <c r="D4371">
        <v>2</v>
      </c>
      <c r="E4371">
        <v>10000</v>
      </c>
      <c r="F4371">
        <v>77.179184073380952</v>
      </c>
      <c r="G4371" s="6">
        <v>45208.315309641206</v>
      </c>
    </row>
    <row r="4372" spans="2:7" x14ac:dyDescent="0.25">
      <c r="B4372">
        <v>2007</v>
      </c>
      <c r="C4372">
        <v>1</v>
      </c>
      <c r="D4372">
        <v>1</v>
      </c>
      <c r="E4372">
        <v>9982.6057972427952</v>
      </c>
      <c r="F4372">
        <v>71.316411398402536</v>
      </c>
      <c r="G4372" s="6">
        <v>45208.315309641206</v>
      </c>
    </row>
    <row r="4373" spans="2:7" x14ac:dyDescent="0.25">
      <c r="B4373">
        <v>2007</v>
      </c>
      <c r="C4373">
        <v>1</v>
      </c>
      <c r="D4373">
        <v>2</v>
      </c>
      <c r="E4373">
        <v>9981.0163551501646</v>
      </c>
      <c r="F4373">
        <v>76.325753047986126</v>
      </c>
      <c r="G4373" s="6">
        <v>45208.315309641206</v>
      </c>
    </row>
    <row r="4374" spans="2:7" x14ac:dyDescent="0.25">
      <c r="B4374">
        <v>2007</v>
      </c>
      <c r="C4374">
        <v>2</v>
      </c>
      <c r="D4374">
        <v>1</v>
      </c>
      <c r="E4374">
        <v>9973.4649050885437</v>
      </c>
      <c r="F4374">
        <v>70.381316141689254</v>
      </c>
      <c r="G4374" s="6">
        <v>45208.315309641206</v>
      </c>
    </row>
    <row r="4375" spans="2:7" x14ac:dyDescent="0.25">
      <c r="B4375">
        <v>2007</v>
      </c>
      <c r="C4375">
        <v>2</v>
      </c>
      <c r="D4375">
        <v>2</v>
      </c>
      <c r="E4375">
        <v>9966.7405924512368</v>
      </c>
      <c r="F4375">
        <v>75.434361318356935</v>
      </c>
      <c r="G4375" s="6">
        <v>45208.315309641206</v>
      </c>
    </row>
    <row r="4376" spans="2:7" x14ac:dyDescent="0.25">
      <c r="B4376">
        <v>2007</v>
      </c>
      <c r="C4376">
        <v>3</v>
      </c>
      <c r="D4376">
        <v>1</v>
      </c>
      <c r="E4376">
        <v>9973.4649050885437</v>
      </c>
      <c r="F4376">
        <v>69.381316141689254</v>
      </c>
      <c r="G4376" s="6">
        <v>45208.315309641206</v>
      </c>
    </row>
    <row r="4377" spans="2:7" x14ac:dyDescent="0.25">
      <c r="B4377">
        <v>2007</v>
      </c>
      <c r="C4377">
        <v>3</v>
      </c>
      <c r="D4377">
        <v>2</v>
      </c>
      <c r="E4377">
        <v>9966.7405924512368</v>
      </c>
      <c r="F4377">
        <v>74.434361318356935</v>
      </c>
      <c r="G4377" s="6">
        <v>45208.315309641206</v>
      </c>
    </row>
    <row r="4378" spans="2:7" x14ac:dyDescent="0.25">
      <c r="B4378">
        <v>2007</v>
      </c>
      <c r="C4378">
        <v>4</v>
      </c>
      <c r="D4378">
        <v>1</v>
      </c>
      <c r="E4378">
        <v>9973.4649050885437</v>
      </c>
      <c r="F4378">
        <v>68.381316141689268</v>
      </c>
      <c r="G4378" s="6">
        <v>45208.315309641206</v>
      </c>
    </row>
    <row r="4379" spans="2:7" x14ac:dyDescent="0.25">
      <c r="B4379">
        <v>2007</v>
      </c>
      <c r="C4379">
        <v>4</v>
      </c>
      <c r="D4379">
        <v>2</v>
      </c>
      <c r="E4379">
        <v>9966.7405924512368</v>
      </c>
      <c r="F4379">
        <v>73.434361318356949</v>
      </c>
      <c r="G4379" s="6">
        <v>45208.315309641206</v>
      </c>
    </row>
    <row r="4380" spans="2:7" x14ac:dyDescent="0.25">
      <c r="B4380">
        <v>2007</v>
      </c>
      <c r="C4380">
        <v>5</v>
      </c>
      <c r="D4380">
        <v>1</v>
      </c>
      <c r="E4380">
        <v>9964.6011996049328</v>
      </c>
      <c r="F4380">
        <v>67.441697885229956</v>
      </c>
      <c r="G4380" s="6">
        <v>45208.315309641206</v>
      </c>
    </row>
    <row r="4381" spans="2:7" x14ac:dyDescent="0.25">
      <c r="B4381">
        <v>2007</v>
      </c>
      <c r="C4381">
        <v>5</v>
      </c>
      <c r="D4381">
        <v>2</v>
      </c>
      <c r="E4381">
        <v>9966.7405924512368</v>
      </c>
      <c r="F4381">
        <v>72.434361318356949</v>
      </c>
      <c r="G4381" s="6">
        <v>45208.315309641206</v>
      </c>
    </row>
    <row r="4382" spans="2:7" x14ac:dyDescent="0.25">
      <c r="B4382">
        <v>2007</v>
      </c>
      <c r="C4382">
        <v>6</v>
      </c>
      <c r="D4382">
        <v>1</v>
      </c>
      <c r="E4382">
        <v>9956.246931169504</v>
      </c>
      <c r="F4382">
        <v>66.497868540450028</v>
      </c>
      <c r="G4382" s="6">
        <v>45208.315309641206</v>
      </c>
    </row>
    <row r="4383" spans="2:7" x14ac:dyDescent="0.25">
      <c r="B4383">
        <v>2007</v>
      </c>
      <c r="C4383">
        <v>6</v>
      </c>
      <c r="D4383">
        <v>2</v>
      </c>
      <c r="E4383">
        <v>9966.7405924512368</v>
      </c>
      <c r="F4383">
        <v>71.434361318356949</v>
      </c>
      <c r="G4383" s="6">
        <v>45208.315309641206</v>
      </c>
    </row>
    <row r="4384" spans="2:7" x14ac:dyDescent="0.25">
      <c r="B4384">
        <v>2007</v>
      </c>
      <c r="C4384">
        <v>7</v>
      </c>
      <c r="D4384">
        <v>1</v>
      </c>
      <c r="E4384">
        <v>9944.3500642824274</v>
      </c>
      <c r="F4384">
        <v>65.576824716749229</v>
      </c>
      <c r="G4384" s="6">
        <v>45208.315309641206</v>
      </c>
    </row>
    <row r="4385" spans="2:7" x14ac:dyDescent="0.25">
      <c r="B4385">
        <v>2007</v>
      </c>
      <c r="C4385">
        <v>7</v>
      </c>
      <c r="D4385">
        <v>2</v>
      </c>
      <c r="E4385">
        <v>9966.7405924512368</v>
      </c>
      <c r="F4385">
        <v>70.434361318356949</v>
      </c>
      <c r="G4385" s="6">
        <v>45208.315309641206</v>
      </c>
    </row>
    <row r="4386" spans="2:7" x14ac:dyDescent="0.25">
      <c r="B4386">
        <v>2007</v>
      </c>
      <c r="C4386">
        <v>8</v>
      </c>
      <c r="D4386">
        <v>1</v>
      </c>
      <c r="E4386">
        <v>9944.3500642824274</v>
      </c>
      <c r="F4386">
        <v>64.576824716749229</v>
      </c>
      <c r="G4386" s="6">
        <v>45208.315309641206</v>
      </c>
    </row>
    <row r="4387" spans="2:7" x14ac:dyDescent="0.25">
      <c r="B4387">
        <v>2007</v>
      </c>
      <c r="C4387">
        <v>8</v>
      </c>
      <c r="D4387">
        <v>2</v>
      </c>
      <c r="E4387">
        <v>9962.100010821554</v>
      </c>
      <c r="F4387">
        <v>69.466938396690338</v>
      </c>
      <c r="G4387" s="6">
        <v>45208.315309641206</v>
      </c>
    </row>
    <row r="4388" spans="2:7" x14ac:dyDescent="0.25">
      <c r="B4388">
        <v>2007</v>
      </c>
      <c r="C4388">
        <v>9</v>
      </c>
      <c r="D4388">
        <v>1</v>
      </c>
      <c r="E4388">
        <v>9944.3500642824274</v>
      </c>
      <c r="F4388">
        <v>63.576824716749236</v>
      </c>
      <c r="G4388" s="6">
        <v>45208.315309641206</v>
      </c>
    </row>
    <row r="4389" spans="2:7" x14ac:dyDescent="0.25">
      <c r="B4389">
        <v>2007</v>
      </c>
      <c r="C4389">
        <v>9</v>
      </c>
      <c r="D4389">
        <v>2</v>
      </c>
      <c r="E4389">
        <v>9957.7272696989476</v>
      </c>
      <c r="F4389">
        <v>68.497223878453354</v>
      </c>
      <c r="G4389" s="6">
        <v>45208.315309641206</v>
      </c>
    </row>
    <row r="4390" spans="2:7" x14ac:dyDescent="0.25">
      <c r="B4390">
        <v>2007</v>
      </c>
      <c r="C4390">
        <v>10</v>
      </c>
      <c r="D4390">
        <v>1</v>
      </c>
      <c r="E4390">
        <v>9944.3500642824274</v>
      </c>
      <c r="F4390">
        <v>62.576824716749236</v>
      </c>
      <c r="G4390" s="6">
        <v>45208.315309641206</v>
      </c>
    </row>
    <row r="4391" spans="2:7" x14ac:dyDescent="0.25">
      <c r="B4391">
        <v>2007</v>
      </c>
      <c r="C4391">
        <v>10</v>
      </c>
      <c r="D4391">
        <v>2</v>
      </c>
      <c r="E4391">
        <v>9957.7272696989476</v>
      </c>
      <c r="F4391">
        <v>67.49722387845334</v>
      </c>
      <c r="G4391" s="6">
        <v>45208.315309641206</v>
      </c>
    </row>
    <row r="4392" spans="2:7" x14ac:dyDescent="0.25">
      <c r="B4392">
        <v>2007</v>
      </c>
      <c r="C4392">
        <v>11</v>
      </c>
      <c r="D4392">
        <v>1</v>
      </c>
      <c r="E4392">
        <v>9944.3500642824274</v>
      </c>
      <c r="F4392">
        <v>61.576824716749236</v>
      </c>
      <c r="G4392" s="6">
        <v>45208.315309641206</v>
      </c>
    </row>
    <row r="4393" spans="2:7" x14ac:dyDescent="0.25">
      <c r="B4393">
        <v>2007</v>
      </c>
      <c r="C4393">
        <v>11</v>
      </c>
      <c r="D4393">
        <v>2</v>
      </c>
      <c r="E4393">
        <v>9953.4830587603792</v>
      </c>
      <c r="F4393">
        <v>66.525791802742745</v>
      </c>
      <c r="G4393" s="6">
        <v>45208.315309641206</v>
      </c>
    </row>
    <row r="4394" spans="2:7" x14ac:dyDescent="0.25">
      <c r="B4394">
        <v>2007</v>
      </c>
      <c r="C4394">
        <v>12</v>
      </c>
      <c r="D4394">
        <v>1</v>
      </c>
      <c r="E4394">
        <v>9944.3500642824274</v>
      </c>
      <c r="F4394">
        <v>60.576824716749236</v>
      </c>
      <c r="G4394" s="6">
        <v>45208.315309641206</v>
      </c>
    </row>
    <row r="4395" spans="2:7" x14ac:dyDescent="0.25">
      <c r="B4395">
        <v>2007</v>
      </c>
      <c r="C4395">
        <v>12</v>
      </c>
      <c r="D4395">
        <v>2</v>
      </c>
      <c r="E4395">
        <v>9953.4830587603792</v>
      </c>
      <c r="F4395">
        <v>65.525791802742745</v>
      </c>
      <c r="G4395" s="6">
        <v>45208.315309641206</v>
      </c>
    </row>
    <row r="4396" spans="2:7" x14ac:dyDescent="0.25">
      <c r="B4396">
        <v>2007</v>
      </c>
      <c r="C4396">
        <v>13</v>
      </c>
      <c r="D4396">
        <v>1</v>
      </c>
      <c r="E4396">
        <v>9944.3500642824274</v>
      </c>
      <c r="F4396">
        <v>59.576824716749236</v>
      </c>
      <c r="G4396" s="6">
        <v>45208.315309641206</v>
      </c>
    </row>
    <row r="4397" spans="2:7" x14ac:dyDescent="0.25">
      <c r="B4397">
        <v>2007</v>
      </c>
      <c r="C4397">
        <v>13</v>
      </c>
      <c r="D4397">
        <v>2</v>
      </c>
      <c r="E4397">
        <v>9953.4830587603792</v>
      </c>
      <c r="F4397">
        <v>64.525791802742745</v>
      </c>
      <c r="G4397" s="6">
        <v>45208.315309641206</v>
      </c>
    </row>
    <row r="4398" spans="2:7" x14ac:dyDescent="0.25">
      <c r="B4398">
        <v>2007</v>
      </c>
      <c r="C4398">
        <v>14</v>
      </c>
      <c r="D4398">
        <v>1</v>
      </c>
      <c r="E4398">
        <v>9944.3500642824274</v>
      </c>
      <c r="F4398">
        <v>58.576824716749236</v>
      </c>
      <c r="G4398" s="6">
        <v>45208.315309641206</v>
      </c>
    </row>
    <row r="4399" spans="2:7" x14ac:dyDescent="0.25">
      <c r="B4399">
        <v>2007</v>
      </c>
      <c r="C4399">
        <v>14</v>
      </c>
      <c r="D4399">
        <v>2</v>
      </c>
      <c r="E4399">
        <v>9953.4830587603792</v>
      </c>
      <c r="F4399">
        <v>63.525791802742738</v>
      </c>
      <c r="G4399" s="6">
        <v>45208.315309641206</v>
      </c>
    </row>
    <row r="4400" spans="2:7" x14ac:dyDescent="0.25">
      <c r="B4400">
        <v>2007</v>
      </c>
      <c r="C4400">
        <v>15</v>
      </c>
      <c r="D4400">
        <v>1</v>
      </c>
      <c r="E4400">
        <v>9940.5088592255088</v>
      </c>
      <c r="F4400">
        <v>57.599266726102172</v>
      </c>
      <c r="G4400" s="6">
        <v>45208.315309641206</v>
      </c>
    </row>
    <row r="4401" spans="2:7" x14ac:dyDescent="0.25">
      <c r="B4401">
        <v>2007</v>
      </c>
      <c r="C4401">
        <v>15</v>
      </c>
      <c r="D4401">
        <v>2</v>
      </c>
      <c r="E4401">
        <v>9953.4830587603792</v>
      </c>
      <c r="F4401">
        <v>62.525791802742745</v>
      </c>
      <c r="G4401" s="6">
        <v>45208.315309641206</v>
      </c>
    </row>
    <row r="4402" spans="2:7" x14ac:dyDescent="0.25">
      <c r="B4402">
        <v>2007</v>
      </c>
      <c r="C4402">
        <v>16</v>
      </c>
      <c r="D4402">
        <v>1</v>
      </c>
      <c r="E4402">
        <v>9929.3911340131381</v>
      </c>
      <c r="F4402">
        <v>56.663199544209633</v>
      </c>
      <c r="G4402" s="6">
        <v>45208.315309641206</v>
      </c>
    </row>
    <row r="4403" spans="2:7" x14ac:dyDescent="0.25">
      <c r="B4403">
        <v>2007</v>
      </c>
      <c r="C4403">
        <v>16</v>
      </c>
      <c r="D4403">
        <v>2</v>
      </c>
      <c r="E4403">
        <v>9949.4778655700429</v>
      </c>
      <c r="F4403">
        <v>61.550760477713446</v>
      </c>
      <c r="G4403" s="6">
        <v>45208.315309641206</v>
      </c>
    </row>
    <row r="4404" spans="2:7" x14ac:dyDescent="0.25">
      <c r="B4404">
        <v>2007</v>
      </c>
      <c r="C4404">
        <v>17</v>
      </c>
      <c r="D4404">
        <v>1</v>
      </c>
      <c r="E4404">
        <v>9922.3099888083834</v>
      </c>
      <c r="F4404">
        <v>55.703280913526328</v>
      </c>
      <c r="G4404" s="6">
        <v>45208.315309641206</v>
      </c>
    </row>
    <row r="4405" spans="2:7" x14ac:dyDescent="0.25">
      <c r="B4405">
        <v>2007</v>
      </c>
      <c r="C4405">
        <v>17</v>
      </c>
      <c r="D4405">
        <v>2</v>
      </c>
      <c r="E4405">
        <v>9949.4778655700429</v>
      </c>
      <c r="F4405">
        <v>60.550760477713446</v>
      </c>
      <c r="G4405" s="6">
        <v>45208.315309641206</v>
      </c>
    </row>
    <row r="4406" spans="2:7" x14ac:dyDescent="0.25">
      <c r="B4406">
        <v>2007</v>
      </c>
      <c r="C4406">
        <v>18</v>
      </c>
      <c r="D4406">
        <v>1</v>
      </c>
      <c r="E4406">
        <v>9907.6173316899767</v>
      </c>
      <c r="F4406">
        <v>54.78514548813795</v>
      </c>
      <c r="G4406" s="6">
        <v>45208.315309641206</v>
      </c>
    </row>
    <row r="4407" spans="2:7" x14ac:dyDescent="0.25">
      <c r="B4407">
        <v>2007</v>
      </c>
      <c r="C4407">
        <v>18</v>
      </c>
      <c r="D4407">
        <v>2</v>
      </c>
      <c r="E4407">
        <v>9941.556766382444</v>
      </c>
      <c r="F4407">
        <v>59.598606910743257</v>
      </c>
      <c r="G4407" s="6">
        <v>45208.315309641206</v>
      </c>
    </row>
    <row r="4408" spans="2:7" x14ac:dyDescent="0.25">
      <c r="B4408">
        <v>2007</v>
      </c>
      <c r="C4408">
        <v>19</v>
      </c>
      <c r="D4408">
        <v>1</v>
      </c>
      <c r="E4408">
        <v>9885.7772934226796</v>
      </c>
      <c r="F4408">
        <v>53.905074313117204</v>
      </c>
      <c r="G4408" s="6">
        <v>45208.315309641206</v>
      </c>
    </row>
    <row r="4409" spans="2:7" x14ac:dyDescent="0.25">
      <c r="B4409">
        <v>2007</v>
      </c>
      <c r="C4409">
        <v>19</v>
      </c>
      <c r="D4409">
        <v>2</v>
      </c>
      <c r="E4409">
        <v>9941.556766382444</v>
      </c>
      <c r="F4409">
        <v>58.598606910743257</v>
      </c>
      <c r="G4409" s="6">
        <v>45208.315309641206</v>
      </c>
    </row>
    <row r="4410" spans="2:7" x14ac:dyDescent="0.25">
      <c r="B4410">
        <v>2007</v>
      </c>
      <c r="C4410">
        <v>20</v>
      </c>
      <c r="D4410">
        <v>1</v>
      </c>
      <c r="E4410">
        <v>9869.3059910284373</v>
      </c>
      <c r="F4410">
        <v>52.994204301507274</v>
      </c>
      <c r="G4410" s="6">
        <v>45208.315309641206</v>
      </c>
    </row>
    <row r="4411" spans="2:7" x14ac:dyDescent="0.25">
      <c r="B4411">
        <v>2007</v>
      </c>
      <c r="C4411">
        <v>20</v>
      </c>
      <c r="D4411">
        <v>2</v>
      </c>
      <c r="E4411">
        <v>9933.1972976081124</v>
      </c>
      <c r="F4411">
        <v>57.647500884732821</v>
      </c>
      <c r="G4411" s="6">
        <v>45208.315309641206</v>
      </c>
    </row>
    <row r="4412" spans="2:7" x14ac:dyDescent="0.25">
      <c r="B4412">
        <v>2007</v>
      </c>
      <c r="C4412">
        <v>21</v>
      </c>
      <c r="D4412">
        <v>1</v>
      </c>
      <c r="E4412">
        <v>9856.7842282651036</v>
      </c>
      <c r="F4412">
        <v>52.060891362671555</v>
      </c>
      <c r="G4412" s="6">
        <v>45208.315309641206</v>
      </c>
    </row>
    <row r="4413" spans="2:7" x14ac:dyDescent="0.25">
      <c r="B4413">
        <v>2007</v>
      </c>
      <c r="C4413">
        <v>21</v>
      </c>
      <c r="D4413">
        <v>2</v>
      </c>
      <c r="E4413">
        <v>9933.1972976081124</v>
      </c>
      <c r="F4413">
        <v>56.647500884732814</v>
      </c>
      <c r="G4413" s="6">
        <v>45208.315309641206</v>
      </c>
    </row>
    <row r="4414" spans="2:7" x14ac:dyDescent="0.25">
      <c r="B4414">
        <v>2007</v>
      </c>
      <c r="C4414">
        <v>22</v>
      </c>
      <c r="D4414">
        <v>1</v>
      </c>
      <c r="E4414">
        <v>9843.8566508668282</v>
      </c>
      <c r="F4414">
        <v>51.128604398065697</v>
      </c>
      <c r="G4414" s="6">
        <v>45208.315309641206</v>
      </c>
    </row>
    <row r="4415" spans="2:7" x14ac:dyDescent="0.25">
      <c r="B4415">
        <v>2007</v>
      </c>
      <c r="C4415">
        <v>22</v>
      </c>
      <c r="D4415">
        <v>2</v>
      </c>
      <c r="E4415">
        <v>9924.4604473964282</v>
      </c>
      <c r="F4415">
        <v>55.696929496755651</v>
      </c>
      <c r="G4415" s="6">
        <v>45208.315309641206</v>
      </c>
    </row>
    <row r="4416" spans="2:7" x14ac:dyDescent="0.25">
      <c r="B4416">
        <v>2007</v>
      </c>
      <c r="C4416">
        <v>23</v>
      </c>
      <c r="D4416">
        <v>1</v>
      </c>
      <c r="E4416">
        <v>9834.8496348523659</v>
      </c>
      <c r="F4416">
        <v>50.174971416122297</v>
      </c>
      <c r="G4416" s="6">
        <v>45208.315309641206</v>
      </c>
    </row>
    <row r="4417" spans="2:7" x14ac:dyDescent="0.25">
      <c r="B4417">
        <v>2007</v>
      </c>
      <c r="C4417">
        <v>23</v>
      </c>
      <c r="D4417">
        <v>2</v>
      </c>
      <c r="E4417">
        <v>9924.4604473964282</v>
      </c>
      <c r="F4417">
        <v>54.696929496755651</v>
      </c>
      <c r="G4417" s="6">
        <v>45208.315309641206</v>
      </c>
    </row>
    <row r="4418" spans="2:7" x14ac:dyDescent="0.25">
      <c r="B4418">
        <v>2007</v>
      </c>
      <c r="C4418">
        <v>24</v>
      </c>
      <c r="D4418">
        <v>1</v>
      </c>
      <c r="E4418">
        <v>9830.1312534455592</v>
      </c>
      <c r="F4418">
        <v>49.198814990075739</v>
      </c>
      <c r="G4418" s="6">
        <v>45208.315309641206</v>
      </c>
    </row>
    <row r="4419" spans="2:7" x14ac:dyDescent="0.25">
      <c r="B4419">
        <v>2007</v>
      </c>
      <c r="C4419">
        <v>24</v>
      </c>
      <c r="D4419">
        <v>2</v>
      </c>
      <c r="E4419">
        <v>9919.7066065923464</v>
      </c>
      <c r="F4419">
        <v>53.722902399495169</v>
      </c>
      <c r="G4419" s="6">
        <v>45208.315309641206</v>
      </c>
    </row>
    <row r="4420" spans="2:7" x14ac:dyDescent="0.25">
      <c r="B4420">
        <v>2007</v>
      </c>
      <c r="C4420">
        <v>25</v>
      </c>
      <c r="D4420">
        <v>1</v>
      </c>
      <c r="E4420">
        <v>9816.501211369703</v>
      </c>
      <c r="F4420">
        <v>48.266432452047859</v>
      </c>
      <c r="G4420" s="6">
        <v>45208.315309641206</v>
      </c>
    </row>
    <row r="4421" spans="2:7" x14ac:dyDescent="0.25">
      <c r="B4421">
        <v>2007</v>
      </c>
      <c r="C4421">
        <v>25</v>
      </c>
      <c r="D4421">
        <v>2</v>
      </c>
      <c r="E4421">
        <v>9919.7066065923464</v>
      </c>
      <c r="F4421">
        <v>52.722902399495169</v>
      </c>
      <c r="G4421" s="6">
        <v>45208.315309641206</v>
      </c>
    </row>
    <row r="4422" spans="2:7" x14ac:dyDescent="0.25">
      <c r="B4422">
        <v>2007</v>
      </c>
      <c r="C4422">
        <v>26</v>
      </c>
      <c r="D4422">
        <v>1</v>
      </c>
      <c r="E4422">
        <v>9792.9654960394764</v>
      </c>
      <c r="F4422">
        <v>47.381230891497736</v>
      </c>
      <c r="G4422" s="6">
        <v>45208.315309641206</v>
      </c>
    </row>
    <row r="4423" spans="2:7" x14ac:dyDescent="0.25">
      <c r="B4423">
        <v>2007</v>
      </c>
      <c r="C4423">
        <v>26</v>
      </c>
      <c r="D4423">
        <v>2</v>
      </c>
      <c r="E4423">
        <v>9899.75136389006</v>
      </c>
      <c r="F4423">
        <v>51.828169759623115</v>
      </c>
      <c r="G4423" s="6">
        <v>45208.315309641206</v>
      </c>
    </row>
    <row r="4424" spans="2:7" x14ac:dyDescent="0.25">
      <c r="B4424">
        <v>2007</v>
      </c>
      <c r="C4424">
        <v>27</v>
      </c>
      <c r="D4424">
        <v>1</v>
      </c>
      <c r="E4424">
        <v>9774.0221650950589</v>
      </c>
      <c r="F4424">
        <v>46.472092837261563</v>
      </c>
      <c r="G4424" s="6">
        <v>45208.315309641206</v>
      </c>
    </row>
    <row r="4425" spans="2:7" x14ac:dyDescent="0.25">
      <c r="B4425">
        <v>2007</v>
      </c>
      <c r="C4425">
        <v>27</v>
      </c>
      <c r="D4425">
        <v>2</v>
      </c>
      <c r="E4425">
        <v>9894.9619534633548</v>
      </c>
      <c r="F4425">
        <v>50.853013884601722</v>
      </c>
      <c r="G4425" s="6">
        <v>45208.315309641206</v>
      </c>
    </row>
    <row r="4426" spans="2:7" x14ac:dyDescent="0.25">
      <c r="B4426">
        <v>2007</v>
      </c>
      <c r="C4426">
        <v>28</v>
      </c>
      <c r="D4426">
        <v>1</v>
      </c>
      <c r="E4426">
        <v>9774.0221650950589</v>
      </c>
      <c r="F4426">
        <v>45.472092837261556</v>
      </c>
      <c r="G4426" s="6">
        <v>45208.315309641206</v>
      </c>
    </row>
    <row r="4427" spans="2:7" x14ac:dyDescent="0.25">
      <c r="B4427">
        <v>2007</v>
      </c>
      <c r="C4427">
        <v>28</v>
      </c>
      <c r="D4427">
        <v>2</v>
      </c>
      <c r="E4427">
        <v>9894.9619534633548</v>
      </c>
      <c r="F4427">
        <v>49.853013884601729</v>
      </c>
      <c r="G4427" s="6">
        <v>45208.315309641206</v>
      </c>
    </row>
    <row r="4428" spans="2:7" x14ac:dyDescent="0.25">
      <c r="B4428">
        <v>2007</v>
      </c>
      <c r="C4428">
        <v>29</v>
      </c>
      <c r="D4428">
        <v>1</v>
      </c>
      <c r="E4428">
        <v>9764.106926712122</v>
      </c>
      <c r="F4428">
        <v>44.517761020169424</v>
      </c>
      <c r="G4428" s="6">
        <v>45208.315309641206</v>
      </c>
    </row>
    <row r="4429" spans="2:7" x14ac:dyDescent="0.25">
      <c r="B4429">
        <v>2007</v>
      </c>
      <c r="C4429">
        <v>29</v>
      </c>
      <c r="D4429">
        <v>2</v>
      </c>
      <c r="E4429">
        <v>9884.6897488315608</v>
      </c>
      <c r="F4429">
        <v>48.90430171160493</v>
      </c>
      <c r="G4429" s="6">
        <v>45208.315309641206</v>
      </c>
    </row>
    <row r="4430" spans="2:7" x14ac:dyDescent="0.25">
      <c r="B4430">
        <v>2007</v>
      </c>
      <c r="C4430">
        <v>30</v>
      </c>
      <c r="D4430">
        <v>1</v>
      </c>
      <c r="E4430">
        <v>9754.6059954285356</v>
      </c>
      <c r="F4430">
        <v>43.560634071413716</v>
      </c>
      <c r="G4430" s="6">
        <v>45208.315309641206</v>
      </c>
    </row>
    <row r="4431" spans="2:7" x14ac:dyDescent="0.25">
      <c r="B4431">
        <v>2007</v>
      </c>
      <c r="C4431">
        <v>30</v>
      </c>
      <c r="D4431">
        <v>2</v>
      </c>
      <c r="E4431">
        <v>9869.1451506967896</v>
      </c>
      <c r="F4431">
        <v>47.980541893161892</v>
      </c>
      <c r="G4431" s="6">
        <v>45208.315309641206</v>
      </c>
    </row>
    <row r="4432" spans="2:7" x14ac:dyDescent="0.25">
      <c r="B4432">
        <v>2007</v>
      </c>
      <c r="C4432">
        <v>31</v>
      </c>
      <c r="D4432">
        <v>1</v>
      </c>
      <c r="E4432">
        <v>9749.8182232298659</v>
      </c>
      <c r="F4432">
        <v>42.581779543251649</v>
      </c>
      <c r="G4432" s="6">
        <v>45208.315309641206</v>
      </c>
    </row>
    <row r="4433" spans="2:7" x14ac:dyDescent="0.25">
      <c r="B4433">
        <v>2007</v>
      </c>
      <c r="C4433">
        <v>31</v>
      </c>
      <c r="D4433">
        <v>2</v>
      </c>
      <c r="E4433">
        <v>9858.6208135639081</v>
      </c>
      <c r="F4433">
        <v>47.031228621010072</v>
      </c>
      <c r="G4433" s="6">
        <v>45208.315309641206</v>
      </c>
    </row>
    <row r="4434" spans="2:7" x14ac:dyDescent="0.25">
      <c r="B4434">
        <v>2007</v>
      </c>
      <c r="C4434">
        <v>32</v>
      </c>
      <c r="D4434">
        <v>1</v>
      </c>
      <c r="E4434">
        <v>9730.6162081287985</v>
      </c>
      <c r="F4434">
        <v>41.664822070979156</v>
      </c>
      <c r="G4434" s="6">
        <v>45208.315309641206</v>
      </c>
    </row>
    <row r="4435" spans="2:7" x14ac:dyDescent="0.25">
      <c r="B4435">
        <v>2007</v>
      </c>
      <c r="C4435">
        <v>32</v>
      </c>
      <c r="D4435">
        <v>2</v>
      </c>
      <c r="E4435">
        <v>9839.2613769565251</v>
      </c>
      <c r="F4435">
        <v>46.122782075709608</v>
      </c>
      <c r="G4435" s="6">
        <v>45208.315309641206</v>
      </c>
    </row>
    <row r="4436" spans="2:7" x14ac:dyDescent="0.25">
      <c r="B4436">
        <v>2007</v>
      </c>
      <c r="C4436">
        <v>33</v>
      </c>
      <c r="D4436">
        <v>1</v>
      </c>
      <c r="E4436">
        <v>9711.9845704403615</v>
      </c>
      <c r="F4436">
        <v>40.743793371311511</v>
      </c>
      <c r="G4436" s="6">
        <v>45208.315309641206</v>
      </c>
    </row>
    <row r="4437" spans="2:7" x14ac:dyDescent="0.25">
      <c r="B4437">
        <v>2007</v>
      </c>
      <c r="C4437">
        <v>33</v>
      </c>
      <c r="D4437">
        <v>2</v>
      </c>
      <c r="E4437">
        <v>9834.4028086242561</v>
      </c>
      <c r="F4437">
        <v>45.145321462039064</v>
      </c>
      <c r="G4437" s="6">
        <v>45208.315309641206</v>
      </c>
    </row>
    <row r="4438" spans="2:7" x14ac:dyDescent="0.25">
      <c r="B4438">
        <v>2007</v>
      </c>
      <c r="C4438">
        <v>34</v>
      </c>
      <c r="D4438">
        <v>1</v>
      </c>
      <c r="E4438">
        <v>9678.4886823085963</v>
      </c>
      <c r="F4438">
        <v>39.883071480219925</v>
      </c>
      <c r="G4438" s="6">
        <v>45208.315309641206</v>
      </c>
    </row>
    <row r="4439" spans="2:7" x14ac:dyDescent="0.25">
      <c r="B4439">
        <v>2007</v>
      </c>
      <c r="C4439">
        <v>34</v>
      </c>
      <c r="D4439">
        <v>2</v>
      </c>
      <c r="E4439">
        <v>9829.4118767349883</v>
      </c>
      <c r="F4439">
        <v>44.167990342068286</v>
      </c>
      <c r="G4439" s="6">
        <v>45208.315309641206</v>
      </c>
    </row>
    <row r="4440" spans="2:7" x14ac:dyDescent="0.25">
      <c r="B4440">
        <v>2007</v>
      </c>
      <c r="C4440">
        <v>35</v>
      </c>
      <c r="D4440">
        <v>1</v>
      </c>
      <c r="E4440">
        <v>9660.9794725872871</v>
      </c>
      <c r="F4440">
        <v>38.954447934333402</v>
      </c>
      <c r="G4440" s="6">
        <v>45208.315309641206</v>
      </c>
    </row>
    <row r="4441" spans="2:7" x14ac:dyDescent="0.25">
      <c r="B4441">
        <v>2007</v>
      </c>
      <c r="C4441">
        <v>35</v>
      </c>
      <c r="D4441">
        <v>2</v>
      </c>
      <c r="E4441">
        <v>9829.4118767349883</v>
      </c>
      <c r="F4441">
        <v>43.167990342068286</v>
      </c>
      <c r="G4441" s="6">
        <v>45208.315309641206</v>
      </c>
    </row>
    <row r="4442" spans="2:7" x14ac:dyDescent="0.25">
      <c r="B4442">
        <v>2007</v>
      </c>
      <c r="C4442">
        <v>36</v>
      </c>
      <c r="D4442">
        <v>1</v>
      </c>
      <c r="E4442">
        <v>9629.473543502334</v>
      </c>
      <c r="F4442">
        <v>38.0802640658329</v>
      </c>
      <c r="G4442" s="6">
        <v>45208.315309641206</v>
      </c>
    </row>
    <row r="4443" spans="2:7" x14ac:dyDescent="0.25">
      <c r="B4443">
        <v>2007</v>
      </c>
      <c r="C4443">
        <v>36</v>
      </c>
      <c r="D4443">
        <v>2</v>
      </c>
      <c r="E4443">
        <v>9824.450714262759</v>
      </c>
      <c r="F4443">
        <v>42.189536873127082</v>
      </c>
      <c r="G4443" s="6">
        <v>45208.315309641206</v>
      </c>
    </row>
    <row r="4444" spans="2:7" x14ac:dyDescent="0.25">
      <c r="B4444">
        <v>2007</v>
      </c>
      <c r="C4444">
        <v>37</v>
      </c>
      <c r="D4444">
        <v>1</v>
      </c>
      <c r="E4444">
        <v>9616.0375977360109</v>
      </c>
      <c r="F4444">
        <v>37.132772844499847</v>
      </c>
      <c r="G4444" s="6">
        <v>45208.315309641206</v>
      </c>
    </row>
    <row r="4445" spans="2:7" x14ac:dyDescent="0.25">
      <c r="B4445">
        <v>2007</v>
      </c>
      <c r="C4445">
        <v>37</v>
      </c>
      <c r="D4445">
        <v>2</v>
      </c>
      <c r="E4445">
        <v>9795.0760774801092</v>
      </c>
      <c r="F4445">
        <v>41.314560404705418</v>
      </c>
      <c r="G4445" s="6">
        <v>45208.315309641206</v>
      </c>
    </row>
    <row r="4446" spans="2:7" x14ac:dyDescent="0.25">
      <c r="B4446">
        <v>2007</v>
      </c>
      <c r="C4446">
        <v>38</v>
      </c>
      <c r="D4446">
        <v>1</v>
      </c>
      <c r="E4446">
        <v>9598.0892128502746</v>
      </c>
      <c r="F4446">
        <v>36.201275969639021</v>
      </c>
      <c r="G4446" s="6">
        <v>45208.315309641206</v>
      </c>
    </row>
    <row r="4447" spans="2:7" x14ac:dyDescent="0.25">
      <c r="B4447">
        <v>2007</v>
      </c>
      <c r="C4447">
        <v>38</v>
      </c>
      <c r="D4447">
        <v>2</v>
      </c>
      <c r="E4447">
        <v>9785.4656813958154</v>
      </c>
      <c r="F4447">
        <v>40.354644760858363</v>
      </c>
      <c r="G4447" s="6">
        <v>45208.315309641206</v>
      </c>
    </row>
    <row r="4448" spans="2:7" x14ac:dyDescent="0.25">
      <c r="B4448">
        <v>2007</v>
      </c>
      <c r="C4448">
        <v>39</v>
      </c>
      <c r="D4448">
        <v>1</v>
      </c>
      <c r="E4448">
        <v>9584.922153271873</v>
      </c>
      <c r="F4448">
        <v>35.250319751132515</v>
      </c>
      <c r="G4448" s="6">
        <v>45208.315309641206</v>
      </c>
    </row>
    <row r="4449" spans="2:7" x14ac:dyDescent="0.25">
      <c r="B4449">
        <v>2007</v>
      </c>
      <c r="C4449">
        <v>39</v>
      </c>
      <c r="D4449">
        <v>2</v>
      </c>
      <c r="E4449">
        <v>9780.5874784747357</v>
      </c>
      <c r="F4449">
        <v>39.374522814699084</v>
      </c>
      <c r="G4449" s="6">
        <v>45208.315309641206</v>
      </c>
    </row>
    <row r="4450" spans="2:7" x14ac:dyDescent="0.25">
      <c r="B4450">
        <v>2007</v>
      </c>
      <c r="C4450">
        <v>40</v>
      </c>
      <c r="D4450">
        <v>1</v>
      </c>
      <c r="E4450">
        <v>9555.2014783612885</v>
      </c>
      <c r="F4450">
        <v>34.358407786607344</v>
      </c>
      <c r="G4450" s="6">
        <v>45208.315309641206</v>
      </c>
    </row>
    <row r="4451" spans="2:7" x14ac:dyDescent="0.25">
      <c r="B4451">
        <v>2007</v>
      </c>
      <c r="C4451">
        <v>40</v>
      </c>
      <c r="D4451">
        <v>2</v>
      </c>
      <c r="E4451">
        <v>9754.1480687741641</v>
      </c>
      <c r="F4451">
        <v>38.479895362702777</v>
      </c>
      <c r="G4451" s="6">
        <v>45208.315309641206</v>
      </c>
    </row>
    <row r="4452" spans="2:7" x14ac:dyDescent="0.25">
      <c r="B4452">
        <v>2007</v>
      </c>
      <c r="C4452">
        <v>41</v>
      </c>
      <c r="D4452">
        <v>1</v>
      </c>
      <c r="E4452">
        <v>9545.9634588158096</v>
      </c>
      <c r="F4452">
        <v>33.391173953611954</v>
      </c>
      <c r="G4452" s="6">
        <v>45208.315309641206</v>
      </c>
    </row>
    <row r="4453" spans="2:7" x14ac:dyDescent="0.25">
      <c r="B4453">
        <v>2007</v>
      </c>
      <c r="C4453">
        <v>41</v>
      </c>
      <c r="D4453">
        <v>2</v>
      </c>
      <c r="E4453">
        <v>9732.3446926089455</v>
      </c>
      <c r="F4453">
        <v>37.564981739260887</v>
      </c>
      <c r="G4453" s="6">
        <v>45208.315309641206</v>
      </c>
    </row>
    <row r="4454" spans="2:7" x14ac:dyDescent="0.25">
      <c r="B4454">
        <v>2007</v>
      </c>
      <c r="C4454">
        <v>42</v>
      </c>
      <c r="D4454">
        <v>1</v>
      </c>
      <c r="E4454">
        <v>9509.6229355912164</v>
      </c>
      <c r="F4454">
        <v>32.516865842663826</v>
      </c>
      <c r="G4454" s="6">
        <v>45208.315309641206</v>
      </c>
    </row>
    <row r="4455" spans="2:7" x14ac:dyDescent="0.25">
      <c r="B4455">
        <v>2007</v>
      </c>
      <c r="C4455">
        <v>42</v>
      </c>
      <c r="D4455">
        <v>2</v>
      </c>
      <c r="E4455">
        <v>9717.5745528759871</v>
      </c>
      <c r="F4455">
        <v>36.621318323715123</v>
      </c>
      <c r="G4455" s="6">
        <v>45208.315309641206</v>
      </c>
    </row>
    <row r="4456" spans="2:7" x14ac:dyDescent="0.25">
      <c r="B4456">
        <v>2007</v>
      </c>
      <c r="C4456">
        <v>43</v>
      </c>
      <c r="D4456">
        <v>1</v>
      </c>
      <c r="E4456">
        <v>9480.0661469316201</v>
      </c>
      <c r="F4456">
        <v>31.616687481309299</v>
      </c>
      <c r="G4456" s="6">
        <v>45208.315309641206</v>
      </c>
    </row>
    <row r="4457" spans="2:7" x14ac:dyDescent="0.25">
      <c r="B4457">
        <v>2007</v>
      </c>
      <c r="C4457">
        <v>43</v>
      </c>
      <c r="D4457">
        <v>2</v>
      </c>
      <c r="E4457">
        <v>9707.1155126589529</v>
      </c>
      <c r="F4457">
        <v>35.66023764228585</v>
      </c>
      <c r="G4457" s="6">
        <v>45208.315309641206</v>
      </c>
    </row>
    <row r="4458" spans="2:7" x14ac:dyDescent="0.25">
      <c r="B4458">
        <v>2007</v>
      </c>
      <c r="C4458">
        <v>44</v>
      </c>
      <c r="D4458">
        <v>1</v>
      </c>
      <c r="E4458">
        <v>9465.6171130409184</v>
      </c>
      <c r="F4458">
        <v>30.664186346582898</v>
      </c>
      <c r="G4458" s="6">
        <v>45208.315309641206</v>
      </c>
    </row>
    <row r="4459" spans="2:7" x14ac:dyDescent="0.25">
      <c r="B4459">
        <v>2007</v>
      </c>
      <c r="C4459">
        <v>44</v>
      </c>
      <c r="D4459">
        <v>2</v>
      </c>
      <c r="E4459">
        <v>9695.9598437939785</v>
      </c>
      <c r="F4459">
        <v>34.700691189399315</v>
      </c>
      <c r="G4459" s="6">
        <v>45208.315309641206</v>
      </c>
    </row>
    <row r="4460" spans="2:7" x14ac:dyDescent="0.25">
      <c r="B4460">
        <v>2007</v>
      </c>
      <c r="C4460">
        <v>45</v>
      </c>
      <c r="D4460">
        <v>1</v>
      </c>
      <c r="E4460">
        <v>9450.8420765045812</v>
      </c>
      <c r="F4460">
        <v>29.711343727031316</v>
      </c>
      <c r="G4460" s="6">
        <v>45208.315309641206</v>
      </c>
    </row>
    <row r="4461" spans="2:7" x14ac:dyDescent="0.25">
      <c r="B4461">
        <v>2007</v>
      </c>
      <c r="C4461">
        <v>45</v>
      </c>
      <c r="D4461">
        <v>2</v>
      </c>
      <c r="E4461">
        <v>9674.3030409356088</v>
      </c>
      <c r="F4461">
        <v>33.777252531707354</v>
      </c>
      <c r="G4461" s="6">
        <v>45208.315309641206</v>
      </c>
    </row>
    <row r="4462" spans="2:7" x14ac:dyDescent="0.25">
      <c r="B4462">
        <v>2007</v>
      </c>
      <c r="C4462">
        <v>46</v>
      </c>
      <c r="D4462">
        <v>1</v>
      </c>
      <c r="E4462">
        <v>9391.6600602750932</v>
      </c>
      <c r="F4462">
        <v>28.895420472510082</v>
      </c>
      <c r="G4462" s="6">
        <v>45208.315309641206</v>
      </c>
    </row>
    <row r="4463" spans="2:7" x14ac:dyDescent="0.25">
      <c r="B4463">
        <v>2007</v>
      </c>
      <c r="C4463">
        <v>46</v>
      </c>
      <c r="D4463">
        <v>2</v>
      </c>
      <c r="E4463">
        <v>9636.4857416215837</v>
      </c>
      <c r="F4463">
        <v>32.907845348744843</v>
      </c>
      <c r="G4463" s="6">
        <v>45208.315309641206</v>
      </c>
    </row>
    <row r="4464" spans="2:7" x14ac:dyDescent="0.25">
      <c r="B4464">
        <v>2007</v>
      </c>
      <c r="C4464">
        <v>47</v>
      </c>
      <c r="D4464">
        <v>1</v>
      </c>
      <c r="E4464">
        <v>9353.9515998580355</v>
      </c>
      <c r="F4464">
        <v>28.009890552612873</v>
      </c>
      <c r="G4464" s="6">
        <v>45208.315309641206</v>
      </c>
    </row>
    <row r="4465" spans="2:7" x14ac:dyDescent="0.25">
      <c r="B4465">
        <v>2007</v>
      </c>
      <c r="C4465">
        <v>47</v>
      </c>
      <c r="D4465">
        <v>2</v>
      </c>
      <c r="E4465">
        <v>9617.939191161593</v>
      </c>
      <c r="F4465">
        <v>31.970338334727995</v>
      </c>
      <c r="G4465" s="6">
        <v>45208.315309641206</v>
      </c>
    </row>
    <row r="4466" spans="2:7" x14ac:dyDescent="0.25">
      <c r="B4466">
        <v>2007</v>
      </c>
      <c r="C4466">
        <v>48</v>
      </c>
      <c r="D4466">
        <v>1</v>
      </c>
      <c r="E4466">
        <v>9303.1427204524807</v>
      </c>
      <c r="F4466">
        <v>27.160135126253007</v>
      </c>
      <c r="G4466" s="6">
        <v>45208.315309641206</v>
      </c>
    </row>
    <row r="4467" spans="2:7" x14ac:dyDescent="0.25">
      <c r="B4467">
        <v>2007</v>
      </c>
      <c r="C4467">
        <v>48</v>
      </c>
      <c r="D4467">
        <v>2</v>
      </c>
      <c r="E4467">
        <v>9598.8051347003238</v>
      </c>
      <c r="F4467">
        <v>31.033070645896089</v>
      </c>
      <c r="G4467" s="6">
        <v>45208.315309641206</v>
      </c>
    </row>
    <row r="4468" spans="2:7" x14ac:dyDescent="0.25">
      <c r="B4468">
        <v>2007</v>
      </c>
      <c r="C4468">
        <v>49</v>
      </c>
      <c r="D4468">
        <v>1</v>
      </c>
      <c r="E4468">
        <v>9259.4385953812416</v>
      </c>
      <c r="F4468">
        <v>26.285969740087491</v>
      </c>
      <c r="G4468" s="6">
        <v>45208.315309641206</v>
      </c>
    </row>
    <row r="4469" spans="2:7" x14ac:dyDescent="0.25">
      <c r="B4469">
        <v>2007</v>
      </c>
      <c r="C4469">
        <v>49</v>
      </c>
      <c r="D4469">
        <v>2</v>
      </c>
      <c r="E4469">
        <v>9546.2974310889022</v>
      </c>
      <c r="F4469">
        <v>30.201012346371524</v>
      </c>
      <c r="G4469" s="6">
        <v>45208.315309641206</v>
      </c>
    </row>
    <row r="4470" spans="2:7" x14ac:dyDescent="0.25">
      <c r="B4470">
        <v>2007</v>
      </c>
      <c r="C4470">
        <v>50</v>
      </c>
      <c r="D4470">
        <v>1</v>
      </c>
      <c r="E4470">
        <v>9179.8736310002841</v>
      </c>
      <c r="F4470">
        <v>25.509465165663951</v>
      </c>
      <c r="G4470" s="6">
        <v>45208.315309641206</v>
      </c>
    </row>
    <row r="4471" spans="2:7" x14ac:dyDescent="0.25">
      <c r="B4471">
        <v>2007</v>
      </c>
      <c r="C4471">
        <v>50</v>
      </c>
      <c r="D4471">
        <v>2</v>
      </c>
      <c r="E4471">
        <v>9504.6617199405355</v>
      </c>
      <c r="F4471">
        <v>29.331119319907803</v>
      </c>
      <c r="G4471" s="6">
        <v>45208.315309641206</v>
      </c>
    </row>
    <row r="4472" spans="2:7" x14ac:dyDescent="0.25">
      <c r="B4472">
        <v>2007</v>
      </c>
      <c r="C4472">
        <v>51</v>
      </c>
      <c r="D4472">
        <v>1</v>
      </c>
      <c r="E4472">
        <v>9156.7557218735583</v>
      </c>
      <c r="F4472">
        <v>24.572606147095474</v>
      </c>
      <c r="G4472" s="6">
        <v>45208.315309641206</v>
      </c>
    </row>
    <row r="4473" spans="2:7" x14ac:dyDescent="0.25">
      <c r="B4473">
        <v>2007</v>
      </c>
      <c r="C4473">
        <v>51</v>
      </c>
      <c r="D4473">
        <v>2</v>
      </c>
      <c r="E4473">
        <v>9472.4883977686895</v>
      </c>
      <c r="F4473">
        <v>28.429044263333743</v>
      </c>
      <c r="G4473" s="6">
        <v>45208.315309641206</v>
      </c>
    </row>
    <row r="4474" spans="2:7" x14ac:dyDescent="0.25">
      <c r="B4474">
        <v>2007</v>
      </c>
      <c r="C4474">
        <v>52</v>
      </c>
      <c r="D4474">
        <v>1</v>
      </c>
      <c r="E4474">
        <v>9105.1078003857529</v>
      </c>
      <c r="F4474">
        <v>23.709155883743229</v>
      </c>
      <c r="G4474" s="6">
        <v>45208.315309641206</v>
      </c>
    </row>
    <row r="4475" spans="2:7" x14ac:dyDescent="0.25">
      <c r="B4475">
        <v>2007</v>
      </c>
      <c r="C4475">
        <v>52</v>
      </c>
      <c r="D4475">
        <v>2</v>
      </c>
      <c r="E4475">
        <v>9411.3472721406361</v>
      </c>
      <c r="F4475">
        <v>27.610486213630363</v>
      </c>
      <c r="G4475" s="6">
        <v>45208.315309641206</v>
      </c>
    </row>
    <row r="4476" spans="2:7" x14ac:dyDescent="0.25">
      <c r="B4476">
        <v>2007</v>
      </c>
      <c r="C4476">
        <v>53</v>
      </c>
      <c r="D4476">
        <v>1</v>
      </c>
      <c r="E4476">
        <v>9040.0190112073324</v>
      </c>
      <c r="F4476">
        <v>22.876263480801732</v>
      </c>
      <c r="G4476" s="6">
        <v>45208.315309641206</v>
      </c>
    </row>
    <row r="4477" spans="2:7" x14ac:dyDescent="0.25">
      <c r="B4477">
        <v>2007</v>
      </c>
      <c r="C4477">
        <v>53</v>
      </c>
      <c r="D4477">
        <v>2</v>
      </c>
      <c r="E4477">
        <v>9336.467718738244</v>
      </c>
      <c r="F4477">
        <v>26.827915455754137</v>
      </c>
      <c r="G4477" s="6">
        <v>45208.315309641206</v>
      </c>
    </row>
    <row r="4478" spans="2:7" x14ac:dyDescent="0.25">
      <c r="B4478">
        <v>2007</v>
      </c>
      <c r="C4478">
        <v>54</v>
      </c>
      <c r="D4478">
        <v>1</v>
      </c>
      <c r="E4478">
        <v>8948.9434520758568</v>
      </c>
      <c r="F4478">
        <v>22.103992119238317</v>
      </c>
      <c r="G4478" s="6">
        <v>45208.315309641206</v>
      </c>
    </row>
    <row r="4479" spans="2:7" x14ac:dyDescent="0.25">
      <c r="B4479">
        <v>2007</v>
      </c>
      <c r="C4479">
        <v>54</v>
      </c>
      <c r="D4479">
        <v>2</v>
      </c>
      <c r="E4479">
        <v>9304.0450158894419</v>
      </c>
      <c r="F4479">
        <v>25.919662881523521</v>
      </c>
      <c r="G4479" s="6">
        <v>45208.315309641206</v>
      </c>
    </row>
    <row r="4480" spans="2:7" x14ac:dyDescent="0.25">
      <c r="B4480">
        <v>2007</v>
      </c>
      <c r="C4480">
        <v>55</v>
      </c>
      <c r="D4480">
        <v>1</v>
      </c>
      <c r="E4480">
        <v>8846.0006174680875</v>
      </c>
      <c r="F4480">
        <v>21.355402477859212</v>
      </c>
      <c r="G4480" s="6">
        <v>45208.315309641206</v>
      </c>
    </row>
    <row r="4481" spans="2:7" x14ac:dyDescent="0.25">
      <c r="B4481">
        <v>2007</v>
      </c>
      <c r="C4481">
        <v>55</v>
      </c>
      <c r="D4481">
        <v>2</v>
      </c>
      <c r="E4481">
        <v>9236.3394008736686</v>
      </c>
      <c r="F4481">
        <v>25.105997947201637</v>
      </c>
      <c r="G4481" s="6">
        <v>45208.315309641206</v>
      </c>
    </row>
    <row r="4482" spans="2:7" x14ac:dyDescent="0.25">
      <c r="B4482">
        <v>2007</v>
      </c>
      <c r="C4482">
        <v>56</v>
      </c>
      <c r="D4482">
        <v>1</v>
      </c>
      <c r="E4482">
        <v>8687.7644184754008</v>
      </c>
      <c r="F4482">
        <v>20.735256195985031</v>
      </c>
      <c r="G4482" s="6">
        <v>45208.315309641206</v>
      </c>
    </row>
    <row r="4483" spans="2:7" x14ac:dyDescent="0.25">
      <c r="B4483">
        <v>2007</v>
      </c>
      <c r="C4483">
        <v>56</v>
      </c>
      <c r="D4483">
        <v>2</v>
      </c>
      <c r="E4483">
        <v>9183.7537480403771</v>
      </c>
      <c r="F4483">
        <v>24.246890495190993</v>
      </c>
      <c r="G4483" s="6">
        <v>45208.315309641206</v>
      </c>
    </row>
    <row r="4484" spans="2:7" x14ac:dyDescent="0.25">
      <c r="B4484">
        <v>2007</v>
      </c>
      <c r="C4484">
        <v>57</v>
      </c>
      <c r="D4484">
        <v>1</v>
      </c>
      <c r="E4484">
        <v>8587.4176314160777</v>
      </c>
      <c r="F4484">
        <v>19.971711790873165</v>
      </c>
      <c r="G4484" s="6">
        <v>45208.315309641206</v>
      </c>
    </row>
    <row r="4485" spans="2:7" x14ac:dyDescent="0.25">
      <c r="B4485">
        <v>2007</v>
      </c>
      <c r="C4485">
        <v>57</v>
      </c>
      <c r="D4485">
        <v>2</v>
      </c>
      <c r="E4485">
        <v>9143.3662314042358</v>
      </c>
      <c r="F4485">
        <v>23.351783803701053</v>
      </c>
      <c r="G4485" s="6">
        <v>45208.315309641206</v>
      </c>
    </row>
    <row r="4486" spans="2:7" x14ac:dyDescent="0.25">
      <c r="B4486">
        <v>2007</v>
      </c>
      <c r="C4486">
        <v>58</v>
      </c>
      <c r="D4486">
        <v>1</v>
      </c>
      <c r="E4486">
        <v>8468.1332804110534</v>
      </c>
      <c r="F4486">
        <v>19.245995440766123</v>
      </c>
      <c r="G4486" s="6">
        <v>45208.315309641206</v>
      </c>
    </row>
    <row r="4487" spans="2:7" x14ac:dyDescent="0.25">
      <c r="B4487">
        <v>2007</v>
      </c>
      <c r="C4487">
        <v>58</v>
      </c>
      <c r="D4487">
        <v>2</v>
      </c>
      <c r="E4487">
        <v>9074.4810965641536</v>
      </c>
      <c r="F4487">
        <v>22.525253580309041</v>
      </c>
      <c r="G4487" s="6">
        <v>45208.315309641206</v>
      </c>
    </row>
    <row r="4488" spans="2:7" x14ac:dyDescent="0.25">
      <c r="B4488">
        <v>2007</v>
      </c>
      <c r="C4488">
        <v>59</v>
      </c>
      <c r="D4488">
        <v>1</v>
      </c>
      <c r="E4488">
        <v>8375.2838177067079</v>
      </c>
      <c r="F4488">
        <v>18.453815932873319</v>
      </c>
      <c r="G4488" s="6">
        <v>45208.315309641206</v>
      </c>
    </row>
    <row r="4489" spans="2:7" x14ac:dyDescent="0.25">
      <c r="B4489">
        <v>2007</v>
      </c>
      <c r="C4489">
        <v>59</v>
      </c>
      <c r="D4489">
        <v>2</v>
      </c>
      <c r="E4489">
        <v>9010.6611923569089</v>
      </c>
      <c r="F4489">
        <v>21.681252074051972</v>
      </c>
      <c r="G4489" s="6">
        <v>45208.315309641206</v>
      </c>
    </row>
    <row r="4490" spans="2:7" x14ac:dyDescent="0.25">
      <c r="B4490">
        <v>2007</v>
      </c>
      <c r="C4490">
        <v>60</v>
      </c>
      <c r="D4490">
        <v>1</v>
      </c>
      <c r="E4490">
        <v>8280.9184821597064</v>
      </c>
      <c r="F4490">
        <v>17.65840892198494</v>
      </c>
      <c r="G4490" s="6">
        <v>45208.315309641206</v>
      </c>
    </row>
    <row r="4491" spans="2:7" x14ac:dyDescent="0.25">
      <c r="B4491">
        <v>2007</v>
      </c>
      <c r="C4491">
        <v>60</v>
      </c>
      <c r="D4491">
        <v>2</v>
      </c>
      <c r="E4491">
        <v>8965.3112721304751</v>
      </c>
      <c r="F4491">
        <v>20.78839482266353</v>
      </c>
      <c r="G4491" s="6">
        <v>45208.315309641206</v>
      </c>
    </row>
    <row r="4492" spans="2:7" x14ac:dyDescent="0.25">
      <c r="B4492">
        <v>2007</v>
      </c>
      <c r="C4492">
        <v>61</v>
      </c>
      <c r="D4492">
        <v>1</v>
      </c>
      <c r="E4492">
        <v>8233.7964282817466</v>
      </c>
      <c r="F4492">
        <v>16.756606573180761</v>
      </c>
      <c r="G4492" s="6">
        <v>45208.315309641206</v>
      </c>
    </row>
    <row r="4493" spans="2:7" x14ac:dyDescent="0.25">
      <c r="B4493">
        <v>2007</v>
      </c>
      <c r="C4493">
        <v>61</v>
      </c>
      <c r="D4493">
        <v>2</v>
      </c>
      <c r="E4493">
        <v>8853.7001180324896</v>
      </c>
      <c r="F4493">
        <v>20.044153559775161</v>
      </c>
      <c r="G4493" s="6">
        <v>45208.315309641206</v>
      </c>
    </row>
    <row r="4494" spans="2:7" x14ac:dyDescent="0.25">
      <c r="B4494">
        <v>2007</v>
      </c>
      <c r="C4494">
        <v>62</v>
      </c>
      <c r="D4494">
        <v>1</v>
      </c>
      <c r="E4494">
        <v>8076.4747260097229</v>
      </c>
      <c r="F4494">
        <v>16.073269115443548</v>
      </c>
      <c r="G4494" s="6">
        <v>45208.315309641206</v>
      </c>
    </row>
    <row r="4495" spans="2:7" x14ac:dyDescent="0.25">
      <c r="B4495">
        <v>2007</v>
      </c>
      <c r="C4495">
        <v>62</v>
      </c>
      <c r="D4495">
        <v>2</v>
      </c>
      <c r="E4495">
        <v>8758.4156375616803</v>
      </c>
      <c r="F4495">
        <v>19.256778147971037</v>
      </c>
      <c r="G4495" s="6">
        <v>45208.315309641206</v>
      </c>
    </row>
    <row r="4496" spans="2:7" x14ac:dyDescent="0.25">
      <c r="B4496">
        <v>2007</v>
      </c>
      <c r="C4496">
        <v>63</v>
      </c>
      <c r="D4496">
        <v>1</v>
      </c>
      <c r="E4496">
        <v>7866.1071637834029</v>
      </c>
      <c r="F4496">
        <v>15.489753482042815</v>
      </c>
      <c r="G4496" s="6">
        <v>45208.315309641206</v>
      </c>
    </row>
    <row r="4497" spans="2:7" x14ac:dyDescent="0.25">
      <c r="B4497">
        <v>2007</v>
      </c>
      <c r="C4497">
        <v>63</v>
      </c>
      <c r="D4497">
        <v>2</v>
      </c>
      <c r="E4497">
        <v>8673.4043544062461</v>
      </c>
      <c r="F4497">
        <v>18.440620352607876</v>
      </c>
      <c r="G4497" s="6">
        <v>45208.315309641206</v>
      </c>
    </row>
    <row r="4498" spans="2:7" x14ac:dyDescent="0.25">
      <c r="B4498">
        <v>2007</v>
      </c>
      <c r="C4498">
        <v>64</v>
      </c>
      <c r="D4498">
        <v>1</v>
      </c>
      <c r="E4498">
        <v>7645.9689800468359</v>
      </c>
      <c r="F4498">
        <v>14.921329534052322</v>
      </c>
      <c r="G4498" s="6">
        <v>45208.315309641206</v>
      </c>
    </row>
    <row r="4499" spans="2:7" x14ac:dyDescent="0.25">
      <c r="B4499">
        <v>2007</v>
      </c>
      <c r="C4499">
        <v>64</v>
      </c>
      <c r="D4499">
        <v>2</v>
      </c>
      <c r="E4499">
        <v>8499.6675954571347</v>
      </c>
      <c r="F4499">
        <v>17.807334132716701</v>
      </c>
      <c r="G4499" s="6">
        <v>45208.315309641206</v>
      </c>
    </row>
    <row r="4500" spans="2:7" x14ac:dyDescent="0.25">
      <c r="B4500">
        <v>2007</v>
      </c>
      <c r="C4500">
        <v>65</v>
      </c>
      <c r="D4500">
        <v>1</v>
      </c>
      <c r="E4500">
        <v>7498.7919032017753</v>
      </c>
      <c r="F4500">
        <v>14.204373676687473</v>
      </c>
      <c r="G4500" s="6">
        <v>45208.315309641206</v>
      </c>
    </row>
    <row r="4501" spans="2:7" x14ac:dyDescent="0.25">
      <c r="B4501">
        <v>2007</v>
      </c>
      <c r="C4501">
        <v>65</v>
      </c>
      <c r="D4501">
        <v>2</v>
      </c>
      <c r="E4501">
        <v>8339.3714800729504</v>
      </c>
      <c r="F4501">
        <v>17.14000889552824</v>
      </c>
      <c r="G4501" s="6">
        <v>45208.315309641206</v>
      </c>
    </row>
    <row r="4502" spans="2:7" x14ac:dyDescent="0.25">
      <c r="B4502">
        <v>2007</v>
      </c>
      <c r="C4502">
        <v>66</v>
      </c>
      <c r="D4502">
        <v>1</v>
      </c>
      <c r="E4502">
        <v>7353.192649860146</v>
      </c>
      <c r="F4502">
        <v>13.475731530323788</v>
      </c>
      <c r="G4502" s="6">
        <v>45208.315309641206</v>
      </c>
    </row>
    <row r="4503" spans="2:7" x14ac:dyDescent="0.25">
      <c r="B4503">
        <v>2007</v>
      </c>
      <c r="C4503">
        <v>66</v>
      </c>
      <c r="D4503">
        <v>2</v>
      </c>
      <c r="E4503">
        <v>8129.3053282443589</v>
      </c>
      <c r="F4503">
        <v>16.569996759673586</v>
      </c>
      <c r="G4503" s="6">
        <v>45208.315309641206</v>
      </c>
    </row>
    <row r="4504" spans="2:7" x14ac:dyDescent="0.25">
      <c r="B4504">
        <v>2007</v>
      </c>
      <c r="C4504">
        <v>67</v>
      </c>
      <c r="D4504">
        <v>1</v>
      </c>
      <c r="E4504">
        <v>7119.8419251127807</v>
      </c>
      <c r="F4504">
        <v>12.901007314333606</v>
      </c>
      <c r="G4504" s="6">
        <v>45208.315309641206</v>
      </c>
    </row>
    <row r="4505" spans="2:7" x14ac:dyDescent="0.25">
      <c r="B4505">
        <v>2007</v>
      </c>
      <c r="C4505">
        <v>67</v>
      </c>
      <c r="D4505">
        <v>2</v>
      </c>
      <c r="E4505">
        <v>8011.8982978422928</v>
      </c>
      <c r="F4505">
        <v>15.805487841560163</v>
      </c>
      <c r="G4505" s="6">
        <v>45208.315309641206</v>
      </c>
    </row>
    <row r="4506" spans="2:7" x14ac:dyDescent="0.25">
      <c r="B4506">
        <v>2007</v>
      </c>
      <c r="C4506">
        <v>68</v>
      </c>
      <c r="D4506">
        <v>1</v>
      </c>
      <c r="E4506">
        <v>6948.0470518453667</v>
      </c>
      <c r="F4506">
        <v>12.207630091073206</v>
      </c>
      <c r="G4506" s="6">
        <v>45208.315309641206</v>
      </c>
    </row>
    <row r="4507" spans="2:7" x14ac:dyDescent="0.25">
      <c r="B4507">
        <v>2007</v>
      </c>
      <c r="C4507">
        <v>68</v>
      </c>
      <c r="D4507">
        <v>2</v>
      </c>
      <c r="E4507">
        <v>7951.7380403272145</v>
      </c>
      <c r="F4507">
        <v>14.921284172534902</v>
      </c>
      <c r="G4507" s="6">
        <v>45208.315309641206</v>
      </c>
    </row>
    <row r="4508" spans="2:7" x14ac:dyDescent="0.25">
      <c r="B4508">
        <v>2007</v>
      </c>
      <c r="C4508">
        <v>69</v>
      </c>
      <c r="D4508">
        <v>1</v>
      </c>
      <c r="E4508">
        <v>6651.3079160294665</v>
      </c>
      <c r="F4508">
        <v>11.729950224126252</v>
      </c>
      <c r="G4508" s="6">
        <v>45208.315309641206</v>
      </c>
    </row>
    <row r="4509" spans="2:7" x14ac:dyDescent="0.25">
      <c r="B4509">
        <v>2007</v>
      </c>
      <c r="C4509">
        <v>69</v>
      </c>
      <c r="D4509">
        <v>2</v>
      </c>
      <c r="E4509">
        <v>7764.9181140072151</v>
      </c>
      <c r="F4509">
        <v>14.268252834276829</v>
      </c>
      <c r="G4509" s="6">
        <v>45208.315309641206</v>
      </c>
    </row>
    <row r="4510" spans="2:7" x14ac:dyDescent="0.25">
      <c r="B4510">
        <v>2007</v>
      </c>
      <c r="C4510">
        <v>70</v>
      </c>
      <c r="D4510">
        <v>1</v>
      </c>
      <c r="E4510">
        <v>6402.8382016622472</v>
      </c>
      <c r="F4510">
        <v>11.165741733557544</v>
      </c>
      <c r="G4510" s="6">
        <v>45208.315309641206</v>
      </c>
    </row>
    <row r="4511" spans="2:7" x14ac:dyDescent="0.25">
      <c r="B4511">
        <v>2007</v>
      </c>
      <c r="C4511">
        <v>70</v>
      </c>
      <c r="D4511">
        <v>2</v>
      </c>
      <c r="E4511">
        <v>7669.3142394826527</v>
      </c>
      <c r="F4511">
        <v>13.439884648450537</v>
      </c>
      <c r="G4511" s="6">
        <v>45208.315309641206</v>
      </c>
    </row>
    <row r="4512" spans="2:7" x14ac:dyDescent="0.25">
      <c r="B4512">
        <v>2007</v>
      </c>
      <c r="C4512">
        <v>71</v>
      </c>
      <c r="D4512">
        <v>1</v>
      </c>
      <c r="E4512">
        <v>6099.7169907014741</v>
      </c>
      <c r="F4512">
        <v>10.695768381515029</v>
      </c>
      <c r="G4512" s="6">
        <v>45208.315309641206</v>
      </c>
    </row>
    <row r="4513" spans="2:7" x14ac:dyDescent="0.25">
      <c r="B4513">
        <v>2007</v>
      </c>
      <c r="C4513">
        <v>71</v>
      </c>
      <c r="D4513">
        <v>2</v>
      </c>
      <c r="E4513">
        <v>7499.5000813256511</v>
      </c>
      <c r="F4513">
        <v>12.732887594566503</v>
      </c>
      <c r="G4513" s="6">
        <v>45208.315309641206</v>
      </c>
    </row>
    <row r="4514" spans="2:7" x14ac:dyDescent="0.25">
      <c r="B4514">
        <v>2007</v>
      </c>
      <c r="C4514">
        <v>72</v>
      </c>
      <c r="D4514">
        <v>1</v>
      </c>
      <c r="E4514">
        <v>5754.0388857097105</v>
      </c>
      <c r="F4514">
        <v>10.308286642698512</v>
      </c>
      <c r="G4514" s="6">
        <v>45208.315309641206</v>
      </c>
    </row>
    <row r="4515" spans="2:7" x14ac:dyDescent="0.25">
      <c r="B4515">
        <v>2007</v>
      </c>
      <c r="C4515">
        <v>72</v>
      </c>
      <c r="D4515">
        <v>2</v>
      </c>
      <c r="E4515">
        <v>7345.1410475859784</v>
      </c>
      <c r="F4515">
        <v>11.989963217309498</v>
      </c>
      <c r="G4515" s="6">
        <v>45208.315309641206</v>
      </c>
    </row>
    <row r="4516" spans="2:7" x14ac:dyDescent="0.25">
      <c r="B4516">
        <v>2007</v>
      </c>
      <c r="C4516">
        <v>73</v>
      </c>
      <c r="D4516">
        <v>1</v>
      </c>
      <c r="E4516">
        <v>5496.4048854281564</v>
      </c>
      <c r="F4516">
        <v>9.7680322721309238</v>
      </c>
      <c r="G4516" s="6">
        <v>45208.315309641206</v>
      </c>
    </row>
    <row r="4517" spans="2:7" x14ac:dyDescent="0.25">
      <c r="B4517">
        <v>2007</v>
      </c>
      <c r="C4517">
        <v>73</v>
      </c>
      <c r="D4517">
        <v>2</v>
      </c>
      <c r="E4517">
        <v>7142.0922495847153</v>
      </c>
      <c r="F4517">
        <v>11.316621448374642</v>
      </c>
      <c r="G4517" s="6">
        <v>45208.315309641206</v>
      </c>
    </row>
    <row r="4518" spans="2:7" x14ac:dyDescent="0.25">
      <c r="B4518">
        <v>2007</v>
      </c>
      <c r="C4518">
        <v>74</v>
      </c>
      <c r="D4518">
        <v>1</v>
      </c>
      <c r="E4518">
        <v>5230.8634397598935</v>
      </c>
      <c r="F4518">
        <v>9.2385180182001676</v>
      </c>
      <c r="G4518" s="6">
        <v>45208.315309641206</v>
      </c>
    </row>
    <row r="4519" spans="2:7" x14ac:dyDescent="0.25">
      <c r="B4519">
        <v>2007</v>
      </c>
      <c r="C4519">
        <v>74</v>
      </c>
      <c r="D4519">
        <v>2</v>
      </c>
      <c r="E4519">
        <v>6883.4042826988443</v>
      </c>
      <c r="F4519">
        <v>10.723125221237021</v>
      </c>
      <c r="G4519" s="6">
        <v>45208.315309641206</v>
      </c>
    </row>
    <row r="4520" spans="2:7" x14ac:dyDescent="0.25">
      <c r="B4520">
        <v>2007</v>
      </c>
      <c r="C4520">
        <v>75</v>
      </c>
      <c r="D4520">
        <v>1</v>
      </c>
      <c r="E4520">
        <v>4980.1353698772091</v>
      </c>
      <c r="F4520">
        <v>8.6784642432748491</v>
      </c>
      <c r="G4520" s="6">
        <v>45208.315309641206</v>
      </c>
    </row>
    <row r="4521" spans="2:7" x14ac:dyDescent="0.25">
      <c r="B4521">
        <v>2007</v>
      </c>
      <c r="C4521">
        <v>75</v>
      </c>
      <c r="D4521">
        <v>2</v>
      </c>
      <c r="E4521">
        <v>6621.77195687127</v>
      </c>
      <c r="F4521">
        <v>10.127050340718567</v>
      </c>
      <c r="G4521" s="6">
        <v>45208.315309641206</v>
      </c>
    </row>
    <row r="4522" spans="2:7" x14ac:dyDescent="0.25">
      <c r="B4522">
        <v>2007</v>
      </c>
      <c r="C4522">
        <v>76</v>
      </c>
      <c r="D4522">
        <v>1</v>
      </c>
      <c r="E4522">
        <v>4654.0618740852096</v>
      </c>
      <c r="F4522">
        <v>8.2514648818919891</v>
      </c>
      <c r="G4522" s="6">
        <v>45208.315309641206</v>
      </c>
    </row>
    <row r="4523" spans="2:7" x14ac:dyDescent="0.25">
      <c r="B4523">
        <v>2007</v>
      </c>
      <c r="C4523">
        <v>76</v>
      </c>
      <c r="D4523">
        <v>2</v>
      </c>
      <c r="E4523">
        <v>6508.3794941173383</v>
      </c>
      <c r="F4523">
        <v>9.294777952204166</v>
      </c>
      <c r="G4523" s="6">
        <v>45208.315309641206</v>
      </c>
    </row>
    <row r="4524" spans="2:7" x14ac:dyDescent="0.25">
      <c r="B4524">
        <v>2007</v>
      </c>
      <c r="C4524">
        <v>77</v>
      </c>
      <c r="D4524">
        <v>1</v>
      </c>
      <c r="E4524">
        <v>4358.6884155412909</v>
      </c>
      <c r="F4524">
        <v>7.776755238225439</v>
      </c>
      <c r="G4524" s="6">
        <v>45208.315309641206</v>
      </c>
    </row>
    <row r="4525" spans="2:7" x14ac:dyDescent="0.25">
      <c r="B4525">
        <v>2007</v>
      </c>
      <c r="C4525">
        <v>77</v>
      </c>
      <c r="D4525">
        <v>2</v>
      </c>
      <c r="E4525">
        <v>6226.0876753787143</v>
      </c>
      <c r="F4525">
        <v>8.6935346021222166</v>
      </c>
      <c r="G4525" s="6">
        <v>45208.315309641206</v>
      </c>
    </row>
    <row r="4526" spans="2:7" x14ac:dyDescent="0.25">
      <c r="B4526">
        <v>2007</v>
      </c>
      <c r="C4526">
        <v>78</v>
      </c>
      <c r="D4526">
        <v>1</v>
      </c>
      <c r="E4526">
        <v>4078.8290200672723</v>
      </c>
      <c r="F4526">
        <v>7.2760329260037278</v>
      </c>
      <c r="G4526" s="6">
        <v>45208.315309641206</v>
      </c>
    </row>
    <row r="4527" spans="2:7" x14ac:dyDescent="0.25">
      <c r="B4527">
        <v>2007</v>
      </c>
      <c r="C4527">
        <v>78</v>
      </c>
      <c r="D4527">
        <v>2</v>
      </c>
      <c r="E4527">
        <v>5951.6137896058335</v>
      </c>
      <c r="F4527">
        <v>8.0714003978475102</v>
      </c>
      <c r="G4527" s="6">
        <v>45208.315309641206</v>
      </c>
    </row>
    <row r="4528" spans="2:7" x14ac:dyDescent="0.25">
      <c r="B4528">
        <v>2007</v>
      </c>
      <c r="C4528">
        <v>79</v>
      </c>
      <c r="D4528">
        <v>1</v>
      </c>
      <c r="E4528">
        <v>3750.1073063516142</v>
      </c>
      <c r="F4528">
        <v>6.8699970378724835</v>
      </c>
      <c r="G4528" s="6">
        <v>45208.315309641206</v>
      </c>
    </row>
    <row r="4529" spans="2:7" x14ac:dyDescent="0.25">
      <c r="B4529">
        <v>2007</v>
      </c>
      <c r="C4529">
        <v>79</v>
      </c>
      <c r="D4529">
        <v>2</v>
      </c>
      <c r="E4529">
        <v>5723.2430927865198</v>
      </c>
      <c r="F4529">
        <v>7.3735168651584617</v>
      </c>
      <c r="G4529" s="6">
        <v>45208.315309641206</v>
      </c>
    </row>
    <row r="4530" spans="2:7" x14ac:dyDescent="0.25">
      <c r="B4530">
        <v>2007</v>
      </c>
      <c r="C4530">
        <v>80</v>
      </c>
      <c r="D4530">
        <v>1</v>
      </c>
      <c r="E4530">
        <v>3624.0760530841503</v>
      </c>
      <c r="F4530">
        <v>6.0915207305968373</v>
      </c>
      <c r="G4530" s="6">
        <v>45208.315309641206</v>
      </c>
    </row>
    <row r="4531" spans="2:7" x14ac:dyDescent="0.25">
      <c r="B4531">
        <v>2007</v>
      </c>
      <c r="C4531">
        <v>80</v>
      </c>
      <c r="D4531">
        <v>2</v>
      </c>
      <c r="E4531">
        <v>5342.638035528269</v>
      </c>
      <c r="F4531">
        <v>6.8631804475745426</v>
      </c>
      <c r="G4531" s="6">
        <v>45208.315309641206</v>
      </c>
    </row>
    <row r="4532" spans="2:7" x14ac:dyDescent="0.25">
      <c r="B4532">
        <v>2007</v>
      </c>
      <c r="C4532">
        <v>81</v>
      </c>
      <c r="D4532">
        <v>1</v>
      </c>
      <c r="E4532">
        <v>3366.7538650242277</v>
      </c>
      <c r="F4532">
        <v>5.5188826366532631</v>
      </c>
      <c r="G4532" s="6">
        <v>45208.315309641206</v>
      </c>
    </row>
    <row r="4533" spans="2:7" x14ac:dyDescent="0.25">
      <c r="B4533">
        <v>2007</v>
      </c>
      <c r="C4533">
        <v>81</v>
      </c>
      <c r="D4533">
        <v>2</v>
      </c>
      <c r="E4533">
        <v>5120.1032825150023</v>
      </c>
      <c r="F4533">
        <v>6.1397429915598449</v>
      </c>
      <c r="G4533" s="6">
        <v>45208.315309641206</v>
      </c>
    </row>
    <row r="4534" spans="2:7" x14ac:dyDescent="0.25">
      <c r="B4534">
        <v>2007</v>
      </c>
      <c r="C4534">
        <v>82</v>
      </c>
      <c r="D4534">
        <v>1</v>
      </c>
      <c r="E4534">
        <v>3044.7411142179881</v>
      </c>
      <c r="F4534">
        <v>5.0496811982306351</v>
      </c>
      <c r="G4534" s="6">
        <v>45208.315309641206</v>
      </c>
    </row>
    <row r="4535" spans="2:7" x14ac:dyDescent="0.25">
      <c r="B4535">
        <v>2007</v>
      </c>
      <c r="C4535">
        <v>82</v>
      </c>
      <c r="D4535">
        <v>2</v>
      </c>
      <c r="E4535">
        <v>4707.7893721355595</v>
      </c>
      <c r="F4535">
        <v>5.6336785316985631</v>
      </c>
      <c r="G4535" s="6">
        <v>45208.315309641206</v>
      </c>
    </row>
    <row r="4536" spans="2:7" x14ac:dyDescent="0.25">
      <c r="B4536">
        <v>2007</v>
      </c>
      <c r="C4536">
        <v>83</v>
      </c>
      <c r="D4536">
        <v>1</v>
      </c>
      <c r="E4536">
        <v>2683.3799504446574</v>
      </c>
      <c r="F4536">
        <v>4.6623704643622634</v>
      </c>
      <c r="G4536" s="6">
        <v>45208.315309641206</v>
      </c>
    </row>
    <row r="4537" spans="2:7" x14ac:dyDescent="0.25">
      <c r="B4537">
        <v>2007</v>
      </c>
      <c r="C4537">
        <v>83</v>
      </c>
      <c r="D4537">
        <v>2</v>
      </c>
      <c r="E4537">
        <v>4405.565951871783</v>
      </c>
      <c r="F4537">
        <v>4.9858507387053557</v>
      </c>
      <c r="G4537" s="6">
        <v>45208.315309641206</v>
      </c>
    </row>
    <row r="4538" spans="2:7" x14ac:dyDescent="0.25">
      <c r="B4538">
        <v>2007</v>
      </c>
      <c r="C4538">
        <v>84</v>
      </c>
      <c r="D4538">
        <v>1</v>
      </c>
      <c r="E4538">
        <v>2334.7525884922525</v>
      </c>
      <c r="F4538">
        <v>4.2838993756531725</v>
      </c>
      <c r="G4538" s="6">
        <v>45208.315309641206</v>
      </c>
    </row>
    <row r="4539" spans="2:7" x14ac:dyDescent="0.25">
      <c r="B4539">
        <v>2007</v>
      </c>
      <c r="C4539">
        <v>84</v>
      </c>
      <c r="D4539">
        <v>2</v>
      </c>
      <c r="E4539">
        <v>3969.3359487565563</v>
      </c>
      <c r="F4539">
        <v>4.4788457149388208</v>
      </c>
      <c r="G4539" s="6">
        <v>45208.315309641206</v>
      </c>
    </row>
    <row r="4540" spans="2:7" x14ac:dyDescent="0.25">
      <c r="B4540">
        <v>2007</v>
      </c>
      <c r="C4540">
        <v>85</v>
      </c>
      <c r="D4540">
        <v>1</v>
      </c>
      <c r="E4540">
        <v>2039.1510273862589</v>
      </c>
      <c r="F4540">
        <v>3.8324249863063367</v>
      </c>
      <c r="G4540" s="6">
        <v>45208.315309641206</v>
      </c>
    </row>
    <row r="4541" spans="2:7" x14ac:dyDescent="0.25">
      <c r="B4541">
        <v>2007</v>
      </c>
      <c r="C4541">
        <v>85</v>
      </c>
      <c r="D4541">
        <v>2</v>
      </c>
      <c r="E4541">
        <v>3536.6033511763694</v>
      </c>
      <c r="F4541">
        <v>3.9656903142981355</v>
      </c>
      <c r="G4541" s="6">
        <v>45208.315309641206</v>
      </c>
    </row>
    <row r="4542" spans="2:7" x14ac:dyDescent="0.25">
      <c r="B4542">
        <v>2007</v>
      </c>
      <c r="C4542">
        <v>86</v>
      </c>
      <c r="D4542">
        <v>1</v>
      </c>
      <c r="E4542">
        <v>1719.1407492758547</v>
      </c>
      <c r="F4542">
        <v>3.4527408313580863</v>
      </c>
      <c r="G4542" s="6">
        <v>45208.315309641206</v>
      </c>
    </row>
    <row r="4543" spans="2:7" x14ac:dyDescent="0.25">
      <c r="B4543">
        <v>2007</v>
      </c>
      <c r="C4543">
        <v>86</v>
      </c>
      <c r="D4543">
        <v>2</v>
      </c>
      <c r="E4543">
        <v>3192.1532537540929</v>
      </c>
      <c r="F4543">
        <v>3.3396564968401323</v>
      </c>
      <c r="G4543" s="6">
        <v>45208.315309641206</v>
      </c>
    </row>
    <row r="4544" spans="2:7" x14ac:dyDescent="0.25">
      <c r="B4544">
        <v>2007</v>
      </c>
      <c r="C4544">
        <v>87</v>
      </c>
      <c r="D4544">
        <v>1</v>
      </c>
      <c r="E4544">
        <v>1625.8354421292304</v>
      </c>
      <c r="F4544">
        <v>2.6221961052777121</v>
      </c>
      <c r="G4544" s="6">
        <v>45208.315309641206</v>
      </c>
    </row>
    <row r="4545" spans="2:7" x14ac:dyDescent="0.25">
      <c r="B4545">
        <v>2007</v>
      </c>
      <c r="C4545">
        <v>87</v>
      </c>
      <c r="D4545">
        <v>2</v>
      </c>
      <c r="E4545">
        <v>2884.0193280446952</v>
      </c>
      <c r="F4545">
        <v>2.643050616126696</v>
      </c>
      <c r="G4545" s="6">
        <v>45208.315309641206</v>
      </c>
    </row>
    <row r="4546" spans="2:7" x14ac:dyDescent="0.25">
      <c r="B4546">
        <v>2007</v>
      </c>
      <c r="C4546">
        <v>88</v>
      </c>
      <c r="D4546">
        <v>1</v>
      </c>
      <c r="E4546">
        <v>1489.2788295658245</v>
      </c>
      <c r="F4546">
        <v>1.816786873358706</v>
      </c>
      <c r="G4546" s="6">
        <v>45208.315309641206</v>
      </c>
    </row>
    <row r="4547" spans="2:7" x14ac:dyDescent="0.25">
      <c r="B4547">
        <v>2007</v>
      </c>
      <c r="C4547">
        <v>88</v>
      </c>
      <c r="D4547">
        <v>2</v>
      </c>
      <c r="E4547">
        <v>2375.4887543810851</v>
      </c>
      <c r="F4547">
        <v>2.1018222087933189</v>
      </c>
      <c r="G4547" s="6">
        <v>45208.315309641206</v>
      </c>
    </row>
    <row r="4548" spans="2:7" x14ac:dyDescent="0.25">
      <c r="B4548">
        <v>2007</v>
      </c>
      <c r="C4548">
        <v>89</v>
      </c>
      <c r="D4548">
        <v>1</v>
      </c>
      <c r="E4548">
        <v>1108.4925688112353</v>
      </c>
      <c r="F4548">
        <v>1.2691258098792395</v>
      </c>
      <c r="G4548" s="6">
        <v>45208.315309641206</v>
      </c>
    </row>
    <row r="4549" spans="2:7" x14ac:dyDescent="0.25">
      <c r="B4549">
        <v>2007</v>
      </c>
      <c r="C4549">
        <v>89</v>
      </c>
      <c r="D4549">
        <v>2</v>
      </c>
      <c r="E4549">
        <v>2053.7257096720919</v>
      </c>
      <c r="F4549">
        <v>1.3527842474708767</v>
      </c>
      <c r="G4549" s="6">
        <v>45208.315309641206</v>
      </c>
    </row>
    <row r="4550" spans="2:7" x14ac:dyDescent="0.25">
      <c r="B4550">
        <v>2007</v>
      </c>
      <c r="C4550">
        <v>90</v>
      </c>
      <c r="D4550">
        <v>1</v>
      </c>
      <c r="E4550">
        <v>852.57024473206013</v>
      </c>
      <c r="F4550">
        <v>0.5</v>
      </c>
      <c r="G4550" s="6">
        <v>45208.315309641206</v>
      </c>
    </row>
    <row r="4551" spans="2:7" x14ac:dyDescent="0.25">
      <c r="B4551">
        <v>2007</v>
      </c>
      <c r="C4551">
        <v>90</v>
      </c>
      <c r="D4551">
        <v>2</v>
      </c>
      <c r="E4551">
        <v>1751.384933834307</v>
      </c>
      <c r="F4551">
        <v>0.5</v>
      </c>
      <c r="G4551" s="6">
        <v>45208.315309641206</v>
      </c>
    </row>
    <row r="4552" spans="2:7" x14ac:dyDescent="0.25">
      <c r="B4552">
        <v>2008</v>
      </c>
      <c r="C4552">
        <v>0</v>
      </c>
      <c r="D4552">
        <v>1</v>
      </c>
      <c r="E4552">
        <v>10000</v>
      </c>
      <c r="F4552">
        <v>73.054018993071196</v>
      </c>
      <c r="G4552" s="6">
        <v>45208.315309641206</v>
      </c>
    </row>
    <row r="4553" spans="2:7" x14ac:dyDescent="0.25">
      <c r="B4553">
        <v>2008</v>
      </c>
      <c r="C4553">
        <v>0</v>
      </c>
      <c r="D4553">
        <v>2</v>
      </c>
      <c r="E4553">
        <v>10000</v>
      </c>
      <c r="F4553">
        <v>77.648320230341199</v>
      </c>
      <c r="G4553" s="6">
        <v>45208.315309641206</v>
      </c>
    </row>
    <row r="4554" spans="2:7" x14ac:dyDescent="0.25">
      <c r="B4554">
        <v>2008</v>
      </c>
      <c r="C4554">
        <v>1</v>
      </c>
      <c r="D4554">
        <v>1</v>
      </c>
      <c r="E4554">
        <v>9986.2941379900785</v>
      </c>
      <c r="F4554">
        <v>72.154193062148764</v>
      </c>
      <c r="G4554" s="6">
        <v>45208.315309641206</v>
      </c>
    </row>
    <row r="4555" spans="2:7" x14ac:dyDescent="0.25">
      <c r="B4555">
        <v>2008</v>
      </c>
      <c r="C4555">
        <v>1</v>
      </c>
      <c r="D4555">
        <v>2</v>
      </c>
      <c r="E4555">
        <v>9985.1162846210154</v>
      </c>
      <c r="F4555">
        <v>76.764062046963275</v>
      </c>
      <c r="G4555" s="6">
        <v>45208.315309641206</v>
      </c>
    </row>
    <row r="4556" spans="2:7" x14ac:dyDescent="0.25">
      <c r="B4556">
        <v>2008</v>
      </c>
      <c r="C4556">
        <v>2</v>
      </c>
      <c r="D4556">
        <v>1</v>
      </c>
      <c r="E4556">
        <v>9981.8896674349999</v>
      </c>
      <c r="F4556">
        <v>71.185810200186239</v>
      </c>
      <c r="G4556" s="6">
        <v>45208.315309641206</v>
      </c>
    </row>
    <row r="4557" spans="2:7" x14ac:dyDescent="0.25">
      <c r="B4557">
        <v>2008</v>
      </c>
      <c r="C4557">
        <v>2</v>
      </c>
      <c r="D4557">
        <v>2</v>
      </c>
      <c r="E4557">
        <v>9985.1162846210154</v>
      </c>
      <c r="F4557">
        <v>75.764062046963275</v>
      </c>
      <c r="G4557" s="6">
        <v>45208.315309641206</v>
      </c>
    </row>
    <row r="4558" spans="2:7" x14ac:dyDescent="0.25">
      <c r="B4558">
        <v>2008</v>
      </c>
      <c r="C4558">
        <v>3</v>
      </c>
      <c r="D4558">
        <v>1</v>
      </c>
      <c r="E4558">
        <v>9977.3184761750963</v>
      </c>
      <c r="F4558">
        <v>70.218195490738793</v>
      </c>
      <c r="G4558" s="6">
        <v>45208.315309641206</v>
      </c>
    </row>
    <row r="4559" spans="2:7" x14ac:dyDescent="0.25">
      <c r="B4559">
        <v>2008</v>
      </c>
      <c r="C4559">
        <v>3</v>
      </c>
      <c r="D4559">
        <v>2</v>
      </c>
      <c r="E4559">
        <v>9985.1162846210154</v>
      </c>
      <c r="F4559">
        <v>74.764062046963261</v>
      </c>
      <c r="G4559" s="6">
        <v>45208.315309641206</v>
      </c>
    </row>
    <row r="4560" spans="2:7" x14ac:dyDescent="0.25">
      <c r="B4560">
        <v>2008</v>
      </c>
      <c r="C4560">
        <v>4</v>
      </c>
      <c r="D4560">
        <v>1</v>
      </c>
      <c r="E4560">
        <v>9972.7119978560386</v>
      </c>
      <c r="F4560">
        <v>69.250398903014315</v>
      </c>
      <c r="G4560" s="6">
        <v>45208.315309641206</v>
      </c>
    </row>
    <row r="4561" spans="2:7" x14ac:dyDescent="0.25">
      <c r="B4561">
        <v>2008</v>
      </c>
      <c r="C4561">
        <v>4</v>
      </c>
      <c r="D4561">
        <v>2</v>
      </c>
      <c r="E4561">
        <v>9985.1162846210154</v>
      </c>
      <c r="F4561">
        <v>73.764062046963261</v>
      </c>
      <c r="G4561" s="6">
        <v>45208.315309641206</v>
      </c>
    </row>
    <row r="4562" spans="2:7" x14ac:dyDescent="0.25">
      <c r="B4562">
        <v>2008</v>
      </c>
      <c r="C4562">
        <v>5</v>
      </c>
      <c r="D4562">
        <v>1</v>
      </c>
      <c r="E4562">
        <v>9972.7119978560386</v>
      </c>
      <c r="F4562">
        <v>68.250398903014315</v>
      </c>
      <c r="G4562" s="6">
        <v>45208.315309641206</v>
      </c>
    </row>
    <row r="4563" spans="2:7" x14ac:dyDescent="0.25">
      <c r="B4563">
        <v>2008</v>
      </c>
      <c r="C4563">
        <v>5</v>
      </c>
      <c r="D4563">
        <v>2</v>
      </c>
      <c r="E4563">
        <v>9980.3733022622855</v>
      </c>
      <c r="F4563">
        <v>72.798879397306152</v>
      </c>
      <c r="G4563" s="6">
        <v>45208.315309641206</v>
      </c>
    </row>
    <row r="4564" spans="2:7" x14ac:dyDescent="0.25">
      <c r="B4564">
        <v>2008</v>
      </c>
      <c r="C4564">
        <v>6</v>
      </c>
      <c r="D4564">
        <v>1</v>
      </c>
      <c r="E4564">
        <v>9972.7119978560386</v>
      </c>
      <c r="F4564">
        <v>67.250398903014315</v>
      </c>
      <c r="G4564" s="6">
        <v>45208.315309641206</v>
      </c>
    </row>
    <row r="4565" spans="2:7" x14ac:dyDescent="0.25">
      <c r="B4565">
        <v>2008</v>
      </c>
      <c r="C4565">
        <v>6</v>
      </c>
      <c r="D4565">
        <v>2</v>
      </c>
      <c r="E4565">
        <v>9976.1866188932054</v>
      </c>
      <c r="F4565">
        <v>71.829220902285869</v>
      </c>
      <c r="G4565" s="6">
        <v>45208.315309641206</v>
      </c>
    </row>
    <row r="4566" spans="2:7" x14ac:dyDescent="0.25">
      <c r="B4566">
        <v>2008</v>
      </c>
      <c r="C4566">
        <v>7</v>
      </c>
      <c r="D4566">
        <v>1</v>
      </c>
      <c r="E4566">
        <v>9972.7119978560386</v>
      </c>
      <c r="F4566">
        <v>66.2503989030143</v>
      </c>
      <c r="G4566" s="6">
        <v>45208.315309641206</v>
      </c>
    </row>
    <row r="4567" spans="2:7" x14ac:dyDescent="0.25">
      <c r="B4567">
        <v>2008</v>
      </c>
      <c r="C4567">
        <v>7</v>
      </c>
      <c r="D4567">
        <v>2</v>
      </c>
      <c r="E4567">
        <v>9976.1866188932054</v>
      </c>
      <c r="F4567">
        <v>70.829220902285883</v>
      </c>
      <c r="G4567" s="6">
        <v>45208.315309641206</v>
      </c>
    </row>
    <row r="4568" spans="2:7" x14ac:dyDescent="0.25">
      <c r="B4568">
        <v>2008</v>
      </c>
      <c r="C4568">
        <v>8</v>
      </c>
      <c r="D4568">
        <v>1</v>
      </c>
      <c r="E4568">
        <v>9968.7177285871076</v>
      </c>
      <c r="F4568">
        <v>65.276743795598151</v>
      </c>
      <c r="G4568" s="6">
        <v>45208.315309641206</v>
      </c>
    </row>
    <row r="4569" spans="2:7" x14ac:dyDescent="0.25">
      <c r="B4569">
        <v>2008</v>
      </c>
      <c r="C4569">
        <v>8</v>
      </c>
      <c r="D4569">
        <v>2</v>
      </c>
      <c r="E4569">
        <v>9976.1866188932054</v>
      </c>
      <c r="F4569">
        <v>69.829220902285883</v>
      </c>
      <c r="G4569" s="6">
        <v>45208.315309641206</v>
      </c>
    </row>
    <row r="4570" spans="2:7" x14ac:dyDescent="0.25">
      <c r="B4570">
        <v>2008</v>
      </c>
      <c r="C4570">
        <v>9</v>
      </c>
      <c r="D4570">
        <v>1</v>
      </c>
      <c r="E4570">
        <v>9964.7363661328527</v>
      </c>
      <c r="F4570">
        <v>64.302625031807594</v>
      </c>
      <c r="G4570" s="6">
        <v>45208.315309641206</v>
      </c>
    </row>
    <row r="4571" spans="2:7" x14ac:dyDescent="0.25">
      <c r="B4571">
        <v>2008</v>
      </c>
      <c r="C4571">
        <v>9</v>
      </c>
      <c r="D4571">
        <v>2</v>
      </c>
      <c r="E4571">
        <v>9976.1866188932054</v>
      </c>
      <c r="F4571">
        <v>68.829220902285883</v>
      </c>
      <c r="G4571" s="6">
        <v>45208.315309641206</v>
      </c>
    </row>
    <row r="4572" spans="2:7" x14ac:dyDescent="0.25">
      <c r="B4572">
        <v>2008</v>
      </c>
      <c r="C4572">
        <v>10</v>
      </c>
      <c r="D4572">
        <v>1</v>
      </c>
      <c r="E4572">
        <v>9964.7363661328527</v>
      </c>
      <c r="F4572">
        <v>63.302625031807587</v>
      </c>
      <c r="G4572" s="6">
        <v>45208.315309641206</v>
      </c>
    </row>
    <row r="4573" spans="2:7" x14ac:dyDescent="0.25">
      <c r="B4573">
        <v>2008</v>
      </c>
      <c r="C4573">
        <v>10</v>
      </c>
      <c r="D4573">
        <v>2</v>
      </c>
      <c r="E4573">
        <v>9976.1866188932054</v>
      </c>
      <c r="F4573">
        <v>67.829220902285883</v>
      </c>
      <c r="G4573" s="6">
        <v>45208.315309641206</v>
      </c>
    </row>
    <row r="4574" spans="2:7" x14ac:dyDescent="0.25">
      <c r="B4574">
        <v>2008</v>
      </c>
      <c r="C4574">
        <v>11</v>
      </c>
      <c r="D4574">
        <v>1</v>
      </c>
      <c r="E4574">
        <v>9960.6215358892096</v>
      </c>
      <c r="F4574">
        <v>62.328569410873691</v>
      </c>
      <c r="G4574" s="6">
        <v>45208.315309641206</v>
      </c>
    </row>
    <row r="4575" spans="2:7" x14ac:dyDescent="0.25">
      <c r="B4575">
        <v>2008</v>
      </c>
      <c r="C4575">
        <v>11</v>
      </c>
      <c r="D4575">
        <v>2</v>
      </c>
      <c r="E4575">
        <v>9976.1866188932054</v>
      </c>
      <c r="F4575">
        <v>66.829220902285883</v>
      </c>
      <c r="G4575" s="6">
        <v>45208.315309641206</v>
      </c>
    </row>
    <row r="4576" spans="2:7" x14ac:dyDescent="0.25">
      <c r="B4576">
        <v>2008</v>
      </c>
      <c r="C4576">
        <v>12</v>
      </c>
      <c r="D4576">
        <v>1</v>
      </c>
      <c r="E4576">
        <v>9960.6215358892096</v>
      </c>
      <c r="F4576">
        <v>61.328569410873691</v>
      </c>
      <c r="G4576" s="6">
        <v>45208.315309641206</v>
      </c>
    </row>
    <row r="4577" spans="2:7" x14ac:dyDescent="0.25">
      <c r="B4577">
        <v>2008</v>
      </c>
      <c r="C4577">
        <v>12</v>
      </c>
      <c r="D4577">
        <v>2</v>
      </c>
      <c r="E4577">
        <v>9976.1866188932054</v>
      </c>
      <c r="F4577">
        <v>65.829220902285897</v>
      </c>
      <c r="G4577" s="6">
        <v>45208.315309641206</v>
      </c>
    </row>
    <row r="4578" spans="2:7" x14ac:dyDescent="0.25">
      <c r="B4578">
        <v>2008</v>
      </c>
      <c r="C4578">
        <v>13</v>
      </c>
      <c r="D4578">
        <v>1</v>
      </c>
      <c r="E4578">
        <v>9960.6215358892096</v>
      </c>
      <c r="F4578">
        <v>60.328569410873676</v>
      </c>
      <c r="G4578" s="6">
        <v>45208.315309641206</v>
      </c>
    </row>
    <row r="4579" spans="2:7" x14ac:dyDescent="0.25">
      <c r="B4579">
        <v>2008</v>
      </c>
      <c r="C4579">
        <v>13</v>
      </c>
      <c r="D4579">
        <v>2</v>
      </c>
      <c r="E4579">
        <v>9976.1866188932054</v>
      </c>
      <c r="F4579">
        <v>64.829220902285897</v>
      </c>
      <c r="G4579" s="6">
        <v>45208.315309641206</v>
      </c>
    </row>
    <row r="4580" spans="2:7" x14ac:dyDescent="0.25">
      <c r="B4580">
        <v>2008</v>
      </c>
      <c r="C4580">
        <v>14</v>
      </c>
      <c r="D4580">
        <v>1</v>
      </c>
      <c r="E4580">
        <v>9952.8860514153894</v>
      </c>
      <c r="F4580">
        <v>59.375068784761609</v>
      </c>
      <c r="G4580" s="6">
        <v>45208.315309641206</v>
      </c>
    </row>
    <row r="4581" spans="2:7" x14ac:dyDescent="0.25">
      <c r="B4581">
        <v>2008</v>
      </c>
      <c r="C4581">
        <v>14</v>
      </c>
      <c r="D4581">
        <v>2</v>
      </c>
      <c r="E4581">
        <v>9976.1866188932054</v>
      </c>
      <c r="F4581">
        <v>63.829220902285897</v>
      </c>
      <c r="G4581" s="6">
        <v>45208.315309641206</v>
      </c>
    </row>
    <row r="4582" spans="2:7" x14ac:dyDescent="0.25">
      <c r="B4582">
        <v>2008</v>
      </c>
      <c r="C4582">
        <v>15</v>
      </c>
      <c r="D4582">
        <v>1</v>
      </c>
      <c r="E4582">
        <v>9952.8860514153894</v>
      </c>
      <c r="F4582">
        <v>58.375068784761616</v>
      </c>
      <c r="G4582" s="6">
        <v>45208.315309641206</v>
      </c>
    </row>
    <row r="4583" spans="2:7" x14ac:dyDescent="0.25">
      <c r="B4583">
        <v>2008</v>
      </c>
      <c r="C4583">
        <v>15</v>
      </c>
      <c r="D4583">
        <v>2</v>
      </c>
      <c r="E4583">
        <v>9972.1259522141609</v>
      </c>
      <c r="F4583">
        <v>62.855008668942681</v>
      </c>
      <c r="G4583" s="6">
        <v>45208.315309641206</v>
      </c>
    </row>
    <row r="4584" spans="2:7" x14ac:dyDescent="0.25">
      <c r="B4584">
        <v>2008</v>
      </c>
      <c r="C4584">
        <v>16</v>
      </c>
      <c r="D4584">
        <v>1</v>
      </c>
      <c r="E4584">
        <v>9952.8860514153894</v>
      </c>
      <c r="F4584">
        <v>57.375068784761623</v>
      </c>
      <c r="G4584" s="6">
        <v>45208.315309641206</v>
      </c>
    </row>
    <row r="4585" spans="2:7" x14ac:dyDescent="0.25">
      <c r="B4585">
        <v>2008</v>
      </c>
      <c r="C4585">
        <v>16</v>
      </c>
      <c r="D4585">
        <v>2</v>
      </c>
      <c r="E4585">
        <v>9964.3675367658307</v>
      </c>
      <c r="F4585">
        <v>61.903559272957736</v>
      </c>
      <c r="G4585" s="6">
        <v>45208.315309641206</v>
      </c>
    </row>
    <row r="4586" spans="2:7" x14ac:dyDescent="0.25">
      <c r="B4586">
        <v>2008</v>
      </c>
      <c r="C4586">
        <v>17</v>
      </c>
      <c r="D4586">
        <v>1</v>
      </c>
      <c r="E4586">
        <v>9941.5415611148892</v>
      </c>
      <c r="F4586">
        <v>56.439970054067061</v>
      </c>
      <c r="G4586" s="6">
        <v>45208.315309641206</v>
      </c>
    </row>
    <row r="4587" spans="2:7" x14ac:dyDescent="0.25">
      <c r="B4587">
        <v>2008</v>
      </c>
      <c r="C4587">
        <v>17</v>
      </c>
      <c r="D4587">
        <v>2</v>
      </c>
      <c r="E4587">
        <v>9960.3781650721303</v>
      </c>
      <c r="F4587">
        <v>60.92815287946506</v>
      </c>
      <c r="G4587" s="6">
        <v>45208.315309641206</v>
      </c>
    </row>
    <row r="4588" spans="2:7" x14ac:dyDescent="0.25">
      <c r="B4588">
        <v>2008</v>
      </c>
      <c r="C4588">
        <v>18</v>
      </c>
      <c r="D4588">
        <v>1</v>
      </c>
      <c r="E4588">
        <v>9934.4875318571558</v>
      </c>
      <c r="F4588">
        <v>55.479690490996774</v>
      </c>
      <c r="G4588" s="6">
        <v>45208.315309641206</v>
      </c>
    </row>
    <row r="4589" spans="2:7" x14ac:dyDescent="0.25">
      <c r="B4589">
        <v>2008</v>
      </c>
      <c r="C4589">
        <v>18</v>
      </c>
      <c r="D4589">
        <v>2</v>
      </c>
      <c r="E4589">
        <v>9952.6148546821969</v>
      </c>
      <c r="F4589">
        <v>59.975288482916334</v>
      </c>
      <c r="G4589" s="6">
        <v>45208.315309641206</v>
      </c>
    </row>
    <row r="4590" spans="2:7" x14ac:dyDescent="0.25">
      <c r="B4590">
        <v>2008</v>
      </c>
      <c r="C4590">
        <v>19</v>
      </c>
      <c r="D4590">
        <v>1</v>
      </c>
      <c r="E4590">
        <v>9911.7095127493376</v>
      </c>
      <c r="F4590">
        <v>54.606038871055219</v>
      </c>
      <c r="G4590" s="6">
        <v>45208.315309641206</v>
      </c>
    </row>
    <row r="4591" spans="2:7" x14ac:dyDescent="0.25">
      <c r="B4591">
        <v>2008</v>
      </c>
      <c r="C4591">
        <v>19</v>
      </c>
      <c r="D4591">
        <v>2</v>
      </c>
      <c r="E4591">
        <v>9952.6148546821969</v>
      </c>
      <c r="F4591">
        <v>58.975288482916341</v>
      </c>
      <c r="G4591" s="6">
        <v>45208.315309641206</v>
      </c>
    </row>
    <row r="4592" spans="2:7" x14ac:dyDescent="0.25">
      <c r="B4592">
        <v>2008</v>
      </c>
      <c r="C4592">
        <v>20</v>
      </c>
      <c r="D4592">
        <v>1</v>
      </c>
      <c r="E4592">
        <v>9874.1139962543421</v>
      </c>
      <c r="F4592">
        <v>53.812046668577842</v>
      </c>
      <c r="G4592" s="6">
        <v>45208.315309641206</v>
      </c>
    </row>
    <row r="4593" spans="2:7" x14ac:dyDescent="0.25">
      <c r="B4593">
        <v>2008</v>
      </c>
      <c r="C4593">
        <v>20</v>
      </c>
      <c r="D4593">
        <v>2</v>
      </c>
      <c r="E4593">
        <v>9944.7431475558915</v>
      </c>
      <c r="F4593">
        <v>58.021574278158518</v>
      </c>
      <c r="G4593" s="6">
        <v>45208.315309641206</v>
      </c>
    </row>
    <row r="4594" spans="2:7" x14ac:dyDescent="0.25">
      <c r="B4594">
        <v>2008</v>
      </c>
      <c r="C4594">
        <v>21</v>
      </c>
      <c r="D4594">
        <v>1</v>
      </c>
      <c r="E4594">
        <v>9857.1574355918929</v>
      </c>
      <c r="F4594">
        <v>52.903755557198309</v>
      </c>
      <c r="G4594" s="6">
        <v>45208.315309641206</v>
      </c>
    </row>
    <row r="4595" spans="2:7" x14ac:dyDescent="0.25">
      <c r="B4595">
        <v>2008</v>
      </c>
      <c r="C4595">
        <v>21</v>
      </c>
      <c r="D4595">
        <v>2</v>
      </c>
      <c r="E4595">
        <v>9940.3345663848631</v>
      </c>
      <c r="F4595">
        <v>57.047085343967915</v>
      </c>
      <c r="G4595" s="6">
        <v>45208.315309641206</v>
      </c>
    </row>
    <row r="4596" spans="2:7" x14ac:dyDescent="0.25">
      <c r="B4596">
        <v>2008</v>
      </c>
      <c r="C4596">
        <v>22</v>
      </c>
      <c r="D4596">
        <v>1</v>
      </c>
      <c r="E4596">
        <v>9844.011947642075</v>
      </c>
      <c r="F4596">
        <v>51.973734437848428</v>
      </c>
      <c r="G4596" s="6">
        <v>45208.315309641206</v>
      </c>
    </row>
    <row r="4597" spans="2:7" x14ac:dyDescent="0.25">
      <c r="B4597">
        <v>2008</v>
      </c>
      <c r="C4597">
        <v>22</v>
      </c>
      <c r="D4597">
        <v>2</v>
      </c>
      <c r="E4597">
        <v>9935.8736026268816</v>
      </c>
      <c r="F4597">
        <v>56.072473599538348</v>
      </c>
      <c r="G4597" s="6">
        <v>45208.315309641206</v>
      </c>
    </row>
    <row r="4598" spans="2:7" x14ac:dyDescent="0.25">
      <c r="B4598">
        <v>2008</v>
      </c>
      <c r="C4598">
        <v>23</v>
      </c>
      <c r="D4598">
        <v>1</v>
      </c>
      <c r="E4598">
        <v>9826.451399942529</v>
      </c>
      <c r="F4598">
        <v>51.065721558333742</v>
      </c>
      <c r="G4598" s="6">
        <v>45208.315309641206</v>
      </c>
    </row>
    <row r="4599" spans="2:7" x14ac:dyDescent="0.25">
      <c r="B4599">
        <v>2008</v>
      </c>
      <c r="C4599">
        <v>23</v>
      </c>
      <c r="D4599">
        <v>2</v>
      </c>
      <c r="E4599">
        <v>9931.3861036268609</v>
      </c>
      <c r="F4599">
        <v>55.097584033983708</v>
      </c>
      <c r="G4599" s="6">
        <v>45208.315309641206</v>
      </c>
    </row>
    <row r="4600" spans="2:7" x14ac:dyDescent="0.25">
      <c r="B4600">
        <v>2008</v>
      </c>
      <c r="C4600">
        <v>24</v>
      </c>
      <c r="D4600">
        <v>1</v>
      </c>
      <c r="E4600">
        <v>9807.9783674076316</v>
      </c>
      <c r="F4600">
        <v>50.160960575438608</v>
      </c>
      <c r="G4600" s="6">
        <v>45208.315309641206</v>
      </c>
    </row>
    <row r="4601" spans="2:7" x14ac:dyDescent="0.25">
      <c r="B4601">
        <v>2008</v>
      </c>
      <c r="C4601">
        <v>24</v>
      </c>
      <c r="D4601">
        <v>2</v>
      </c>
      <c r="E4601">
        <v>9922.1487042946083</v>
      </c>
      <c r="F4601">
        <v>54.148413718291891</v>
      </c>
      <c r="G4601" s="6">
        <v>45208.315309641206</v>
      </c>
    </row>
    <row r="4602" spans="2:7" x14ac:dyDescent="0.25">
      <c r="B4602">
        <v>2008</v>
      </c>
      <c r="C4602">
        <v>25</v>
      </c>
      <c r="D4602">
        <v>1</v>
      </c>
      <c r="E4602">
        <v>9780.3920236685099</v>
      </c>
      <c r="F4602">
        <v>49.301033112974295</v>
      </c>
      <c r="G4602" s="6">
        <v>45208.315309641206</v>
      </c>
    </row>
    <row r="4603" spans="2:7" x14ac:dyDescent="0.25">
      <c r="B4603">
        <v>2008</v>
      </c>
      <c r="C4603">
        <v>25</v>
      </c>
      <c r="D4603">
        <v>2</v>
      </c>
      <c r="E4603">
        <v>9912.8735685709453</v>
      </c>
      <c r="F4603">
        <v>53.198610698527176</v>
      </c>
      <c r="G4603" s="6">
        <v>45208.315309641206</v>
      </c>
    </row>
    <row r="4604" spans="2:7" x14ac:dyDescent="0.25">
      <c r="B4604">
        <v>2008</v>
      </c>
      <c r="C4604">
        <v>26</v>
      </c>
      <c r="D4604">
        <v>1</v>
      </c>
      <c r="E4604">
        <v>9771.4163685647618</v>
      </c>
      <c r="F4604">
        <v>48.345859904240477</v>
      </c>
      <c r="G4604" s="6">
        <v>45208.315309641206</v>
      </c>
    </row>
    <row r="4605" spans="2:7" x14ac:dyDescent="0.25">
      <c r="B4605">
        <v>2008</v>
      </c>
      <c r="C4605">
        <v>26</v>
      </c>
      <c r="D4605">
        <v>2</v>
      </c>
      <c r="E4605">
        <v>9908.0243858198555</v>
      </c>
      <c r="F4605">
        <v>52.224402439045235</v>
      </c>
      <c r="G4605" s="6">
        <v>45208.315309641206</v>
      </c>
    </row>
    <row r="4606" spans="2:7" x14ac:dyDescent="0.25">
      <c r="B4606">
        <v>2008</v>
      </c>
      <c r="C4606">
        <v>27</v>
      </c>
      <c r="D4606">
        <v>1</v>
      </c>
      <c r="E4606">
        <v>9771.4163685647618</v>
      </c>
      <c r="F4606">
        <v>47.345859904240484</v>
      </c>
      <c r="G4606" s="6">
        <v>45208.315309641206</v>
      </c>
    </row>
    <row r="4607" spans="2:7" x14ac:dyDescent="0.25">
      <c r="B4607">
        <v>2008</v>
      </c>
      <c r="C4607">
        <v>27</v>
      </c>
      <c r="D4607">
        <v>2</v>
      </c>
      <c r="E4607">
        <v>9903.2211554070273</v>
      </c>
      <c r="F4607">
        <v>51.249489652486389</v>
      </c>
      <c r="G4607" s="6">
        <v>45208.315309641206</v>
      </c>
    </row>
    <row r="4608" spans="2:7" x14ac:dyDescent="0.25">
      <c r="B4608">
        <v>2008</v>
      </c>
      <c r="C4608">
        <v>28</v>
      </c>
      <c r="D4608">
        <v>1</v>
      </c>
      <c r="E4608">
        <v>9747.7154641971083</v>
      </c>
      <c r="F4608">
        <v>46.459762412955349</v>
      </c>
      <c r="G4608" s="6">
        <v>45208.315309641206</v>
      </c>
    </row>
    <row r="4609" spans="2:7" x14ac:dyDescent="0.25">
      <c r="B4609">
        <v>2008</v>
      </c>
      <c r="C4609">
        <v>28</v>
      </c>
      <c r="D4609">
        <v>2</v>
      </c>
      <c r="E4609">
        <v>9903.2211554070273</v>
      </c>
      <c r="F4609">
        <v>50.249489652486389</v>
      </c>
      <c r="G4609" s="6">
        <v>45208.315309641206</v>
      </c>
    </row>
    <row r="4610" spans="2:7" x14ac:dyDescent="0.25">
      <c r="B4610">
        <v>2008</v>
      </c>
      <c r="C4610">
        <v>29</v>
      </c>
      <c r="D4610">
        <v>1</v>
      </c>
      <c r="E4610">
        <v>9732.5914837826494</v>
      </c>
      <c r="F4610">
        <v>45.531181679627032</v>
      </c>
      <c r="G4610" s="6">
        <v>45208.315309641206</v>
      </c>
    </row>
    <row r="4611" spans="2:7" x14ac:dyDescent="0.25">
      <c r="B4611">
        <v>2008</v>
      </c>
      <c r="C4611">
        <v>29</v>
      </c>
      <c r="D4611">
        <v>2</v>
      </c>
      <c r="E4611">
        <v>9898.2419790034801</v>
      </c>
      <c r="F4611">
        <v>49.274515458633743</v>
      </c>
      <c r="G4611" s="6">
        <v>45208.315309641206</v>
      </c>
    </row>
    <row r="4612" spans="2:7" x14ac:dyDescent="0.25">
      <c r="B4612">
        <v>2008</v>
      </c>
      <c r="C4612">
        <v>30</v>
      </c>
      <c r="D4612">
        <v>1</v>
      </c>
      <c r="E4612">
        <v>9727.5721023971637</v>
      </c>
      <c r="F4612">
        <v>44.554417557265346</v>
      </c>
      <c r="G4612" s="6">
        <v>45208.315309641206</v>
      </c>
    </row>
    <row r="4613" spans="2:7" x14ac:dyDescent="0.25">
      <c r="B4613">
        <v>2008</v>
      </c>
      <c r="C4613">
        <v>30</v>
      </c>
      <c r="D4613">
        <v>2</v>
      </c>
      <c r="E4613">
        <v>9898.2419790034801</v>
      </c>
      <c r="F4613">
        <v>48.274515458633743</v>
      </c>
      <c r="G4613" s="6">
        <v>45208.315309641206</v>
      </c>
    </row>
    <row r="4614" spans="2:7" x14ac:dyDescent="0.25">
      <c r="B4614">
        <v>2008</v>
      </c>
      <c r="C4614">
        <v>31</v>
      </c>
      <c r="D4614">
        <v>1</v>
      </c>
      <c r="E4614">
        <v>9704.2455884119445</v>
      </c>
      <c r="F4614">
        <v>43.660313062268564</v>
      </c>
      <c r="G4614" s="6">
        <v>45208.315309641206</v>
      </c>
    </row>
    <row r="4615" spans="2:7" x14ac:dyDescent="0.25">
      <c r="B4615">
        <v>2008</v>
      </c>
      <c r="C4615">
        <v>31</v>
      </c>
      <c r="D4615">
        <v>2</v>
      </c>
      <c r="E4615">
        <v>9893.0300030190283</v>
      </c>
      <c r="F4615">
        <v>47.299684656257043</v>
      </c>
      <c r="G4615" s="6">
        <v>45208.315309641206</v>
      </c>
    </row>
    <row r="4616" spans="2:7" x14ac:dyDescent="0.25">
      <c r="B4616">
        <v>2008</v>
      </c>
      <c r="C4616">
        <v>32</v>
      </c>
      <c r="D4616">
        <v>1</v>
      </c>
      <c r="E4616">
        <v>9694.4133803175591</v>
      </c>
      <c r="F4616">
        <v>42.704086848551356</v>
      </c>
      <c r="G4616" s="6">
        <v>45208.315309641206</v>
      </c>
    </row>
    <row r="4617" spans="2:7" x14ac:dyDescent="0.25">
      <c r="B4617">
        <v>2008</v>
      </c>
      <c r="C4617">
        <v>32</v>
      </c>
      <c r="D4617">
        <v>2</v>
      </c>
      <c r="E4617">
        <v>9882.2717113830604</v>
      </c>
      <c r="F4617">
        <v>46.35063292713118</v>
      </c>
      <c r="G4617" s="6">
        <v>45208.315309641206</v>
      </c>
    </row>
    <row r="4618" spans="2:7" x14ac:dyDescent="0.25">
      <c r="B4618">
        <v>2008</v>
      </c>
      <c r="C4618">
        <v>33</v>
      </c>
      <c r="D4618">
        <v>1</v>
      </c>
      <c r="E4618">
        <v>9685.0976618438763</v>
      </c>
      <c r="F4618">
        <v>41.744681317006631</v>
      </c>
      <c r="G4618" s="6">
        <v>45208.315309641206</v>
      </c>
    </row>
    <row r="4619" spans="2:7" x14ac:dyDescent="0.25">
      <c r="B4619">
        <v>2008</v>
      </c>
      <c r="C4619">
        <v>33</v>
      </c>
      <c r="D4619">
        <v>2</v>
      </c>
      <c r="E4619">
        <v>9882.2717113830604</v>
      </c>
      <c r="F4619">
        <v>45.35063292713118</v>
      </c>
      <c r="G4619" s="6">
        <v>45208.315309641206</v>
      </c>
    </row>
    <row r="4620" spans="2:7" x14ac:dyDescent="0.25">
      <c r="B4620">
        <v>2008</v>
      </c>
      <c r="C4620">
        <v>34</v>
      </c>
      <c r="D4620">
        <v>1</v>
      </c>
      <c r="E4620">
        <v>9661.7807234823522</v>
      </c>
      <c r="F4620">
        <v>40.844217802001779</v>
      </c>
      <c r="G4620" s="6">
        <v>45208.315309641206</v>
      </c>
    </row>
    <row r="4621" spans="2:7" x14ac:dyDescent="0.25">
      <c r="B4621">
        <v>2008</v>
      </c>
      <c r="C4621">
        <v>34</v>
      </c>
      <c r="D4621">
        <v>2</v>
      </c>
      <c r="E4621">
        <v>9882.2717113830604</v>
      </c>
      <c r="F4621">
        <v>44.350632927131173</v>
      </c>
      <c r="G4621" s="6">
        <v>45208.315309641206</v>
      </c>
    </row>
    <row r="4622" spans="2:7" x14ac:dyDescent="0.25">
      <c r="B4622">
        <v>2008</v>
      </c>
      <c r="C4622">
        <v>35</v>
      </c>
      <c r="D4622">
        <v>1</v>
      </c>
      <c r="E4622">
        <v>9652.3694403453519</v>
      </c>
      <c r="F4622">
        <v>39.883554346155222</v>
      </c>
      <c r="G4622" s="6">
        <v>45208.315309641206</v>
      </c>
    </row>
    <row r="4623" spans="2:7" x14ac:dyDescent="0.25">
      <c r="B4623">
        <v>2008</v>
      </c>
      <c r="C4623">
        <v>35</v>
      </c>
      <c r="D4623">
        <v>2</v>
      </c>
      <c r="E4623">
        <v>9867.3808123835188</v>
      </c>
      <c r="F4623">
        <v>43.416808071113088</v>
      </c>
      <c r="G4623" s="6">
        <v>45208.315309641206</v>
      </c>
    </row>
    <row r="4624" spans="2:7" x14ac:dyDescent="0.25">
      <c r="B4624">
        <v>2008</v>
      </c>
      <c r="C4624">
        <v>36</v>
      </c>
      <c r="D4624">
        <v>1</v>
      </c>
      <c r="E4624">
        <v>9639.1550364608702</v>
      </c>
      <c r="F4624">
        <v>38.937545613187233</v>
      </c>
      <c r="G4624" s="6">
        <v>45208.315309641206</v>
      </c>
    </row>
    <row r="4625" spans="2:7" x14ac:dyDescent="0.25">
      <c r="B4625">
        <v>2008</v>
      </c>
      <c r="C4625">
        <v>36</v>
      </c>
      <c r="D4625">
        <v>2</v>
      </c>
      <c r="E4625">
        <v>9862.6064136943369</v>
      </c>
      <c r="F4625">
        <v>42.437583710290383</v>
      </c>
      <c r="G4625" s="6">
        <v>45208.315309641206</v>
      </c>
    </row>
    <row r="4626" spans="2:7" x14ac:dyDescent="0.25">
      <c r="B4626">
        <v>2008</v>
      </c>
      <c r="C4626">
        <v>37</v>
      </c>
      <c r="D4626">
        <v>1</v>
      </c>
      <c r="E4626">
        <v>9630.1738663056931</v>
      </c>
      <c r="F4626">
        <v>37.973392747651467</v>
      </c>
      <c r="G4626" s="6">
        <v>45208.315309641206</v>
      </c>
    </row>
    <row r="4627" spans="2:7" x14ac:dyDescent="0.25">
      <c r="B4627">
        <v>2008</v>
      </c>
      <c r="C4627">
        <v>37</v>
      </c>
      <c r="D4627">
        <v>2</v>
      </c>
      <c r="E4627">
        <v>9852.6241469732104</v>
      </c>
      <c r="F4627">
        <v>41.480073116157378</v>
      </c>
      <c r="G4627" s="6">
        <v>45208.315309641206</v>
      </c>
    </row>
    <row r="4628" spans="2:7" x14ac:dyDescent="0.25">
      <c r="B4628">
        <v>2008</v>
      </c>
      <c r="C4628">
        <v>38</v>
      </c>
      <c r="D4628">
        <v>1</v>
      </c>
      <c r="E4628">
        <v>9616.5207300172679</v>
      </c>
      <c r="F4628">
        <v>37.026595912573299</v>
      </c>
      <c r="G4628" s="6">
        <v>45208.315309641206</v>
      </c>
    </row>
    <row r="4629" spans="2:7" x14ac:dyDescent="0.25">
      <c r="B4629">
        <v>2008</v>
      </c>
      <c r="C4629">
        <v>38</v>
      </c>
      <c r="D4629">
        <v>2</v>
      </c>
      <c r="E4629">
        <v>9847.7717686697979</v>
      </c>
      <c r="F4629">
        <v>40.50026558429456</v>
      </c>
      <c r="G4629" s="6">
        <v>45208.315309641206</v>
      </c>
    </row>
    <row r="4630" spans="2:7" x14ac:dyDescent="0.25">
      <c r="B4630">
        <v>2008</v>
      </c>
      <c r="C4630">
        <v>39</v>
      </c>
      <c r="D4630">
        <v>1</v>
      </c>
      <c r="E4630">
        <v>9602.8896412383401</v>
      </c>
      <c r="F4630">
        <v>36.078444605027101</v>
      </c>
      <c r="G4630" s="6">
        <v>45208.315309641206</v>
      </c>
    </row>
    <row r="4631" spans="2:7" x14ac:dyDescent="0.25">
      <c r="B4631">
        <v>2008</v>
      </c>
      <c r="C4631">
        <v>39</v>
      </c>
      <c r="D4631">
        <v>2</v>
      </c>
      <c r="E4631">
        <v>9837.9859966421118</v>
      </c>
      <c r="F4631">
        <v>39.540053553111399</v>
      </c>
      <c r="G4631" s="6">
        <v>45208.315309641206</v>
      </c>
    </row>
    <row r="4632" spans="2:7" x14ac:dyDescent="0.25">
      <c r="B4632">
        <v>2008</v>
      </c>
      <c r="C4632">
        <v>40</v>
      </c>
      <c r="D4632">
        <v>1</v>
      </c>
      <c r="E4632">
        <v>9563.680080819775</v>
      </c>
      <c r="F4632">
        <v>35.224310543823727</v>
      </c>
      <c r="G4632" s="6">
        <v>45208.315309641206</v>
      </c>
    </row>
    <row r="4633" spans="2:7" x14ac:dyDescent="0.25">
      <c r="B4633">
        <v>2008</v>
      </c>
      <c r="C4633">
        <v>40</v>
      </c>
      <c r="D4633">
        <v>2</v>
      </c>
      <c r="E4633">
        <v>9828.2703893171238</v>
      </c>
      <c r="F4633">
        <v>38.57864608417168</v>
      </c>
      <c r="G4633" s="6">
        <v>45208.315309641206</v>
      </c>
    </row>
    <row r="4634" spans="2:7" x14ac:dyDescent="0.25">
      <c r="B4634">
        <v>2008</v>
      </c>
      <c r="C4634">
        <v>41</v>
      </c>
      <c r="D4634">
        <v>1</v>
      </c>
      <c r="E4634">
        <v>9538.1974952462333</v>
      </c>
      <c r="F4634">
        <v>34.317081239267623</v>
      </c>
      <c r="G4634" s="6">
        <v>45208.315309641206</v>
      </c>
    </row>
    <row r="4635" spans="2:7" x14ac:dyDescent="0.25">
      <c r="B4635">
        <v>2008</v>
      </c>
      <c r="C4635">
        <v>41</v>
      </c>
      <c r="D4635">
        <v>2</v>
      </c>
      <c r="E4635">
        <v>9810.0166471286466</v>
      </c>
      <c r="F4635">
        <v>37.649499968880441</v>
      </c>
      <c r="G4635" s="6">
        <v>45208.315309641206</v>
      </c>
    </row>
    <row r="4636" spans="2:7" x14ac:dyDescent="0.25">
      <c r="B4636">
        <v>2008</v>
      </c>
      <c r="C4636">
        <v>42</v>
      </c>
      <c r="D4636">
        <v>1</v>
      </c>
      <c r="E4636">
        <v>9519.4957938033203</v>
      </c>
      <c r="F4636">
        <v>33.383517211372279</v>
      </c>
      <c r="G4636" s="6">
        <v>45208.315309641206</v>
      </c>
    </row>
    <row r="4637" spans="2:7" x14ac:dyDescent="0.25">
      <c r="B4637">
        <v>2008</v>
      </c>
      <c r="C4637">
        <v>42</v>
      </c>
      <c r="D4637">
        <v>2</v>
      </c>
      <c r="E4637">
        <v>9799.2218842912262</v>
      </c>
      <c r="F4637">
        <v>36.690423630618895</v>
      </c>
      <c r="G4637" s="6">
        <v>45208.315309641206</v>
      </c>
    </row>
    <row r="4638" spans="2:7" x14ac:dyDescent="0.25">
      <c r="B4638">
        <v>2008</v>
      </c>
      <c r="C4638">
        <v>43</v>
      </c>
      <c r="D4638">
        <v>1</v>
      </c>
      <c r="E4638">
        <v>9505.3116763731014</v>
      </c>
      <c r="F4638">
        <v>32.432587003665795</v>
      </c>
      <c r="G4638" s="6">
        <v>45208.315309641206</v>
      </c>
    </row>
    <row r="4639" spans="2:7" x14ac:dyDescent="0.25">
      <c r="B4639">
        <v>2008</v>
      </c>
      <c r="C4639">
        <v>43</v>
      </c>
      <c r="D4639">
        <v>2</v>
      </c>
      <c r="E4639">
        <v>9778.520524356336</v>
      </c>
      <c r="F4639">
        <v>35.767039616023602</v>
      </c>
      <c r="G4639" s="6">
        <v>45208.315309641206</v>
      </c>
    </row>
    <row r="4640" spans="2:7" x14ac:dyDescent="0.25">
      <c r="B4640">
        <v>2008</v>
      </c>
      <c r="C4640">
        <v>44</v>
      </c>
      <c r="D4640">
        <v>1</v>
      </c>
      <c r="E4640">
        <v>9472.5903976434965</v>
      </c>
      <c r="F4640">
        <v>31.542892108821004</v>
      </c>
      <c r="G4640" s="6">
        <v>45208.315309641206</v>
      </c>
    </row>
    <row r="4641" spans="2:7" x14ac:dyDescent="0.25">
      <c r="B4641">
        <v>2008</v>
      </c>
      <c r="C4641">
        <v>44</v>
      </c>
      <c r="D4641">
        <v>2</v>
      </c>
      <c r="E4641">
        <v>9757.9636392376087</v>
      </c>
      <c r="F4641">
        <v>34.841335904539065</v>
      </c>
      <c r="G4641" s="6">
        <v>45208.315309641206</v>
      </c>
    </row>
    <row r="4642" spans="2:7" x14ac:dyDescent="0.25">
      <c r="B4642">
        <v>2008</v>
      </c>
      <c r="C4642">
        <v>45</v>
      </c>
      <c r="D4642">
        <v>1</v>
      </c>
      <c r="E4642">
        <v>9453.1370964071975</v>
      </c>
      <c r="F4642">
        <v>30.606774259823382</v>
      </c>
      <c r="G4642" s="6">
        <v>45208.315309641206</v>
      </c>
    </row>
    <row r="4643" spans="2:7" x14ac:dyDescent="0.25">
      <c r="B4643">
        <v>2008</v>
      </c>
      <c r="C4643">
        <v>45</v>
      </c>
      <c r="D4643">
        <v>2</v>
      </c>
      <c r="E4643">
        <v>9746.8609064060165</v>
      </c>
      <c r="F4643">
        <v>33.880454414722934</v>
      </c>
      <c r="G4643" s="6">
        <v>45208.315309641206</v>
      </c>
    </row>
    <row r="4644" spans="2:7" x14ac:dyDescent="0.25">
      <c r="B4644">
        <v>2008</v>
      </c>
      <c r="C4644">
        <v>46</v>
      </c>
      <c r="D4644">
        <v>1</v>
      </c>
      <c r="E4644">
        <v>9417.4667471057219</v>
      </c>
      <c r="F4644">
        <v>29.720809082884326</v>
      </c>
      <c r="G4644" s="6">
        <v>45208.315309641206</v>
      </c>
    </row>
    <row r="4645" spans="2:7" x14ac:dyDescent="0.25">
      <c r="B4645">
        <v>2008</v>
      </c>
      <c r="C4645">
        <v>46</v>
      </c>
      <c r="D4645">
        <v>2</v>
      </c>
      <c r="E4645">
        <v>9707.1528876949269</v>
      </c>
      <c r="F4645">
        <v>33.017000292161903</v>
      </c>
      <c r="G4645" s="6">
        <v>45208.315309641206</v>
      </c>
    </row>
    <row r="4646" spans="2:7" x14ac:dyDescent="0.25">
      <c r="B4646">
        <v>2008</v>
      </c>
      <c r="C4646">
        <v>47</v>
      </c>
      <c r="D4646">
        <v>1</v>
      </c>
      <c r="E4646">
        <v>9394.4650168487278</v>
      </c>
      <c r="F4646">
        <v>28.792354313742091</v>
      </c>
      <c r="G4646" s="6">
        <v>45208.315309641206</v>
      </c>
    </row>
    <row r="4647" spans="2:7" x14ac:dyDescent="0.25">
      <c r="B4647">
        <v>2008</v>
      </c>
      <c r="C4647">
        <v>47</v>
      </c>
      <c r="D4647">
        <v>2</v>
      </c>
      <c r="E4647">
        <v>9694.6731897825848</v>
      </c>
      <c r="F4647">
        <v>32.058858571726127</v>
      </c>
      <c r="G4647" s="6">
        <v>45208.315309641206</v>
      </c>
    </row>
    <row r="4648" spans="2:7" x14ac:dyDescent="0.25">
      <c r="B4648">
        <v>2008</v>
      </c>
      <c r="C4648">
        <v>48</v>
      </c>
      <c r="D4648">
        <v>1</v>
      </c>
      <c r="E4648">
        <v>9355.9384641176348</v>
      </c>
      <c r="F4648">
        <v>27.908858594369374</v>
      </c>
      <c r="G4648" s="6">
        <v>45208.315309641206</v>
      </c>
    </row>
    <row r="4649" spans="2:7" x14ac:dyDescent="0.25">
      <c r="B4649">
        <v>2008</v>
      </c>
      <c r="C4649">
        <v>48</v>
      </c>
      <c r="D4649">
        <v>2</v>
      </c>
      <c r="E4649">
        <v>9651.5104460510702</v>
      </c>
      <c r="F4649">
        <v>31.199993675149013</v>
      </c>
      <c r="G4649" s="6">
        <v>45208.315309641206</v>
      </c>
    </row>
    <row r="4650" spans="2:7" x14ac:dyDescent="0.25">
      <c r="B4650">
        <v>2008</v>
      </c>
      <c r="C4650">
        <v>49</v>
      </c>
      <c r="D4650">
        <v>1</v>
      </c>
      <c r="E4650">
        <v>9310.430057169453</v>
      </c>
      <c r="F4650">
        <v>27.042830224384165</v>
      </c>
      <c r="G4650" s="6">
        <v>45208.315309641206</v>
      </c>
    </row>
    <row r="4651" spans="2:7" x14ac:dyDescent="0.25">
      <c r="B4651">
        <v>2008</v>
      </c>
      <c r="C4651">
        <v>49</v>
      </c>
      <c r="D4651">
        <v>2</v>
      </c>
      <c r="E4651">
        <v>9604.9296461707982</v>
      </c>
      <c r="F4651">
        <v>30.348878707563365</v>
      </c>
      <c r="G4651" s="6">
        <v>45208.315309641206</v>
      </c>
    </row>
    <row r="4652" spans="2:7" x14ac:dyDescent="0.25">
      <c r="B4652">
        <v>2008</v>
      </c>
      <c r="C4652">
        <v>50</v>
      </c>
      <c r="D4652">
        <v>1</v>
      </c>
      <c r="E4652">
        <v>9285.122789260311</v>
      </c>
      <c r="F4652">
        <v>26.115174611292257</v>
      </c>
      <c r="G4652" s="6">
        <v>45208.315309641206</v>
      </c>
    </row>
    <row r="4653" spans="2:7" x14ac:dyDescent="0.25">
      <c r="B4653">
        <v>2008</v>
      </c>
      <c r="C4653">
        <v>50</v>
      </c>
      <c r="D4653">
        <v>2</v>
      </c>
      <c r="E4653">
        <v>9537.4525144770978</v>
      </c>
      <c r="F4653">
        <v>29.560058445171737</v>
      </c>
      <c r="G4653" s="6">
        <v>45208.315309641206</v>
      </c>
    </row>
    <row r="4654" spans="2:7" x14ac:dyDescent="0.25">
      <c r="B4654">
        <v>2008</v>
      </c>
      <c r="C4654">
        <v>51</v>
      </c>
      <c r="D4654">
        <v>1</v>
      </c>
      <c r="E4654">
        <v>9187.840607998236</v>
      </c>
      <c r="F4654">
        <v>25.386391773834912</v>
      </c>
      <c r="G4654" s="6">
        <v>45208.315309641206</v>
      </c>
    </row>
    <row r="4655" spans="2:7" x14ac:dyDescent="0.25">
      <c r="B4655">
        <v>2008</v>
      </c>
      <c r="C4655">
        <v>51</v>
      </c>
      <c r="D4655">
        <v>2</v>
      </c>
      <c r="E4655">
        <v>9509.840740298825</v>
      </c>
      <c r="F4655">
        <v>28.644434176932968</v>
      </c>
      <c r="G4655" s="6">
        <v>45208.315309641206</v>
      </c>
    </row>
    <row r="4656" spans="2:7" x14ac:dyDescent="0.25">
      <c r="B4656">
        <v>2008</v>
      </c>
      <c r="C4656">
        <v>52</v>
      </c>
      <c r="D4656">
        <v>1</v>
      </c>
      <c r="E4656">
        <v>9116.1343936653848</v>
      </c>
      <c r="F4656">
        <v>24.582144585876154</v>
      </c>
      <c r="G4656" s="6">
        <v>45208.315309641206</v>
      </c>
    </row>
    <row r="4657" spans="2:7" x14ac:dyDescent="0.25">
      <c r="B4657">
        <v>2008</v>
      </c>
      <c r="C4657">
        <v>52</v>
      </c>
      <c r="D4657">
        <v>2</v>
      </c>
      <c r="E4657">
        <v>9456.800643193048</v>
      </c>
      <c r="F4657">
        <v>27.802287089144475</v>
      </c>
      <c r="G4657" s="6">
        <v>45208.315309641206</v>
      </c>
    </row>
    <row r="4658" spans="2:7" x14ac:dyDescent="0.25">
      <c r="B4658">
        <v>2008</v>
      </c>
      <c r="C4658">
        <v>53</v>
      </c>
      <c r="D4658">
        <v>1</v>
      </c>
      <c r="E4658">
        <v>9046.5345562862422</v>
      </c>
      <c r="F4658">
        <v>23.767421427133929</v>
      </c>
      <c r="G4658" s="6">
        <v>45208.315309641206</v>
      </c>
    </row>
    <row r="4659" spans="2:7" x14ac:dyDescent="0.25">
      <c r="B4659">
        <v>2008</v>
      </c>
      <c r="C4659">
        <v>53</v>
      </c>
      <c r="D4659">
        <v>2</v>
      </c>
      <c r="E4659">
        <v>9449.1784744059969</v>
      </c>
      <c r="F4659">
        <v>26.824310447156989</v>
      </c>
      <c r="G4659" s="6">
        <v>45208.315309641206</v>
      </c>
    </row>
    <row r="4660" spans="2:7" x14ac:dyDescent="0.25">
      <c r="B4660">
        <v>2008</v>
      </c>
      <c r="C4660">
        <v>54</v>
      </c>
      <c r="D4660">
        <v>1</v>
      </c>
      <c r="E4660">
        <v>9020.3881463015805</v>
      </c>
      <c r="F4660">
        <v>22.834864150224419</v>
      </c>
      <c r="G4660" s="6">
        <v>45208.315309641206</v>
      </c>
    </row>
    <row r="4661" spans="2:7" x14ac:dyDescent="0.25">
      <c r="B4661">
        <v>2008</v>
      </c>
      <c r="C4661">
        <v>54</v>
      </c>
      <c r="D4661">
        <v>2</v>
      </c>
      <c r="E4661">
        <v>9426.4974649221622</v>
      </c>
      <c r="F4661">
        <v>25.887649130175703</v>
      </c>
      <c r="G4661" s="6">
        <v>45208.315309641206</v>
      </c>
    </row>
    <row r="4662" spans="2:7" x14ac:dyDescent="0.25">
      <c r="B4662">
        <v>2008</v>
      </c>
      <c r="C4662">
        <v>55</v>
      </c>
      <c r="D4662">
        <v>1</v>
      </c>
      <c r="E4662">
        <v>8954.7494211526591</v>
      </c>
      <c r="F4662">
        <v>21.998579731782971</v>
      </c>
      <c r="G4662" s="6">
        <v>45208.315309641206</v>
      </c>
    </row>
    <row r="4663" spans="2:7" x14ac:dyDescent="0.25">
      <c r="B4663">
        <v>2008</v>
      </c>
      <c r="C4663">
        <v>55</v>
      </c>
      <c r="D4663">
        <v>2</v>
      </c>
      <c r="E4663">
        <v>9326.8257492850007</v>
      </c>
      <c r="F4663">
        <v>25.158955854759132</v>
      </c>
      <c r="G4663" s="6">
        <v>45208.315309641206</v>
      </c>
    </row>
    <row r="4664" spans="2:7" x14ac:dyDescent="0.25">
      <c r="B4664">
        <v>2008</v>
      </c>
      <c r="C4664">
        <v>56</v>
      </c>
      <c r="D4664">
        <v>1</v>
      </c>
      <c r="E4664">
        <v>8897.7395532021874</v>
      </c>
      <c r="F4664">
        <v>21.136326086832273</v>
      </c>
      <c r="G4664" s="6">
        <v>45208.315309641206</v>
      </c>
    </row>
    <row r="4665" spans="2:7" x14ac:dyDescent="0.25">
      <c r="B4665">
        <v>2008</v>
      </c>
      <c r="C4665">
        <v>56</v>
      </c>
      <c r="D4665">
        <v>2</v>
      </c>
      <c r="E4665">
        <v>9250.8607353758853</v>
      </c>
      <c r="F4665">
        <v>24.361447058342783</v>
      </c>
      <c r="G4665" s="6">
        <v>45208.315309641206</v>
      </c>
    </row>
    <row r="4666" spans="2:7" x14ac:dyDescent="0.25">
      <c r="B4666">
        <v>2008</v>
      </c>
      <c r="C4666">
        <v>57</v>
      </c>
      <c r="D4666">
        <v>1</v>
      </c>
      <c r="E4666">
        <v>8848.9671505080205</v>
      </c>
      <c r="F4666">
        <v>20.250066276948964</v>
      </c>
      <c r="G4666" s="6">
        <v>45208.315309641206</v>
      </c>
    </row>
    <row r="4667" spans="2:7" x14ac:dyDescent="0.25">
      <c r="B4667">
        <v>2008</v>
      </c>
      <c r="C4667">
        <v>57</v>
      </c>
      <c r="D4667">
        <v>2</v>
      </c>
      <c r="E4667">
        <v>9123.7299601167833</v>
      </c>
      <c r="F4667">
        <v>23.693934349899177</v>
      </c>
      <c r="G4667" s="6">
        <v>45208.315309641206</v>
      </c>
    </row>
    <row r="4668" spans="2:7" x14ac:dyDescent="0.25">
      <c r="B4668">
        <v>2008</v>
      </c>
      <c r="C4668">
        <v>58</v>
      </c>
      <c r="D4668">
        <v>1</v>
      </c>
      <c r="E4668">
        <v>8805.0531702220414</v>
      </c>
      <c r="F4668">
        <v>19.34856699061482</v>
      </c>
      <c r="G4668" s="6">
        <v>45208.315309641206</v>
      </c>
    </row>
    <row r="4669" spans="2:7" x14ac:dyDescent="0.25">
      <c r="B4669">
        <v>2008</v>
      </c>
      <c r="C4669">
        <v>58</v>
      </c>
      <c r="D4669">
        <v>2</v>
      </c>
      <c r="E4669">
        <v>9113.4468344426787</v>
      </c>
      <c r="F4669">
        <v>22.720105144125519</v>
      </c>
      <c r="G4669" s="6">
        <v>45208.315309641206</v>
      </c>
    </row>
    <row r="4670" spans="2:7" x14ac:dyDescent="0.25">
      <c r="B4670">
        <v>2008</v>
      </c>
      <c r="C4670">
        <v>59</v>
      </c>
      <c r="D4670">
        <v>1</v>
      </c>
      <c r="E4670">
        <v>8707.7471793799614</v>
      </c>
      <c r="F4670">
        <v>18.559193051430899</v>
      </c>
      <c r="G4670" s="6">
        <v>45208.315309641206</v>
      </c>
    </row>
    <row r="4671" spans="2:7" x14ac:dyDescent="0.25">
      <c r="B4671">
        <v>2008</v>
      </c>
      <c r="C4671">
        <v>59</v>
      </c>
      <c r="D4671">
        <v>2</v>
      </c>
      <c r="E4671">
        <v>9043.3460928052591</v>
      </c>
      <c r="F4671">
        <v>21.892347346721735</v>
      </c>
      <c r="G4671" s="6">
        <v>45208.315309641206</v>
      </c>
    </row>
    <row r="4672" spans="2:7" x14ac:dyDescent="0.25">
      <c r="B4672">
        <v>2008</v>
      </c>
      <c r="C4672">
        <v>60</v>
      </c>
      <c r="D4672">
        <v>1</v>
      </c>
      <c r="E4672">
        <v>8601.0656917424567</v>
      </c>
      <c r="F4672">
        <v>17.783186408685356</v>
      </c>
      <c r="G4672" s="6">
        <v>45208.315309641206</v>
      </c>
    </row>
    <row r="4673" spans="2:7" x14ac:dyDescent="0.25">
      <c r="B4673">
        <v>2008</v>
      </c>
      <c r="C4673">
        <v>60</v>
      </c>
      <c r="D4673">
        <v>2</v>
      </c>
      <c r="E4673">
        <v>8977.9807737612173</v>
      </c>
      <c r="F4673">
        <v>21.048097024144315</v>
      </c>
      <c r="G4673" s="6">
        <v>45208.315309641206</v>
      </c>
    </row>
    <row r="4674" spans="2:7" x14ac:dyDescent="0.25">
      <c r="B4674">
        <v>2008</v>
      </c>
      <c r="C4674">
        <v>61</v>
      </c>
      <c r="D4674">
        <v>1</v>
      </c>
      <c r="E4674">
        <v>8481.5470745583716</v>
      </c>
      <c r="F4674">
        <v>17.026734256966144</v>
      </c>
      <c r="G4674" s="6">
        <v>45208.315309641206</v>
      </c>
    </row>
    <row r="4675" spans="2:7" x14ac:dyDescent="0.25">
      <c r="B4675">
        <v>2008</v>
      </c>
      <c r="C4675">
        <v>61</v>
      </c>
      <c r="D4675">
        <v>2</v>
      </c>
      <c r="E4675">
        <v>8897.3581766933094</v>
      </c>
      <c r="F4675">
        <v>20.234291725311842</v>
      </c>
      <c r="G4675" s="6">
        <v>45208.315309641206</v>
      </c>
    </row>
    <row r="4676" spans="2:7" x14ac:dyDescent="0.25">
      <c r="B4676">
        <v>2008</v>
      </c>
      <c r="C4676">
        <v>62</v>
      </c>
      <c r="D4676">
        <v>1</v>
      </c>
      <c r="E4676">
        <v>8332.2363750268159</v>
      </c>
      <c r="F4676">
        <v>16.322887431433877</v>
      </c>
      <c r="G4676" s="6">
        <v>45208.315309641206</v>
      </c>
    </row>
    <row r="4677" spans="2:7" x14ac:dyDescent="0.25">
      <c r="B4677">
        <v>2008</v>
      </c>
      <c r="C4677">
        <v>62</v>
      </c>
      <c r="D4677">
        <v>2</v>
      </c>
      <c r="E4677">
        <v>8818.9034588633713</v>
      </c>
      <c r="F4677">
        <v>19.409851906473246</v>
      </c>
      <c r="G4677" s="6">
        <v>45208.315309641206</v>
      </c>
    </row>
    <row r="4678" spans="2:7" x14ac:dyDescent="0.25">
      <c r="B4678">
        <v>2008</v>
      </c>
      <c r="C4678">
        <v>63</v>
      </c>
      <c r="D4678">
        <v>1</v>
      </c>
      <c r="E4678">
        <v>8235.3430610904852</v>
      </c>
      <c r="F4678">
        <v>15.50905235351426</v>
      </c>
      <c r="G4678" s="6">
        <v>45208.315309641206</v>
      </c>
    </row>
    <row r="4679" spans="2:7" x14ac:dyDescent="0.25">
      <c r="B4679">
        <v>2008</v>
      </c>
      <c r="C4679">
        <v>63</v>
      </c>
      <c r="D4679">
        <v>2</v>
      </c>
      <c r="E4679">
        <v>8724.8555863326073</v>
      </c>
      <c r="F4679">
        <v>18.61368695269012</v>
      </c>
      <c r="G4679" s="6">
        <v>45208.315309641206</v>
      </c>
    </row>
    <row r="4680" spans="2:7" x14ac:dyDescent="0.25">
      <c r="B4680">
        <v>2008</v>
      </c>
      <c r="C4680">
        <v>64</v>
      </c>
      <c r="D4680">
        <v>1</v>
      </c>
      <c r="E4680">
        <v>8028.3961804017836</v>
      </c>
      <c r="F4680">
        <v>14.895938662667199</v>
      </c>
      <c r="G4680" s="6">
        <v>45208.315309641206</v>
      </c>
    </row>
    <row r="4681" spans="2:7" x14ac:dyDescent="0.25">
      <c r="B4681">
        <v>2008</v>
      </c>
      <c r="C4681">
        <v>64</v>
      </c>
      <c r="D4681">
        <v>2</v>
      </c>
      <c r="E4681">
        <v>8688.1137134067121</v>
      </c>
      <c r="F4681">
        <v>17.690289401298521</v>
      </c>
      <c r="G4681" s="6">
        <v>45208.315309641206</v>
      </c>
    </row>
    <row r="4682" spans="2:7" x14ac:dyDescent="0.25">
      <c r="B4682">
        <v>2008</v>
      </c>
      <c r="C4682">
        <v>65</v>
      </c>
      <c r="D4682">
        <v>1</v>
      </c>
      <c r="E4682">
        <v>7907.0466658962196</v>
      </c>
      <c r="F4682">
        <v>14.116873259537767</v>
      </c>
      <c r="G4682" s="6">
        <v>45208.315309641206</v>
      </c>
    </row>
    <row r="4683" spans="2:7" x14ac:dyDescent="0.25">
      <c r="B4683">
        <v>2008</v>
      </c>
      <c r="C4683">
        <v>65</v>
      </c>
      <c r="D4683">
        <v>2</v>
      </c>
      <c r="E4683">
        <v>8545.6021281342946</v>
      </c>
      <c r="F4683">
        <v>16.976964975136116</v>
      </c>
      <c r="G4683" s="6">
        <v>45208.315309641206</v>
      </c>
    </row>
    <row r="4684" spans="2:7" x14ac:dyDescent="0.25">
      <c r="B4684">
        <v>2008</v>
      </c>
      <c r="C4684">
        <v>66</v>
      </c>
      <c r="D4684">
        <v>1</v>
      </c>
      <c r="E4684">
        <v>7760.2737936951007</v>
      </c>
      <c r="F4684">
        <v>13.374414121088908</v>
      </c>
      <c r="G4684" s="6">
        <v>45208.315309641206</v>
      </c>
    </row>
    <row r="4685" spans="2:7" x14ac:dyDescent="0.25">
      <c r="B4685">
        <v>2008</v>
      </c>
      <c r="C4685">
        <v>66</v>
      </c>
      <c r="D4685">
        <v>2</v>
      </c>
      <c r="E4685">
        <v>8447.5888822052111</v>
      </c>
      <c r="F4685">
        <v>16.168139148357877</v>
      </c>
      <c r="G4685" s="6">
        <v>45208.315309641206</v>
      </c>
    </row>
    <row r="4686" spans="2:7" x14ac:dyDescent="0.25">
      <c r="B4686">
        <v>2008</v>
      </c>
      <c r="C4686">
        <v>67</v>
      </c>
      <c r="D4686">
        <v>1</v>
      </c>
      <c r="E4686">
        <v>7501.5622095000081</v>
      </c>
      <c r="F4686">
        <v>12.818422979488091</v>
      </c>
      <c r="G4686" s="6">
        <v>45208.315309641206</v>
      </c>
    </row>
    <row r="4687" spans="2:7" x14ac:dyDescent="0.25">
      <c r="B4687">
        <v>2008</v>
      </c>
      <c r="C4687">
        <v>67</v>
      </c>
      <c r="D4687">
        <v>2</v>
      </c>
      <c r="E4687">
        <v>8333.2472623546018</v>
      </c>
      <c r="F4687">
        <v>15.383123818062947</v>
      </c>
      <c r="G4687" s="6">
        <v>45208.315309641206</v>
      </c>
    </row>
    <row r="4688" spans="2:7" x14ac:dyDescent="0.25">
      <c r="B4688">
        <v>2008</v>
      </c>
      <c r="C4688">
        <v>68</v>
      </c>
      <c r="D4688">
        <v>1</v>
      </c>
      <c r="E4688">
        <v>7217.7128137260779</v>
      </c>
      <c r="F4688">
        <v>12.302866876031867</v>
      </c>
      <c r="G4688" s="6">
        <v>45208.315309641206</v>
      </c>
    </row>
    <row r="4689" spans="2:7" x14ac:dyDescent="0.25">
      <c r="B4689">
        <v>2008</v>
      </c>
      <c r="C4689">
        <v>68</v>
      </c>
      <c r="D4689">
        <v>2</v>
      </c>
      <c r="E4689">
        <v>8153.3310822101575</v>
      </c>
      <c r="F4689">
        <v>14.711543547246425</v>
      </c>
      <c r="G4689" s="6">
        <v>45208.315309641206</v>
      </c>
    </row>
    <row r="4690" spans="2:7" x14ac:dyDescent="0.25">
      <c r="B4690">
        <v>2008</v>
      </c>
      <c r="C4690">
        <v>69</v>
      </c>
      <c r="D4690">
        <v>1</v>
      </c>
      <c r="E4690">
        <v>6986.2062858986228</v>
      </c>
      <c r="F4690">
        <v>11.69398626430346</v>
      </c>
      <c r="G4690" s="6">
        <v>45208.315309641206</v>
      </c>
    </row>
    <row r="4691" spans="2:7" x14ac:dyDescent="0.25">
      <c r="B4691">
        <v>2008</v>
      </c>
      <c r="C4691">
        <v>69</v>
      </c>
      <c r="D4691">
        <v>2</v>
      </c>
      <c r="E4691">
        <v>8059.8293053861735</v>
      </c>
      <c r="F4691">
        <v>13.876411129763456</v>
      </c>
      <c r="G4691" s="6">
        <v>45208.315309641206</v>
      </c>
    </row>
    <row r="4692" spans="2:7" x14ac:dyDescent="0.25">
      <c r="B4692">
        <v>2008</v>
      </c>
      <c r="C4692">
        <v>70</v>
      </c>
      <c r="D4692">
        <v>1</v>
      </c>
      <c r="E4692">
        <v>6732.7155420689442</v>
      </c>
      <c r="F4692">
        <v>11.115446503760644</v>
      </c>
      <c r="G4692" s="6">
        <v>45208.315309641206</v>
      </c>
    </row>
    <row r="4693" spans="2:7" x14ac:dyDescent="0.25">
      <c r="B4693">
        <v>2008</v>
      </c>
      <c r="C4693">
        <v>70</v>
      </c>
      <c r="D4693">
        <v>2</v>
      </c>
      <c r="E4693">
        <v>7946.5571238160273</v>
      </c>
      <c r="F4693">
        <v>13.067081787085794</v>
      </c>
      <c r="G4693" s="6">
        <v>45208.315309641206</v>
      </c>
    </row>
    <row r="4694" spans="2:7" x14ac:dyDescent="0.25">
      <c r="B4694">
        <v>2008</v>
      </c>
      <c r="C4694">
        <v>71</v>
      </c>
      <c r="D4694">
        <v>1</v>
      </c>
      <c r="E4694">
        <v>6468.7567366739422</v>
      </c>
      <c r="F4694">
        <v>10.548611745851344</v>
      </c>
      <c r="G4694" s="6">
        <v>45208.315309641206</v>
      </c>
    </row>
    <row r="4695" spans="2:7" x14ac:dyDescent="0.25">
      <c r="B4695">
        <v>2008</v>
      </c>
      <c r="C4695">
        <v>71</v>
      </c>
      <c r="D4695">
        <v>2</v>
      </c>
      <c r="E4695">
        <v>7795.3392765975022</v>
      </c>
      <c r="F4695">
        <v>12.310864255844702</v>
      </c>
      <c r="G4695" s="6">
        <v>45208.315309641206</v>
      </c>
    </row>
    <row r="4696" spans="2:7" x14ac:dyDescent="0.25">
      <c r="B4696">
        <v>2008</v>
      </c>
      <c r="C4696">
        <v>72</v>
      </c>
      <c r="D4696">
        <v>1</v>
      </c>
      <c r="E4696">
        <v>6135.3213843734529</v>
      </c>
      <c r="F4696">
        <v>10.094722077763636</v>
      </c>
      <c r="G4696" s="6">
        <v>45208.315309641206</v>
      </c>
    </row>
    <row r="4697" spans="2:7" x14ac:dyDescent="0.25">
      <c r="B4697">
        <v>2008</v>
      </c>
      <c r="C4697">
        <v>72</v>
      </c>
      <c r="D4697">
        <v>2</v>
      </c>
      <c r="E4697">
        <v>7585.5955131575702</v>
      </c>
      <c r="F4697">
        <v>11.637437840502905</v>
      </c>
      <c r="G4697" s="6">
        <v>45208.315309641206</v>
      </c>
    </row>
    <row r="4698" spans="2:7" x14ac:dyDescent="0.25">
      <c r="B4698">
        <v>2008</v>
      </c>
      <c r="C4698">
        <v>73</v>
      </c>
      <c r="D4698">
        <v>1</v>
      </c>
      <c r="E4698">
        <v>5869.8976672224435</v>
      </c>
      <c r="F4698">
        <v>9.528574070300321</v>
      </c>
      <c r="G4698" s="6">
        <v>45208.315309641206</v>
      </c>
    </row>
    <row r="4699" spans="2:7" x14ac:dyDescent="0.25">
      <c r="B4699">
        <v>2008</v>
      </c>
      <c r="C4699">
        <v>73</v>
      </c>
      <c r="D4699">
        <v>2</v>
      </c>
      <c r="E4699">
        <v>7389.6807085251066</v>
      </c>
      <c r="F4699">
        <v>10.932712974124186</v>
      </c>
      <c r="G4699" s="6">
        <v>45208.315309641206</v>
      </c>
    </row>
    <row r="4700" spans="2:7" x14ac:dyDescent="0.25">
      <c r="B4700">
        <v>2008</v>
      </c>
      <c r="C4700">
        <v>74</v>
      </c>
      <c r="D4700">
        <v>1</v>
      </c>
      <c r="E4700">
        <v>5504.7662467075534</v>
      </c>
      <c r="F4700">
        <v>9.1274398400293073</v>
      </c>
      <c r="G4700" s="6">
        <v>45208.315309641206</v>
      </c>
    </row>
    <row r="4701" spans="2:7" x14ac:dyDescent="0.25">
      <c r="B4701">
        <v>2008</v>
      </c>
      <c r="C4701">
        <v>74</v>
      </c>
      <c r="D4701">
        <v>2</v>
      </c>
      <c r="E4701">
        <v>7208.0876524117357</v>
      </c>
      <c r="F4701">
        <v>10.195543883497345</v>
      </c>
      <c r="G4701" s="6">
        <v>45208.315309641206</v>
      </c>
    </row>
    <row r="4702" spans="2:7" x14ac:dyDescent="0.25">
      <c r="B4702">
        <v>2008</v>
      </c>
      <c r="C4702">
        <v>75</v>
      </c>
      <c r="D4702">
        <v>1</v>
      </c>
      <c r="E4702">
        <v>5207.8584543666502</v>
      </c>
      <c r="F4702">
        <v>8.6193030768861494</v>
      </c>
      <c r="G4702" s="6">
        <v>45208.315309641206</v>
      </c>
    </row>
    <row r="4703" spans="2:7" x14ac:dyDescent="0.25">
      <c r="B4703">
        <v>2008</v>
      </c>
      <c r="C4703">
        <v>75</v>
      </c>
      <c r="D4703">
        <v>2</v>
      </c>
      <c r="E4703">
        <v>7025.4412154922511</v>
      </c>
      <c r="F4703">
        <v>9.4476072756743754</v>
      </c>
      <c r="G4703" s="6">
        <v>45208.315309641206</v>
      </c>
    </row>
    <row r="4704" spans="2:7" x14ac:dyDescent="0.25">
      <c r="B4704">
        <v>2008</v>
      </c>
      <c r="C4704">
        <v>76</v>
      </c>
      <c r="D4704">
        <v>1</v>
      </c>
      <c r="E4704">
        <v>4900.2337048225463</v>
      </c>
      <c r="F4704">
        <v>8.1290131694969698</v>
      </c>
      <c r="G4704" s="6">
        <v>45208.315309641206</v>
      </c>
    </row>
    <row r="4705" spans="2:7" x14ac:dyDescent="0.25">
      <c r="B4705">
        <v>2008</v>
      </c>
      <c r="C4705">
        <v>76</v>
      </c>
      <c r="D4705">
        <v>2</v>
      </c>
      <c r="E4705">
        <v>6763.1329826225856</v>
      </c>
      <c r="F4705">
        <v>8.7946403828045252</v>
      </c>
      <c r="G4705" s="6">
        <v>45208.315309641206</v>
      </c>
    </row>
    <row r="4706" spans="2:7" x14ac:dyDescent="0.25">
      <c r="B4706">
        <v>2008</v>
      </c>
      <c r="C4706">
        <v>77</v>
      </c>
      <c r="D4706">
        <v>1</v>
      </c>
      <c r="E4706">
        <v>4540.5337269514848</v>
      </c>
      <c r="F4706">
        <v>7.7333817378785827</v>
      </c>
      <c r="G4706" s="6">
        <v>45208.315309641206</v>
      </c>
    </row>
    <row r="4707" spans="2:7" x14ac:dyDescent="0.25">
      <c r="B4707">
        <v>2008</v>
      </c>
      <c r="C4707">
        <v>77</v>
      </c>
      <c r="D4707">
        <v>2</v>
      </c>
      <c r="E4707">
        <v>6319.6260476305579</v>
      </c>
      <c r="F4707">
        <v>8.3767524421751904</v>
      </c>
      <c r="G4707" s="6">
        <v>45208.315309641206</v>
      </c>
    </row>
    <row r="4708" spans="2:7" x14ac:dyDescent="0.25">
      <c r="B4708">
        <v>2008</v>
      </c>
      <c r="C4708">
        <v>78</v>
      </c>
      <c r="D4708">
        <v>1</v>
      </c>
      <c r="E4708">
        <v>4237.0098597263341</v>
      </c>
      <c r="F4708">
        <v>7.2515547114808907</v>
      </c>
      <c r="G4708" s="6">
        <v>45208.315309641206</v>
      </c>
    </row>
    <row r="4709" spans="2:7" x14ac:dyDescent="0.25">
      <c r="B4709">
        <v>2008</v>
      </c>
      <c r="C4709">
        <v>78</v>
      </c>
      <c r="D4709">
        <v>2</v>
      </c>
      <c r="E4709">
        <v>6007.1652073447285</v>
      </c>
      <c r="F4709">
        <v>7.7864592842304639</v>
      </c>
      <c r="G4709" s="6">
        <v>45208.315309641206</v>
      </c>
    </row>
    <row r="4710" spans="2:7" x14ac:dyDescent="0.25">
      <c r="B4710">
        <v>2008</v>
      </c>
      <c r="C4710">
        <v>79</v>
      </c>
      <c r="D4710">
        <v>1</v>
      </c>
      <c r="E4710">
        <v>4100.0311423124358</v>
      </c>
      <c r="F4710">
        <v>6.4771186822966857</v>
      </c>
      <c r="G4710" s="6">
        <v>45208.315309641206</v>
      </c>
    </row>
    <row r="4711" spans="2:7" x14ac:dyDescent="0.25">
      <c r="B4711">
        <v>2008</v>
      </c>
      <c r="C4711">
        <v>79</v>
      </c>
      <c r="D4711">
        <v>2</v>
      </c>
      <c r="E4711">
        <v>5622.8869624114268</v>
      </c>
      <c r="F4711">
        <v>7.2844290645657281</v>
      </c>
      <c r="G4711" s="6">
        <v>45208.315309641206</v>
      </c>
    </row>
    <row r="4712" spans="2:7" x14ac:dyDescent="0.25">
      <c r="B4712">
        <v>2008</v>
      </c>
      <c r="C4712">
        <v>80</v>
      </c>
      <c r="D4712">
        <v>1</v>
      </c>
      <c r="E4712">
        <v>3761.2840653102626</v>
      </c>
      <c r="F4712">
        <v>6.0154272618578162</v>
      </c>
      <c r="G4712" s="6">
        <v>45208.315309641206</v>
      </c>
    </row>
    <row r="4713" spans="2:7" x14ac:dyDescent="0.25">
      <c r="B4713">
        <v>2008</v>
      </c>
      <c r="C4713">
        <v>80</v>
      </c>
      <c r="D4713">
        <v>2</v>
      </c>
      <c r="E4713">
        <v>5260.4141364619863</v>
      </c>
      <c r="F4713">
        <v>6.75191529505872</v>
      </c>
      <c r="G4713" s="6">
        <v>45208.315309641206</v>
      </c>
    </row>
    <row r="4714" spans="2:7" x14ac:dyDescent="0.25">
      <c r="B4714">
        <v>2008</v>
      </c>
      <c r="C4714">
        <v>81</v>
      </c>
      <c r="D4714">
        <v>1</v>
      </c>
      <c r="E4714">
        <v>3510.3230655225861</v>
      </c>
      <c r="F4714">
        <v>5.4097377324486438</v>
      </c>
      <c r="G4714" s="6">
        <v>45208.315309641206</v>
      </c>
    </row>
    <row r="4715" spans="2:7" x14ac:dyDescent="0.25">
      <c r="B4715">
        <v>2008</v>
      </c>
      <c r="C4715">
        <v>81</v>
      </c>
      <c r="D4715">
        <v>2</v>
      </c>
      <c r="E4715">
        <v>4918.5158521468093</v>
      </c>
      <c r="F4715">
        <v>6.1865014949042321</v>
      </c>
      <c r="G4715" s="6">
        <v>45208.315309641206</v>
      </c>
    </row>
    <row r="4716" spans="2:7" x14ac:dyDescent="0.25">
      <c r="B4716">
        <v>2008</v>
      </c>
      <c r="C4716">
        <v>82</v>
      </c>
      <c r="D4716">
        <v>1</v>
      </c>
      <c r="E4716">
        <v>3217.8155285564617</v>
      </c>
      <c r="F4716">
        <v>4.8560452595654828</v>
      </c>
      <c r="G4716" s="6">
        <v>45208.315309641206</v>
      </c>
    </row>
    <row r="4717" spans="2:7" x14ac:dyDescent="0.25">
      <c r="B4717">
        <v>2008</v>
      </c>
      <c r="C4717">
        <v>82</v>
      </c>
      <c r="D4717">
        <v>2</v>
      </c>
      <c r="E4717">
        <v>4688.6787280395984</v>
      </c>
      <c r="F4717">
        <v>5.465251485174222</v>
      </c>
      <c r="G4717" s="6">
        <v>45208.315309641206</v>
      </c>
    </row>
    <row r="4718" spans="2:7" x14ac:dyDescent="0.25">
      <c r="B4718">
        <v>2008</v>
      </c>
      <c r="C4718">
        <v>83</v>
      </c>
      <c r="D4718">
        <v>1</v>
      </c>
      <c r="E4718">
        <v>2928.4494459802918</v>
      </c>
      <c r="F4718">
        <v>4.2864750059335339</v>
      </c>
      <c r="G4718" s="6">
        <v>45208.315309641206</v>
      </c>
    </row>
    <row r="4719" spans="2:7" x14ac:dyDescent="0.25">
      <c r="B4719">
        <v>2008</v>
      </c>
      <c r="C4719">
        <v>83</v>
      </c>
      <c r="D4719">
        <v>2</v>
      </c>
      <c r="E4719">
        <v>4170.329804174633</v>
      </c>
      <c r="F4719">
        <v>5.0824047763797742</v>
      </c>
      <c r="G4719" s="6">
        <v>45208.315309641206</v>
      </c>
    </row>
    <row r="4720" spans="2:7" x14ac:dyDescent="0.25">
      <c r="B4720">
        <v>2008</v>
      </c>
      <c r="C4720">
        <v>84</v>
      </c>
      <c r="D4720">
        <v>1</v>
      </c>
      <c r="E4720">
        <v>2496.7642526135414</v>
      </c>
      <c r="F4720">
        <v>3.9411484271040633</v>
      </c>
      <c r="G4720" s="6">
        <v>45208.315309641206</v>
      </c>
    </row>
    <row r="4721" spans="2:7" x14ac:dyDescent="0.25">
      <c r="B4721">
        <v>2008</v>
      </c>
      <c r="C4721">
        <v>84</v>
      </c>
      <c r="D4721">
        <v>2</v>
      </c>
      <c r="E4721">
        <v>3769.7164171247014</v>
      </c>
      <c r="F4721">
        <v>4.5693837676799989</v>
      </c>
      <c r="G4721" s="6">
        <v>45208.315309641206</v>
      </c>
    </row>
    <row r="4722" spans="2:7" x14ac:dyDescent="0.25">
      <c r="B4722">
        <v>2008</v>
      </c>
      <c r="C4722">
        <v>85</v>
      </c>
      <c r="D4722">
        <v>1</v>
      </c>
      <c r="E4722">
        <v>1985.8649909878582</v>
      </c>
      <c r="F4722">
        <v>3.8264453624598245</v>
      </c>
      <c r="G4722" s="6">
        <v>45208.315309641206</v>
      </c>
    </row>
    <row r="4723" spans="2:7" x14ac:dyDescent="0.25">
      <c r="B4723">
        <v>2008</v>
      </c>
      <c r="C4723">
        <v>85</v>
      </c>
      <c r="D4723">
        <v>2</v>
      </c>
      <c r="E4723">
        <v>3332.1269366956967</v>
      </c>
      <c r="F4723">
        <v>4.1037930391140485</v>
      </c>
      <c r="G4723" s="6">
        <v>45208.315309641206</v>
      </c>
    </row>
    <row r="4724" spans="2:7" x14ac:dyDescent="0.25">
      <c r="B4724">
        <v>2008</v>
      </c>
      <c r="C4724">
        <v>86</v>
      </c>
      <c r="D4724">
        <v>1</v>
      </c>
      <c r="E4724">
        <v>1679.363927371722</v>
      </c>
      <c r="F4724">
        <v>3.4335556052352274</v>
      </c>
      <c r="G4724" s="6">
        <v>45208.315309641206</v>
      </c>
    </row>
    <row r="4725" spans="2:7" x14ac:dyDescent="0.25">
      <c r="B4725">
        <v>2008</v>
      </c>
      <c r="C4725">
        <v>86</v>
      </c>
      <c r="D4725">
        <v>2</v>
      </c>
      <c r="E4725">
        <v>3072.015778816432</v>
      </c>
      <c r="F4725">
        <v>3.4089303976605394</v>
      </c>
      <c r="G4725" s="6">
        <v>45208.315309641206</v>
      </c>
    </row>
    <row r="4726" spans="2:7" x14ac:dyDescent="0.25">
      <c r="B4726">
        <v>2008</v>
      </c>
      <c r="C4726">
        <v>87</v>
      </c>
      <c r="D4726">
        <v>1</v>
      </c>
      <c r="E4726">
        <v>1540.5051288562211</v>
      </c>
      <c r="F4726">
        <v>2.6979818632794457</v>
      </c>
      <c r="G4726" s="6">
        <v>45208.315309641206</v>
      </c>
    </row>
    <row r="4727" spans="2:7" x14ac:dyDescent="0.25">
      <c r="B4727">
        <v>2008</v>
      </c>
      <c r="C4727">
        <v>87</v>
      </c>
      <c r="D4727">
        <v>2</v>
      </c>
      <c r="E4727">
        <v>2817.3959554994135</v>
      </c>
      <c r="F4727">
        <v>2.6718225702882732</v>
      </c>
      <c r="G4727" s="6">
        <v>45208.315309641206</v>
      </c>
    </row>
    <row r="4728" spans="2:7" x14ac:dyDescent="0.25">
      <c r="B4728">
        <v>2008</v>
      </c>
      <c r="C4728">
        <v>88</v>
      </c>
      <c r="D4728">
        <v>1</v>
      </c>
      <c r="E4728">
        <v>1392.5072361848256</v>
      </c>
      <c r="F4728">
        <v>1.9315868855316451</v>
      </c>
      <c r="G4728" s="6">
        <v>45208.315309641206</v>
      </c>
    </row>
    <row r="4729" spans="2:7" x14ac:dyDescent="0.25">
      <c r="B4729">
        <v>2008</v>
      </c>
      <c r="C4729">
        <v>88</v>
      </c>
      <c r="D4729">
        <v>2</v>
      </c>
      <c r="E4729">
        <v>2302.1952938298982</v>
      </c>
      <c r="F4729">
        <v>2.1578475518526652</v>
      </c>
      <c r="G4729" s="6">
        <v>45208.315309641206</v>
      </c>
    </row>
    <row r="4730" spans="2:7" x14ac:dyDescent="0.25">
      <c r="B4730">
        <v>2008</v>
      </c>
      <c r="C4730">
        <v>89</v>
      </c>
      <c r="D4730">
        <v>1</v>
      </c>
      <c r="E4730">
        <v>1054.2516103156383</v>
      </c>
      <c r="F4730">
        <v>1.3909101753548849</v>
      </c>
      <c r="G4730" s="6">
        <v>45208.315309641206</v>
      </c>
    </row>
    <row r="4731" spans="2:7" x14ac:dyDescent="0.25">
      <c r="B4731">
        <v>2008</v>
      </c>
      <c r="C4731">
        <v>89</v>
      </c>
      <c r="D4731">
        <v>2</v>
      </c>
      <c r="E4731">
        <v>2121.0048383883714</v>
      </c>
      <c r="F4731">
        <v>1.2994720062320577</v>
      </c>
      <c r="G4731" s="6">
        <v>45208.315309641206</v>
      </c>
    </row>
    <row r="4732" spans="2:7" x14ac:dyDescent="0.25">
      <c r="B4732">
        <v>2008</v>
      </c>
      <c r="C4732">
        <v>90</v>
      </c>
      <c r="D4732">
        <v>1</v>
      </c>
      <c r="E4732">
        <v>939.24348701447514</v>
      </c>
      <c r="F4732">
        <v>0.5</v>
      </c>
      <c r="G4732" s="6">
        <v>45208.315309641206</v>
      </c>
    </row>
    <row r="4733" spans="2:7" x14ac:dyDescent="0.25">
      <c r="B4733">
        <v>2008</v>
      </c>
      <c r="C4733">
        <v>90</v>
      </c>
      <c r="D4733">
        <v>2</v>
      </c>
      <c r="E4733">
        <v>1695.6839933742524</v>
      </c>
      <c r="F4733">
        <v>0.5</v>
      </c>
      <c r="G4733" s="6">
        <v>45208.315309641206</v>
      </c>
    </row>
    <row r="4734" spans="2:7" x14ac:dyDescent="0.25">
      <c r="B4734">
        <v>2009</v>
      </c>
      <c r="C4734">
        <v>0</v>
      </c>
      <c r="D4734">
        <v>1</v>
      </c>
      <c r="E4734">
        <v>10000</v>
      </c>
      <c r="F4734">
        <v>72.866682104365879</v>
      </c>
      <c r="G4734" s="6">
        <v>45208.315309641206</v>
      </c>
    </row>
    <row r="4735" spans="2:7" x14ac:dyDescent="0.25">
      <c r="B4735">
        <v>2009</v>
      </c>
      <c r="C4735">
        <v>0</v>
      </c>
      <c r="D4735">
        <v>2</v>
      </c>
      <c r="E4735">
        <v>10000</v>
      </c>
      <c r="F4735">
        <v>77.071293241119264</v>
      </c>
      <c r="G4735" s="6">
        <v>45208.315309641206</v>
      </c>
    </row>
    <row r="4736" spans="2:7" x14ac:dyDescent="0.25">
      <c r="B4736">
        <v>2009</v>
      </c>
      <c r="C4736">
        <v>1</v>
      </c>
      <c r="D4736">
        <v>1</v>
      </c>
      <c r="E4736">
        <v>9978.1863806208239</v>
      </c>
      <c r="F4736">
        <v>72.025660972998296</v>
      </c>
      <c r="G4736" s="6">
        <v>45208.315309641206</v>
      </c>
    </row>
    <row r="4737" spans="2:7" x14ac:dyDescent="0.25">
      <c r="B4737">
        <v>2009</v>
      </c>
      <c r="C4737">
        <v>1</v>
      </c>
      <c r="D4737">
        <v>2</v>
      </c>
      <c r="E4737">
        <v>9982.7357877021041</v>
      </c>
      <c r="F4737">
        <v>76.204476702930478</v>
      </c>
      <c r="G4737" s="6">
        <v>45208.315309641206</v>
      </c>
    </row>
    <row r="4738" spans="2:7" x14ac:dyDescent="0.25">
      <c r="B4738">
        <v>2009</v>
      </c>
      <c r="C4738">
        <v>2</v>
      </c>
      <c r="D4738">
        <v>1</v>
      </c>
      <c r="E4738">
        <v>9973.6222317728516</v>
      </c>
      <c r="F4738">
        <v>71.05839268827124</v>
      </c>
      <c r="G4738" s="6">
        <v>45208.315309641206</v>
      </c>
    </row>
    <row r="4739" spans="2:7" x14ac:dyDescent="0.25">
      <c r="B4739">
        <v>2009</v>
      </c>
      <c r="C4739">
        <v>2</v>
      </c>
      <c r="D4739">
        <v>2</v>
      </c>
      <c r="E4739">
        <v>9977.763884036367</v>
      </c>
      <c r="F4739">
        <v>75.242200121685087</v>
      </c>
      <c r="G4739" s="6">
        <v>45208.315309641206</v>
      </c>
    </row>
    <row r="4740" spans="2:7" x14ac:dyDescent="0.25">
      <c r="B4740">
        <v>2009</v>
      </c>
      <c r="C4740">
        <v>3</v>
      </c>
      <c r="D4740">
        <v>1</v>
      </c>
      <c r="E4740">
        <v>9964.7712022182004</v>
      </c>
      <c r="F4740">
        <v>70.121064916899385</v>
      </c>
      <c r="G4740" s="6">
        <v>45208.315309641206</v>
      </c>
    </row>
    <row r="4741" spans="2:7" x14ac:dyDescent="0.25">
      <c r="B4741">
        <v>2009</v>
      </c>
      <c r="C4741">
        <v>3</v>
      </c>
      <c r="D4741">
        <v>2</v>
      </c>
      <c r="E4741">
        <v>9972.9585037762499</v>
      </c>
      <c r="F4741">
        <v>74.278213977846875</v>
      </c>
      <c r="G4741" s="6">
        <v>45208.315309641206</v>
      </c>
    </row>
    <row r="4742" spans="2:7" x14ac:dyDescent="0.25">
      <c r="B4742">
        <v>2009</v>
      </c>
      <c r="C4742">
        <v>4</v>
      </c>
      <c r="D4742">
        <v>1</v>
      </c>
      <c r="E4742">
        <v>9964.7712022182004</v>
      </c>
      <c r="F4742">
        <v>69.121064916899371</v>
      </c>
      <c r="G4742" s="6">
        <v>45208.315309641206</v>
      </c>
    </row>
    <row r="4743" spans="2:7" x14ac:dyDescent="0.25">
      <c r="B4743">
        <v>2009</v>
      </c>
      <c r="C4743">
        <v>4</v>
      </c>
      <c r="D4743">
        <v>2</v>
      </c>
      <c r="E4743">
        <v>9968.1146899374526</v>
      </c>
      <c r="F4743">
        <v>73.314065083595921</v>
      </c>
      <c r="G4743" s="6">
        <v>45208.315309641206</v>
      </c>
    </row>
    <row r="4744" spans="2:7" x14ac:dyDescent="0.25">
      <c r="B4744">
        <v>2009</v>
      </c>
      <c r="C4744">
        <v>5</v>
      </c>
      <c r="D4744">
        <v>1</v>
      </c>
      <c r="E4744">
        <v>9964.7712022182004</v>
      </c>
      <c r="F4744">
        <v>68.121064916899371</v>
      </c>
      <c r="G4744" s="6">
        <v>45208.315309641206</v>
      </c>
    </row>
    <row r="4745" spans="2:7" x14ac:dyDescent="0.25">
      <c r="B4745">
        <v>2009</v>
      </c>
      <c r="C4745">
        <v>5</v>
      </c>
      <c r="D4745">
        <v>2</v>
      </c>
      <c r="E4745">
        <v>9968.1146899374526</v>
      </c>
      <c r="F4745">
        <v>72.314065083595921</v>
      </c>
      <c r="G4745" s="6">
        <v>45208.315309641206</v>
      </c>
    </row>
    <row r="4746" spans="2:7" x14ac:dyDescent="0.25">
      <c r="B4746">
        <v>2009</v>
      </c>
      <c r="C4746">
        <v>6</v>
      </c>
      <c r="D4746">
        <v>1</v>
      </c>
      <c r="E4746">
        <v>9960.3638389634016</v>
      </c>
      <c r="F4746">
        <v>67.150986574539957</v>
      </c>
      <c r="G4746" s="6">
        <v>45208.315309641206</v>
      </c>
    </row>
    <row r="4747" spans="2:7" x14ac:dyDescent="0.25">
      <c r="B4747">
        <v>2009</v>
      </c>
      <c r="C4747">
        <v>6</v>
      </c>
      <c r="D4747">
        <v>2</v>
      </c>
      <c r="E4747">
        <v>9968.1146899374526</v>
      </c>
      <c r="F4747">
        <v>71.314065083595921</v>
      </c>
      <c r="G4747" s="6">
        <v>45208.315309641206</v>
      </c>
    </row>
    <row r="4748" spans="2:7" x14ac:dyDescent="0.25">
      <c r="B4748">
        <v>2009</v>
      </c>
      <c r="C4748">
        <v>7</v>
      </c>
      <c r="D4748">
        <v>1</v>
      </c>
      <c r="E4748">
        <v>9956.0980116866867</v>
      </c>
      <c r="F4748">
        <v>66.179544107442496</v>
      </c>
      <c r="G4748" s="6">
        <v>45208.315309641206</v>
      </c>
    </row>
    <row r="4749" spans="2:7" x14ac:dyDescent="0.25">
      <c r="B4749">
        <v>2009</v>
      </c>
      <c r="C4749">
        <v>7</v>
      </c>
      <c r="D4749">
        <v>2</v>
      </c>
      <c r="E4749">
        <v>9968.1146899374526</v>
      </c>
      <c r="F4749">
        <v>70.314065083595921</v>
      </c>
      <c r="G4749" s="6">
        <v>45208.315309641206</v>
      </c>
    </row>
    <row r="4750" spans="2:7" x14ac:dyDescent="0.25">
      <c r="B4750">
        <v>2009</v>
      </c>
      <c r="C4750">
        <v>8</v>
      </c>
      <c r="D4750">
        <v>1</v>
      </c>
      <c r="E4750">
        <v>9956.0980116866867</v>
      </c>
      <c r="F4750">
        <v>65.179544107442496</v>
      </c>
      <c r="G4750" s="6">
        <v>45208.315309641206</v>
      </c>
    </row>
    <row r="4751" spans="2:7" x14ac:dyDescent="0.25">
      <c r="B4751">
        <v>2009</v>
      </c>
      <c r="C4751">
        <v>8</v>
      </c>
      <c r="D4751">
        <v>2</v>
      </c>
      <c r="E4751">
        <v>9968.1146899374526</v>
      </c>
      <c r="F4751">
        <v>69.314065083595921</v>
      </c>
      <c r="G4751" s="6">
        <v>45208.315309641206</v>
      </c>
    </row>
    <row r="4752" spans="2:7" x14ac:dyDescent="0.25">
      <c r="B4752">
        <v>2009</v>
      </c>
      <c r="C4752">
        <v>9</v>
      </c>
      <c r="D4752">
        <v>1</v>
      </c>
      <c r="E4752">
        <v>9944.1288852641792</v>
      </c>
      <c r="F4752">
        <v>64.25739483215699</v>
      </c>
      <c r="G4752" s="6">
        <v>45208.315309641206</v>
      </c>
    </row>
    <row r="4753" spans="2:7" x14ac:dyDescent="0.25">
      <c r="B4753">
        <v>2009</v>
      </c>
      <c r="C4753">
        <v>9</v>
      </c>
      <c r="D4753">
        <v>2</v>
      </c>
      <c r="E4753">
        <v>9968.1146899374526</v>
      </c>
      <c r="F4753">
        <v>68.314065083595921</v>
      </c>
      <c r="G4753" s="6">
        <v>45208.315309641206</v>
      </c>
    </row>
    <row r="4754" spans="2:7" x14ac:dyDescent="0.25">
      <c r="B4754">
        <v>2009</v>
      </c>
      <c r="C4754">
        <v>10</v>
      </c>
      <c r="D4754">
        <v>1</v>
      </c>
      <c r="E4754">
        <v>9944.1288852641792</v>
      </c>
      <c r="F4754">
        <v>63.25739483215699</v>
      </c>
      <c r="G4754" s="6">
        <v>45208.315309641206</v>
      </c>
    </row>
    <row r="4755" spans="2:7" x14ac:dyDescent="0.25">
      <c r="B4755">
        <v>2009</v>
      </c>
      <c r="C4755">
        <v>10</v>
      </c>
      <c r="D4755">
        <v>2</v>
      </c>
      <c r="E4755">
        <v>9968.1146899374526</v>
      </c>
      <c r="F4755">
        <v>67.314065083595921</v>
      </c>
      <c r="G4755" s="6">
        <v>45208.315309641206</v>
      </c>
    </row>
    <row r="4756" spans="2:7" x14ac:dyDescent="0.25">
      <c r="B4756">
        <v>2009</v>
      </c>
      <c r="C4756">
        <v>11</v>
      </c>
      <c r="D4756">
        <v>1</v>
      </c>
      <c r="E4756">
        <v>9939.7746111385877</v>
      </c>
      <c r="F4756">
        <v>62.284886693008744</v>
      </c>
      <c r="G4756" s="6">
        <v>45208.315309641206</v>
      </c>
    </row>
    <row r="4757" spans="2:7" x14ac:dyDescent="0.25">
      <c r="B4757">
        <v>2009</v>
      </c>
      <c r="C4757">
        <v>11</v>
      </c>
      <c r="D4757">
        <v>2</v>
      </c>
      <c r="E4757">
        <v>9963.6020990351662</v>
      </c>
      <c r="F4757">
        <v>66.344325680039276</v>
      </c>
      <c r="G4757" s="6">
        <v>45208.315309641206</v>
      </c>
    </row>
    <row r="4758" spans="2:7" x14ac:dyDescent="0.25">
      <c r="B4758">
        <v>2009</v>
      </c>
      <c r="C4758">
        <v>12</v>
      </c>
      <c r="D4758">
        <v>1</v>
      </c>
      <c r="E4758">
        <v>9939.7746111385877</v>
      </c>
      <c r="F4758">
        <v>61.284886693008737</v>
      </c>
      <c r="G4758" s="6">
        <v>45208.315309641206</v>
      </c>
    </row>
    <row r="4759" spans="2:7" x14ac:dyDescent="0.25">
      <c r="B4759">
        <v>2009</v>
      </c>
      <c r="C4759">
        <v>12</v>
      </c>
      <c r="D4759">
        <v>2</v>
      </c>
      <c r="E4759">
        <v>9963.6020990351662</v>
      </c>
      <c r="F4759">
        <v>65.344325680039276</v>
      </c>
      <c r="G4759" s="6">
        <v>45208.315309641206</v>
      </c>
    </row>
    <row r="4760" spans="2:7" x14ac:dyDescent="0.25">
      <c r="B4760">
        <v>2009</v>
      </c>
      <c r="C4760">
        <v>13</v>
      </c>
      <c r="D4760">
        <v>1</v>
      </c>
      <c r="E4760">
        <v>9939.7746111385877</v>
      </c>
      <c r="F4760">
        <v>60.28488669300873</v>
      </c>
      <c r="G4760" s="6">
        <v>45208.315309641206</v>
      </c>
    </row>
    <row r="4761" spans="2:7" x14ac:dyDescent="0.25">
      <c r="B4761">
        <v>2009</v>
      </c>
      <c r="C4761">
        <v>13</v>
      </c>
      <c r="D4761">
        <v>2</v>
      </c>
      <c r="E4761">
        <v>9959.2723285199336</v>
      </c>
      <c r="F4761">
        <v>64.372516600033066</v>
      </c>
      <c r="G4761" s="6">
        <v>45208.315309641206</v>
      </c>
    </row>
    <row r="4762" spans="2:7" x14ac:dyDescent="0.25">
      <c r="B4762">
        <v>2009</v>
      </c>
      <c r="C4762">
        <v>14</v>
      </c>
      <c r="D4762">
        <v>1</v>
      </c>
      <c r="E4762">
        <v>9935.7891645497148</v>
      </c>
      <c r="F4762">
        <v>59.308867623842765</v>
      </c>
      <c r="G4762" s="6">
        <v>45208.315309641206</v>
      </c>
    </row>
    <row r="4763" spans="2:7" x14ac:dyDescent="0.25">
      <c r="B4763">
        <v>2009</v>
      </c>
      <c r="C4763">
        <v>14</v>
      </c>
      <c r="D4763">
        <v>2</v>
      </c>
      <c r="E4763">
        <v>9959.2723285199336</v>
      </c>
      <c r="F4763">
        <v>63.372516600033059</v>
      </c>
      <c r="G4763" s="6">
        <v>45208.315309641206</v>
      </c>
    </row>
    <row r="4764" spans="2:7" x14ac:dyDescent="0.25">
      <c r="B4764">
        <v>2009</v>
      </c>
      <c r="C4764">
        <v>15</v>
      </c>
      <c r="D4764">
        <v>1</v>
      </c>
      <c r="E4764">
        <v>9928.0115605610699</v>
      </c>
      <c r="F4764">
        <v>58.354938489152374</v>
      </c>
      <c r="G4764" s="6">
        <v>45208.315309641206</v>
      </c>
    </row>
    <row r="4765" spans="2:7" x14ac:dyDescent="0.25">
      <c r="B4765">
        <v>2009</v>
      </c>
      <c r="C4765">
        <v>15</v>
      </c>
      <c r="D4765">
        <v>2</v>
      </c>
      <c r="E4765">
        <v>9959.2723285199336</v>
      </c>
      <c r="F4765">
        <v>62.372516600033059</v>
      </c>
      <c r="G4765" s="6">
        <v>45208.315309641206</v>
      </c>
    </row>
    <row r="4766" spans="2:7" x14ac:dyDescent="0.25">
      <c r="B4766">
        <v>2009</v>
      </c>
      <c r="C4766">
        <v>16</v>
      </c>
      <c r="D4766">
        <v>1</v>
      </c>
      <c r="E4766">
        <v>9924.1282653330181</v>
      </c>
      <c r="F4766">
        <v>57.377577032362169</v>
      </c>
      <c r="G4766" s="6">
        <v>45208.315309641206</v>
      </c>
    </row>
    <row r="4767" spans="2:7" x14ac:dyDescent="0.25">
      <c r="B4767">
        <v>2009</v>
      </c>
      <c r="C4767">
        <v>16</v>
      </c>
      <c r="D4767">
        <v>2</v>
      </c>
      <c r="E4767">
        <v>9959.2723285199336</v>
      </c>
      <c r="F4767">
        <v>61.372516600033045</v>
      </c>
      <c r="G4767" s="6">
        <v>45208.315309641206</v>
      </c>
    </row>
    <row r="4768" spans="2:7" x14ac:dyDescent="0.25">
      <c r="B4768">
        <v>2009</v>
      </c>
      <c r="C4768">
        <v>17</v>
      </c>
      <c r="D4768">
        <v>1</v>
      </c>
      <c r="E4768">
        <v>9908.7653061983256</v>
      </c>
      <c r="F4768">
        <v>56.465762377824113</v>
      </c>
      <c r="G4768" s="6">
        <v>45208.315309641206</v>
      </c>
    </row>
    <row r="4769" spans="2:7" x14ac:dyDescent="0.25">
      <c r="B4769">
        <v>2009</v>
      </c>
      <c r="C4769">
        <v>17</v>
      </c>
      <c r="D4769">
        <v>2</v>
      </c>
      <c r="E4769">
        <v>9951.5430362485695</v>
      </c>
      <c r="F4769">
        <v>60.419795848123655</v>
      </c>
      <c r="G4769" s="6">
        <v>45208.315309641206</v>
      </c>
    </row>
    <row r="4770" spans="2:7" x14ac:dyDescent="0.25">
      <c r="B4770">
        <v>2009</v>
      </c>
      <c r="C4770">
        <v>18</v>
      </c>
      <c r="D4770">
        <v>1</v>
      </c>
      <c r="E4770">
        <v>9897.3255601110977</v>
      </c>
      <c r="F4770">
        <v>55.530449965121512</v>
      </c>
      <c r="G4770" s="6">
        <v>45208.315309641206</v>
      </c>
    </row>
    <row r="4771" spans="2:7" x14ac:dyDescent="0.25">
      <c r="B4771">
        <v>2009</v>
      </c>
      <c r="C4771">
        <v>18</v>
      </c>
      <c r="D4771">
        <v>2</v>
      </c>
      <c r="E4771">
        <v>9951.5430362485695</v>
      </c>
      <c r="F4771">
        <v>59.419795848123655</v>
      </c>
      <c r="G4771" s="6">
        <v>45208.315309641206</v>
      </c>
    </row>
    <row r="4772" spans="2:7" x14ac:dyDescent="0.25">
      <c r="B4772">
        <v>2009</v>
      </c>
      <c r="C4772">
        <v>19</v>
      </c>
      <c r="D4772">
        <v>1</v>
      </c>
      <c r="E4772">
        <v>9886.5820228861503</v>
      </c>
      <c r="F4772">
        <v>54.590250378078927</v>
      </c>
      <c r="G4772" s="6">
        <v>45208.315309641206</v>
      </c>
    </row>
    <row r="4773" spans="2:7" x14ac:dyDescent="0.25">
      <c r="B4773">
        <v>2009</v>
      </c>
      <c r="C4773">
        <v>19</v>
      </c>
      <c r="D4773">
        <v>2</v>
      </c>
      <c r="E4773">
        <v>9947.5975508954489</v>
      </c>
      <c r="F4773">
        <v>58.443165027499703</v>
      </c>
      <c r="G4773" s="6">
        <v>45208.315309641206</v>
      </c>
    </row>
    <row r="4774" spans="2:7" x14ac:dyDescent="0.25">
      <c r="B4774">
        <v>2009</v>
      </c>
      <c r="C4774">
        <v>20</v>
      </c>
      <c r="D4774">
        <v>1</v>
      </c>
      <c r="E4774">
        <v>9882.7180351312363</v>
      </c>
      <c r="F4774">
        <v>53.611398817645671</v>
      </c>
      <c r="G4774" s="6">
        <v>45208.315309641206</v>
      </c>
    </row>
    <row r="4775" spans="2:7" x14ac:dyDescent="0.25">
      <c r="B4775">
        <v>2009</v>
      </c>
      <c r="C4775">
        <v>20</v>
      </c>
      <c r="D4775">
        <v>2</v>
      </c>
      <c r="E4775">
        <v>9943.453159495366</v>
      </c>
      <c r="F4775">
        <v>57.467315506310399</v>
      </c>
      <c r="G4775" s="6">
        <v>45208.315309641206</v>
      </c>
    </row>
    <row r="4776" spans="2:7" x14ac:dyDescent="0.25">
      <c r="B4776">
        <v>2009</v>
      </c>
      <c r="C4776">
        <v>21</v>
      </c>
      <c r="D4776">
        <v>1</v>
      </c>
      <c r="E4776">
        <v>9871.0608826368752</v>
      </c>
      <c r="F4776">
        <v>52.674120310559893</v>
      </c>
      <c r="G4776" s="6">
        <v>45208.315309641206</v>
      </c>
    </row>
    <row r="4777" spans="2:7" x14ac:dyDescent="0.25">
      <c r="B4777">
        <v>2009</v>
      </c>
      <c r="C4777">
        <v>21</v>
      </c>
      <c r="D4777">
        <v>2</v>
      </c>
      <c r="E4777">
        <v>9931.3678447465118</v>
      </c>
      <c r="F4777">
        <v>56.536638075875203</v>
      </c>
      <c r="G4777" s="6">
        <v>45208.315309641206</v>
      </c>
    </row>
    <row r="4778" spans="2:7" x14ac:dyDescent="0.25">
      <c r="B4778">
        <v>2009</v>
      </c>
      <c r="C4778">
        <v>22</v>
      </c>
      <c r="D4778">
        <v>1</v>
      </c>
      <c r="E4778">
        <v>9862.2131780347336</v>
      </c>
      <c r="F4778">
        <v>51.720927370603221</v>
      </c>
      <c r="G4778" s="6">
        <v>45208.315309641206</v>
      </c>
    </row>
    <row r="4779" spans="2:7" x14ac:dyDescent="0.25">
      <c r="B4779">
        <v>2009</v>
      </c>
      <c r="C4779">
        <v>22</v>
      </c>
      <c r="D4779">
        <v>2</v>
      </c>
      <c r="E4779">
        <v>9922.2646601489359</v>
      </c>
      <c r="F4779">
        <v>55.588048905771828</v>
      </c>
      <c r="G4779" s="6">
        <v>45208.315309641206</v>
      </c>
    </row>
    <row r="4780" spans="2:7" x14ac:dyDescent="0.25">
      <c r="B4780">
        <v>2009</v>
      </c>
      <c r="C4780">
        <v>23</v>
      </c>
      <c r="D4780">
        <v>1</v>
      </c>
      <c r="E4780">
        <v>9857.6737337778832</v>
      </c>
      <c r="F4780">
        <v>50.744514532327429</v>
      </c>
      <c r="G4780" s="6">
        <v>45208.315309641206</v>
      </c>
    </row>
    <row r="4781" spans="2:7" x14ac:dyDescent="0.25">
      <c r="B4781">
        <v>2009</v>
      </c>
      <c r="C4781">
        <v>23</v>
      </c>
      <c r="D4781">
        <v>2</v>
      </c>
      <c r="E4781">
        <v>9913.0955091457599</v>
      </c>
      <c r="F4781">
        <v>54.639002781725246</v>
      </c>
      <c r="G4781" s="6">
        <v>45208.315309641206</v>
      </c>
    </row>
    <row r="4782" spans="2:7" x14ac:dyDescent="0.25">
      <c r="B4782">
        <v>2009</v>
      </c>
      <c r="C4782">
        <v>24</v>
      </c>
      <c r="D4782">
        <v>1</v>
      </c>
      <c r="E4782">
        <v>9857.6737337778832</v>
      </c>
      <c r="F4782">
        <v>49.744514532327422</v>
      </c>
      <c r="G4782" s="6">
        <v>45208.315309641206</v>
      </c>
    </row>
    <row r="4783" spans="2:7" x14ac:dyDescent="0.25">
      <c r="B4783">
        <v>2009</v>
      </c>
      <c r="C4783">
        <v>24</v>
      </c>
      <c r="D4783">
        <v>2</v>
      </c>
      <c r="E4783">
        <v>9908.5517190135251</v>
      </c>
      <c r="F4783">
        <v>53.663829443944365</v>
      </c>
      <c r="G4783" s="6">
        <v>45208.315309641206</v>
      </c>
    </row>
    <row r="4784" spans="2:7" x14ac:dyDescent="0.25">
      <c r="B4784">
        <v>2009</v>
      </c>
      <c r="C4784">
        <v>25</v>
      </c>
      <c r="D4784">
        <v>1</v>
      </c>
      <c r="E4784">
        <v>9843.7059120337344</v>
      </c>
      <c r="F4784">
        <v>48.814390512675828</v>
      </c>
      <c r="G4784" s="6">
        <v>45208.315309641206</v>
      </c>
    </row>
    <row r="4785" spans="2:7" x14ac:dyDescent="0.25">
      <c r="B4785">
        <v>2009</v>
      </c>
      <c r="C4785">
        <v>25</v>
      </c>
      <c r="D4785">
        <v>2</v>
      </c>
      <c r="E4785">
        <v>9890.054579633399</v>
      </c>
      <c r="F4785">
        <v>52.763260519403843</v>
      </c>
      <c r="G4785" s="6">
        <v>45208.315309641206</v>
      </c>
    </row>
    <row r="4786" spans="2:7" x14ac:dyDescent="0.25">
      <c r="B4786">
        <v>2009</v>
      </c>
      <c r="C4786">
        <v>26</v>
      </c>
      <c r="D4786">
        <v>1</v>
      </c>
      <c r="E4786">
        <v>9825.1724370241918</v>
      </c>
      <c r="F4786">
        <v>47.905527187874888</v>
      </c>
      <c r="G4786" s="6">
        <v>45208.315309641206</v>
      </c>
    </row>
    <row r="4787" spans="2:7" x14ac:dyDescent="0.25">
      <c r="B4787">
        <v>2009</v>
      </c>
      <c r="C4787">
        <v>26</v>
      </c>
      <c r="D4787">
        <v>2</v>
      </c>
      <c r="E4787">
        <v>9880.8138504779727</v>
      </c>
      <c r="F4787">
        <v>51.812138136424828</v>
      </c>
      <c r="G4787" s="6">
        <v>45208.315309641206</v>
      </c>
    </row>
    <row r="4788" spans="2:7" x14ac:dyDescent="0.25">
      <c r="B4788">
        <v>2009</v>
      </c>
      <c r="C4788">
        <v>27</v>
      </c>
      <c r="D4788">
        <v>1</v>
      </c>
      <c r="E4788">
        <v>9807.0714828589898</v>
      </c>
      <c r="F4788">
        <v>46.993023774017324</v>
      </c>
      <c r="G4788" s="6">
        <v>45208.315309641206</v>
      </c>
    </row>
    <row r="4789" spans="2:7" x14ac:dyDescent="0.25">
      <c r="B4789">
        <v>2009</v>
      </c>
      <c r="C4789">
        <v>27</v>
      </c>
      <c r="D4789">
        <v>2</v>
      </c>
      <c r="E4789">
        <v>9876.0018648978057</v>
      </c>
      <c r="F4789">
        <v>50.837139475243688</v>
      </c>
      <c r="G4789" s="6">
        <v>45208.315309641206</v>
      </c>
    </row>
    <row r="4790" spans="2:7" x14ac:dyDescent="0.25">
      <c r="B4790">
        <v>2009</v>
      </c>
      <c r="C4790">
        <v>28</v>
      </c>
      <c r="D4790">
        <v>1</v>
      </c>
      <c r="E4790">
        <v>9788.6569831350607</v>
      </c>
      <c r="F4790">
        <v>46.080486821800719</v>
      </c>
      <c r="G4790" s="6">
        <v>45208.315309641206</v>
      </c>
    </row>
    <row r="4791" spans="2:7" x14ac:dyDescent="0.25">
      <c r="B4791">
        <v>2009</v>
      </c>
      <c r="C4791">
        <v>28</v>
      </c>
      <c r="D4791">
        <v>2</v>
      </c>
      <c r="E4791">
        <v>9876.0018648978057</v>
      </c>
      <c r="F4791">
        <v>49.837139475243696</v>
      </c>
      <c r="G4791" s="6">
        <v>45208.315309641206</v>
      </c>
    </row>
    <row r="4792" spans="2:7" x14ac:dyDescent="0.25">
      <c r="B4792">
        <v>2009</v>
      </c>
      <c r="C4792">
        <v>29</v>
      </c>
      <c r="D4792">
        <v>1</v>
      </c>
      <c r="E4792">
        <v>9764.7632323981616</v>
      </c>
      <c r="F4792">
        <v>45.192019356145558</v>
      </c>
      <c r="G4792" s="6">
        <v>45208.315309641206</v>
      </c>
    </row>
    <row r="4793" spans="2:7" x14ac:dyDescent="0.25">
      <c r="B4793">
        <v>2009</v>
      </c>
      <c r="C4793">
        <v>29</v>
      </c>
      <c r="D4793">
        <v>2</v>
      </c>
      <c r="E4793">
        <v>9871.1782520281777</v>
      </c>
      <c r="F4793">
        <v>48.861248376415091</v>
      </c>
      <c r="G4793" s="6">
        <v>45208.315309641206</v>
      </c>
    </row>
    <row r="4794" spans="2:7" x14ac:dyDescent="0.25">
      <c r="B4794">
        <v>2009</v>
      </c>
      <c r="C4794">
        <v>30</v>
      </c>
      <c r="D4794">
        <v>1</v>
      </c>
      <c r="E4794">
        <v>9744.6192256171653</v>
      </c>
      <c r="F4794">
        <v>44.284406377138644</v>
      </c>
      <c r="G4794" s="6">
        <v>45208.315309641206</v>
      </c>
    </row>
    <row r="4795" spans="2:7" x14ac:dyDescent="0.25">
      <c r="B4795">
        <v>2009</v>
      </c>
      <c r="C4795">
        <v>30</v>
      </c>
      <c r="D4795">
        <v>2</v>
      </c>
      <c r="E4795">
        <v>9871.1782520281777</v>
      </c>
      <c r="F4795">
        <v>47.861248376415091</v>
      </c>
      <c r="G4795" s="6">
        <v>45208.315309641206</v>
      </c>
    </row>
    <row r="4796" spans="2:7" x14ac:dyDescent="0.25">
      <c r="B4796">
        <v>2009</v>
      </c>
      <c r="C4796">
        <v>31</v>
      </c>
      <c r="D4796">
        <v>1</v>
      </c>
      <c r="E4796">
        <v>9709.3107756848967</v>
      </c>
      <c r="F4796">
        <v>43.443630811920656</v>
      </c>
      <c r="G4796" s="6">
        <v>45208.315309641206</v>
      </c>
    </row>
    <row r="4797" spans="2:7" x14ac:dyDescent="0.25">
      <c r="B4797">
        <v>2009</v>
      </c>
      <c r="C4797">
        <v>31</v>
      </c>
      <c r="D4797">
        <v>2</v>
      </c>
      <c r="E4797">
        <v>9865.89967209116</v>
      </c>
      <c r="F4797">
        <v>46.886588197797934</v>
      </c>
      <c r="G4797" s="6">
        <v>45208.315309641206</v>
      </c>
    </row>
    <row r="4798" spans="2:7" x14ac:dyDescent="0.25">
      <c r="B4798">
        <v>2009</v>
      </c>
      <c r="C4798">
        <v>32</v>
      </c>
      <c r="D4798">
        <v>1</v>
      </c>
      <c r="E4798">
        <v>9690.535020986641</v>
      </c>
      <c r="F4798">
        <v>42.526835617045535</v>
      </c>
      <c r="G4798" s="6">
        <v>45208.315309641206</v>
      </c>
    </row>
    <row r="4799" spans="2:7" x14ac:dyDescent="0.25">
      <c r="B4799">
        <v>2009</v>
      </c>
      <c r="C4799">
        <v>32</v>
      </c>
      <c r="D4799">
        <v>2</v>
      </c>
      <c r="E4799">
        <v>9845.0750497375302</v>
      </c>
      <c r="F4799">
        <v>45.984706615038263</v>
      </c>
      <c r="G4799" s="6">
        <v>45208.315309641206</v>
      </c>
    </row>
    <row r="4800" spans="2:7" x14ac:dyDescent="0.25">
      <c r="B4800">
        <v>2009</v>
      </c>
      <c r="C4800">
        <v>33</v>
      </c>
      <c r="D4800">
        <v>1</v>
      </c>
      <c r="E4800">
        <v>9670.9906636629985</v>
      </c>
      <c r="F4800">
        <v>41.611768745516819</v>
      </c>
      <c r="G4800" s="6">
        <v>45208.315309641206</v>
      </c>
    </row>
    <row r="4801" spans="2:7" x14ac:dyDescent="0.25">
      <c r="B4801">
        <v>2009</v>
      </c>
      <c r="C4801">
        <v>33</v>
      </c>
      <c r="D4801">
        <v>2</v>
      </c>
      <c r="E4801">
        <v>9839.7018589721993</v>
      </c>
      <c r="F4801">
        <v>45.009544563286141</v>
      </c>
      <c r="G4801" s="6">
        <v>45208.315309641206</v>
      </c>
    </row>
    <row r="4802" spans="2:7" x14ac:dyDescent="0.25">
      <c r="B4802">
        <v>2009</v>
      </c>
      <c r="C4802">
        <v>34</v>
      </c>
      <c r="D4802">
        <v>1</v>
      </c>
      <c r="E4802">
        <v>9666.3557099067366</v>
      </c>
      <c r="F4802">
        <v>40.631481567255662</v>
      </c>
      <c r="G4802" s="6">
        <v>45208.315309641206</v>
      </c>
    </row>
    <row r="4803" spans="2:7" x14ac:dyDescent="0.25">
      <c r="B4803">
        <v>2009</v>
      </c>
      <c r="C4803">
        <v>34</v>
      </c>
      <c r="D4803">
        <v>2</v>
      </c>
      <c r="E4803">
        <v>9834.9954097470873</v>
      </c>
      <c r="F4803">
        <v>44.030844208358914</v>
      </c>
      <c r="G4803" s="6">
        <v>45208.315309641206</v>
      </c>
    </row>
    <row r="4804" spans="2:7" x14ac:dyDescent="0.25">
      <c r="B4804">
        <v>2009</v>
      </c>
      <c r="C4804">
        <v>35</v>
      </c>
      <c r="D4804">
        <v>1</v>
      </c>
      <c r="E4804">
        <v>9647.5591425656021</v>
      </c>
      <c r="F4804">
        <v>39.709670680650177</v>
      </c>
      <c r="G4804" s="6">
        <v>45208.315309641206</v>
      </c>
    </row>
    <row r="4805" spans="2:7" x14ac:dyDescent="0.25">
      <c r="B4805">
        <v>2009</v>
      </c>
      <c r="C4805">
        <v>35</v>
      </c>
      <c r="D4805">
        <v>2</v>
      </c>
      <c r="E4805">
        <v>9830.116075690843</v>
      </c>
      <c r="F4805">
        <v>43.052451433442272</v>
      </c>
      <c r="G4805" s="6">
        <v>45208.315309641206</v>
      </c>
    </row>
    <row r="4806" spans="2:7" x14ac:dyDescent="0.25">
      <c r="B4806">
        <v>2009</v>
      </c>
      <c r="C4806">
        <v>36</v>
      </c>
      <c r="D4806">
        <v>1</v>
      </c>
      <c r="E4806">
        <v>9628.8070755296212</v>
      </c>
      <c r="F4806">
        <v>38.786031372820545</v>
      </c>
      <c r="G4806" s="6">
        <v>45208.315309641206</v>
      </c>
    </row>
    <row r="4807" spans="2:7" x14ac:dyDescent="0.25">
      <c r="B4807">
        <v>2009</v>
      </c>
      <c r="C4807">
        <v>36</v>
      </c>
      <c r="D4807">
        <v>2</v>
      </c>
      <c r="E4807">
        <v>9825.1649391896281</v>
      </c>
      <c r="F4807">
        <v>42.073894635343933</v>
      </c>
      <c r="G4807" s="6">
        <v>45208.315309641206</v>
      </c>
    </row>
    <row r="4808" spans="2:7" x14ac:dyDescent="0.25">
      <c r="B4808">
        <v>2009</v>
      </c>
      <c r="C4808">
        <v>37</v>
      </c>
      <c r="D4808">
        <v>1</v>
      </c>
      <c r="E4808">
        <v>9606.7462810128563</v>
      </c>
      <c r="F4808">
        <v>37.873950866712825</v>
      </c>
      <c r="G4808" s="6">
        <v>45208.315309641206</v>
      </c>
    </row>
    <row r="4809" spans="2:7" x14ac:dyDescent="0.25">
      <c r="B4809">
        <v>2009</v>
      </c>
      <c r="C4809">
        <v>37</v>
      </c>
      <c r="D4809">
        <v>2</v>
      </c>
      <c r="E4809">
        <v>9806.0640801414247</v>
      </c>
      <c r="F4809">
        <v>41.154874842593735</v>
      </c>
      <c r="G4809" s="6">
        <v>45208.315309641206</v>
      </c>
    </row>
    <row r="4810" spans="2:7" x14ac:dyDescent="0.25">
      <c r="B4810">
        <v>2009</v>
      </c>
      <c r="C4810">
        <v>38</v>
      </c>
      <c r="D4810">
        <v>1</v>
      </c>
      <c r="E4810">
        <v>9602.2542884267677</v>
      </c>
      <c r="F4810">
        <v>36.891434626792829</v>
      </c>
      <c r="G4810" s="6">
        <v>45208.315309641206</v>
      </c>
    </row>
    <row r="4811" spans="2:7" x14ac:dyDescent="0.25">
      <c r="B4811">
        <v>2009</v>
      </c>
      <c r="C4811">
        <v>38</v>
      </c>
      <c r="D4811">
        <v>2</v>
      </c>
      <c r="E4811">
        <v>9796.1357480270417</v>
      </c>
      <c r="F4811">
        <v>40.19607834465701</v>
      </c>
      <c r="G4811" s="6">
        <v>45208.315309641206</v>
      </c>
    </row>
    <row r="4812" spans="2:7" x14ac:dyDescent="0.25">
      <c r="B4812">
        <v>2009</v>
      </c>
      <c r="C4812">
        <v>39</v>
      </c>
      <c r="D4812">
        <v>1</v>
      </c>
      <c r="E4812">
        <v>9584.0307379301848</v>
      </c>
      <c r="F4812">
        <v>35.960631102127557</v>
      </c>
      <c r="G4812" s="6">
        <v>45208.315309641206</v>
      </c>
    </row>
    <row r="4813" spans="2:7" x14ac:dyDescent="0.25">
      <c r="B4813">
        <v>2009</v>
      </c>
      <c r="C4813">
        <v>39</v>
      </c>
      <c r="D4813">
        <v>2</v>
      </c>
      <c r="E4813">
        <v>9771.9439047872711</v>
      </c>
      <c r="F4813">
        <v>39.294351657920423</v>
      </c>
      <c r="G4813" s="6">
        <v>45208.315309641206</v>
      </c>
    </row>
    <row r="4814" spans="2:7" x14ac:dyDescent="0.25">
      <c r="B4814">
        <v>2009</v>
      </c>
      <c r="C4814">
        <v>40</v>
      </c>
      <c r="D4814">
        <v>1</v>
      </c>
      <c r="E4814">
        <v>9547.6226700047737</v>
      </c>
      <c r="F4814">
        <v>35.095853566448469</v>
      </c>
      <c r="G4814" s="6">
        <v>45208.315309641206</v>
      </c>
    </row>
    <row r="4815" spans="2:7" x14ac:dyDescent="0.25">
      <c r="B4815">
        <v>2009</v>
      </c>
      <c r="C4815">
        <v>40</v>
      </c>
      <c r="D4815">
        <v>2</v>
      </c>
      <c r="E4815">
        <v>9762.2489664682853</v>
      </c>
      <c r="F4815">
        <v>38.332878522758676</v>
      </c>
      <c r="G4815" s="6">
        <v>45208.315309641206</v>
      </c>
    </row>
    <row r="4816" spans="2:7" x14ac:dyDescent="0.25">
      <c r="B4816">
        <v>2009</v>
      </c>
      <c r="C4816">
        <v>41</v>
      </c>
      <c r="D4816">
        <v>1</v>
      </c>
      <c r="E4816">
        <v>9543.2480959546738</v>
      </c>
      <c r="F4816">
        <v>34.111712121285471</v>
      </c>
      <c r="G4816" s="6">
        <v>45208.315309641206</v>
      </c>
    </row>
    <row r="4817" spans="2:7" x14ac:dyDescent="0.25">
      <c r="B4817">
        <v>2009</v>
      </c>
      <c r="C4817">
        <v>41</v>
      </c>
      <c r="D4817">
        <v>2</v>
      </c>
      <c r="E4817">
        <v>9742.9550435726214</v>
      </c>
      <c r="F4817">
        <v>37.40779877414797</v>
      </c>
      <c r="G4817" s="6">
        <v>45208.315309641206</v>
      </c>
    </row>
    <row r="4818" spans="2:7" x14ac:dyDescent="0.25">
      <c r="B4818">
        <v>2009</v>
      </c>
      <c r="C4818">
        <v>42</v>
      </c>
      <c r="D4818">
        <v>1</v>
      </c>
      <c r="E4818">
        <v>9526.1705837345053</v>
      </c>
      <c r="F4818">
        <v>33.1719676478317</v>
      </c>
      <c r="G4818" s="6">
        <v>45208.315309641206</v>
      </c>
    </row>
    <row r="4819" spans="2:7" x14ac:dyDescent="0.25">
      <c r="B4819">
        <v>2009</v>
      </c>
      <c r="C4819">
        <v>42</v>
      </c>
      <c r="D4819">
        <v>2</v>
      </c>
      <c r="E4819">
        <v>9724.6804310557291</v>
      </c>
      <c r="F4819">
        <v>36.477155883230452</v>
      </c>
      <c r="G4819" s="6">
        <v>45208.315309641206</v>
      </c>
    </row>
    <row r="4820" spans="2:7" x14ac:dyDescent="0.25">
      <c r="B4820">
        <v>2009</v>
      </c>
      <c r="C4820">
        <v>43</v>
      </c>
      <c r="D4820">
        <v>1</v>
      </c>
      <c r="E4820">
        <v>9516.9034027388479</v>
      </c>
      <c r="F4820">
        <v>32.203782306955972</v>
      </c>
      <c r="G4820" s="6">
        <v>45208.315309641206</v>
      </c>
    </row>
    <row r="4821" spans="2:7" x14ac:dyDescent="0.25">
      <c r="B4821">
        <v>2009</v>
      </c>
      <c r="C4821">
        <v>43</v>
      </c>
      <c r="D4821">
        <v>2</v>
      </c>
      <c r="E4821">
        <v>9719.3137416009395</v>
      </c>
      <c r="F4821">
        <v>35.497021300504251</v>
      </c>
      <c r="G4821" s="6">
        <v>45208.315309641206</v>
      </c>
    </row>
    <row r="4822" spans="2:7" x14ac:dyDescent="0.25">
      <c r="B4822">
        <v>2009</v>
      </c>
      <c r="C4822">
        <v>44</v>
      </c>
      <c r="D4822">
        <v>1</v>
      </c>
      <c r="E4822">
        <v>9493.1889552369594</v>
      </c>
      <c r="F4822">
        <v>31.282979896372421</v>
      </c>
      <c r="G4822" s="6">
        <v>45208.315309641206</v>
      </c>
    </row>
    <row r="4823" spans="2:7" x14ac:dyDescent="0.25">
      <c r="B4823">
        <v>2009</v>
      </c>
      <c r="C4823">
        <v>44</v>
      </c>
      <c r="D4823">
        <v>2</v>
      </c>
      <c r="E4823">
        <v>9703.7780632767099</v>
      </c>
      <c r="F4823">
        <v>34.553051277868271</v>
      </c>
      <c r="G4823" s="6">
        <v>45208.315309641206</v>
      </c>
    </row>
    <row r="4824" spans="2:7" x14ac:dyDescent="0.25">
      <c r="B4824">
        <v>2009</v>
      </c>
      <c r="C4824">
        <v>45</v>
      </c>
      <c r="D4824">
        <v>1</v>
      </c>
      <c r="E4824">
        <v>9450.5926080044992</v>
      </c>
      <c r="F4824">
        <v>30.421727015722919</v>
      </c>
      <c r="G4824" s="6">
        <v>45208.315309641206</v>
      </c>
    </row>
    <row r="4825" spans="2:7" x14ac:dyDescent="0.25">
      <c r="B4825">
        <v>2009</v>
      </c>
      <c r="C4825">
        <v>45</v>
      </c>
      <c r="D4825">
        <v>2</v>
      </c>
      <c r="E4825">
        <v>9683.0786317489001</v>
      </c>
      <c r="F4825">
        <v>33.625846184327884</v>
      </c>
      <c r="G4825" s="6">
        <v>45208.315309641206</v>
      </c>
    </row>
    <row r="4826" spans="2:7" x14ac:dyDescent="0.25">
      <c r="B4826">
        <v>2009</v>
      </c>
      <c r="C4826">
        <v>46</v>
      </c>
      <c r="D4826">
        <v>1</v>
      </c>
      <c r="E4826">
        <v>9401.5955339730299</v>
      </c>
      <c r="F4826">
        <v>29.577666193114784</v>
      </c>
      <c r="G4826" s="6">
        <v>45208.315309641206</v>
      </c>
    </row>
    <row r="4827" spans="2:7" x14ac:dyDescent="0.25">
      <c r="B4827">
        <v>2009</v>
      </c>
      <c r="C4827">
        <v>46</v>
      </c>
      <c r="D4827">
        <v>2</v>
      </c>
      <c r="E4827">
        <v>9666.423395687656</v>
      </c>
      <c r="F4827">
        <v>32.682921978067128</v>
      </c>
      <c r="G4827" s="6">
        <v>45208.315309641206</v>
      </c>
    </row>
    <row r="4828" spans="2:7" x14ac:dyDescent="0.25">
      <c r="B4828">
        <v>2009</v>
      </c>
      <c r="C4828">
        <v>47</v>
      </c>
      <c r="D4828">
        <v>1</v>
      </c>
      <c r="E4828">
        <v>9381.1072608543654</v>
      </c>
      <c r="F4828">
        <v>28.641171614175676</v>
      </c>
      <c r="G4828" s="6">
        <v>45208.315309641206</v>
      </c>
    </row>
    <row r="4829" spans="2:7" x14ac:dyDescent="0.25">
      <c r="B4829">
        <v>2009</v>
      </c>
      <c r="C4829">
        <v>47</v>
      </c>
      <c r="D4829">
        <v>2</v>
      </c>
      <c r="E4829">
        <v>9626.7599096935955</v>
      </c>
      <c r="F4829">
        <v>31.81551974586225</v>
      </c>
      <c r="G4829" s="6">
        <v>45208.315309641206</v>
      </c>
    </row>
    <row r="4830" spans="2:7" x14ac:dyDescent="0.25">
      <c r="B4830">
        <v>2009</v>
      </c>
      <c r="C4830">
        <v>48</v>
      </c>
      <c r="D4830">
        <v>1</v>
      </c>
      <c r="E4830">
        <v>9334.9577957906222</v>
      </c>
      <c r="F4830">
        <v>27.780293830330397</v>
      </c>
      <c r="G4830" s="6">
        <v>45208.315309641206</v>
      </c>
    </row>
    <row r="4831" spans="2:7" x14ac:dyDescent="0.25">
      <c r="B4831">
        <v>2009</v>
      </c>
      <c r="C4831">
        <v>48</v>
      </c>
      <c r="D4831">
        <v>2</v>
      </c>
      <c r="E4831">
        <v>9583.0887358386681</v>
      </c>
      <c r="F4831">
        <v>30.958227962897169</v>
      </c>
      <c r="G4831" s="6">
        <v>45208.315309641206</v>
      </c>
    </row>
    <row r="4832" spans="2:7" x14ac:dyDescent="0.25">
      <c r="B4832">
        <v>2009</v>
      </c>
      <c r="C4832">
        <v>49</v>
      </c>
      <c r="D4832">
        <v>1</v>
      </c>
      <c r="E4832">
        <v>9279.5117554782137</v>
      </c>
      <c r="F4832">
        <v>26.943296401080723</v>
      </c>
      <c r="G4832" s="6">
        <v>45208.315309641206</v>
      </c>
    </row>
    <row r="4833" spans="2:7" x14ac:dyDescent="0.25">
      <c r="B4833">
        <v>2009</v>
      </c>
      <c r="C4833">
        <v>49</v>
      </c>
      <c r="D4833">
        <v>2</v>
      </c>
      <c r="E4833">
        <v>9552.0355911557435</v>
      </c>
      <c r="F4833">
        <v>30.057245994257215</v>
      </c>
      <c r="G4833" s="6">
        <v>45208.315309641206</v>
      </c>
    </row>
    <row r="4834" spans="2:7" x14ac:dyDescent="0.25">
      <c r="B4834">
        <v>2009</v>
      </c>
      <c r="C4834">
        <v>50</v>
      </c>
      <c r="D4834">
        <v>1</v>
      </c>
      <c r="E4834">
        <v>9222.8353172743246</v>
      </c>
      <c r="F4834">
        <v>26.105796522011637</v>
      </c>
      <c r="G4834" s="6">
        <v>45208.315309641206</v>
      </c>
    </row>
    <row r="4835" spans="2:7" x14ac:dyDescent="0.25">
      <c r="B4835">
        <v>2009</v>
      </c>
      <c r="C4835">
        <v>50</v>
      </c>
      <c r="D4835">
        <v>2</v>
      </c>
      <c r="E4835">
        <v>9525.5918889890199</v>
      </c>
      <c r="F4835">
        <v>29.139298954225424</v>
      </c>
      <c r="G4835" s="6">
        <v>45208.315309641206</v>
      </c>
    </row>
    <row r="4836" spans="2:7" x14ac:dyDescent="0.25">
      <c r="B4836">
        <v>2009</v>
      </c>
      <c r="C4836">
        <v>51</v>
      </c>
      <c r="D4836">
        <v>1</v>
      </c>
      <c r="E4836">
        <v>9172.137343238448</v>
      </c>
      <c r="F4836">
        <v>25.247329728358338</v>
      </c>
      <c r="G4836" s="6">
        <v>45208.315309641206</v>
      </c>
    </row>
    <row r="4837" spans="2:7" x14ac:dyDescent="0.25">
      <c r="B4837">
        <v>2009</v>
      </c>
      <c r="C4837">
        <v>51</v>
      </c>
      <c r="D4837">
        <v>2</v>
      </c>
      <c r="E4837">
        <v>9434.4720263744075</v>
      </c>
      <c r="F4837">
        <v>28.415902560531386</v>
      </c>
      <c r="G4837" s="6">
        <v>45208.315309641206</v>
      </c>
    </row>
    <row r="4838" spans="2:7" x14ac:dyDescent="0.25">
      <c r="B4838">
        <v>2009</v>
      </c>
      <c r="C4838">
        <v>52</v>
      </c>
      <c r="D4838">
        <v>1</v>
      </c>
      <c r="E4838">
        <v>9123.3553371529015</v>
      </c>
      <c r="F4838">
        <v>24.379652140979235</v>
      </c>
      <c r="G4838" s="6">
        <v>45208.315309641206</v>
      </c>
    </row>
    <row r="4839" spans="2:7" x14ac:dyDescent="0.25">
      <c r="B4839">
        <v>2009</v>
      </c>
      <c r="C4839">
        <v>52</v>
      </c>
      <c r="D4839">
        <v>2</v>
      </c>
      <c r="E4839">
        <v>9400.043782397699</v>
      </c>
      <c r="F4839">
        <v>27.518146286883354</v>
      </c>
      <c r="G4839" s="6">
        <v>45208.315309641206</v>
      </c>
    </row>
    <row r="4840" spans="2:7" x14ac:dyDescent="0.25">
      <c r="B4840">
        <v>2009</v>
      </c>
      <c r="C4840">
        <v>53</v>
      </c>
      <c r="D4840">
        <v>1</v>
      </c>
      <c r="E4840">
        <v>9057.4383923099922</v>
      </c>
      <c r="F4840">
        <v>23.553440097890014</v>
      </c>
      <c r="G4840" s="6">
        <v>45208.315309641206</v>
      </c>
    </row>
    <row r="4841" spans="2:7" x14ac:dyDescent="0.25">
      <c r="B4841">
        <v>2009</v>
      </c>
      <c r="C4841">
        <v>53</v>
      </c>
      <c r="D4841">
        <v>2</v>
      </c>
      <c r="E4841">
        <v>9340.2051831002718</v>
      </c>
      <c r="F4841">
        <v>26.691239703754466</v>
      </c>
      <c r="G4841" s="6">
        <v>45208.315309641206</v>
      </c>
    </row>
    <row r="4842" spans="2:7" x14ac:dyDescent="0.25">
      <c r="B4842">
        <v>2009</v>
      </c>
      <c r="C4842">
        <v>54</v>
      </c>
      <c r="D4842">
        <v>1</v>
      </c>
      <c r="E4842">
        <v>8981.2765770193982</v>
      </c>
      <c r="F4842">
        <v>22.748934784139948</v>
      </c>
      <c r="G4842" s="6">
        <v>45208.315309641206</v>
      </c>
    </row>
    <row r="4843" spans="2:7" x14ac:dyDescent="0.25">
      <c r="B4843">
        <v>2009</v>
      </c>
      <c r="C4843">
        <v>54</v>
      </c>
      <c r="D4843">
        <v>2</v>
      </c>
      <c r="E4843">
        <v>9287.3134184243881</v>
      </c>
      <c r="F4843">
        <v>25.840400265541088</v>
      </c>
      <c r="G4843" s="6">
        <v>45208.315309641206</v>
      </c>
    </row>
    <row r="4844" spans="2:7" x14ac:dyDescent="0.25">
      <c r="B4844">
        <v>2009</v>
      </c>
      <c r="C4844">
        <v>55</v>
      </c>
      <c r="D4844">
        <v>1</v>
      </c>
      <c r="E4844">
        <v>8935.0745860898205</v>
      </c>
      <c r="F4844">
        <v>21.863980839232752</v>
      </c>
      <c r="G4844" s="6">
        <v>45208.315309641206</v>
      </c>
    </row>
    <row r="4845" spans="2:7" x14ac:dyDescent="0.25">
      <c r="B4845">
        <v>2009</v>
      </c>
      <c r="C4845">
        <v>55</v>
      </c>
      <c r="D4845">
        <v>2</v>
      </c>
      <c r="E4845">
        <v>9211.8878074916884</v>
      </c>
      <c r="F4845">
        <v>25.047883814108975</v>
      </c>
      <c r="G4845" s="6">
        <v>45208.315309641206</v>
      </c>
    </row>
    <row r="4846" spans="2:7" x14ac:dyDescent="0.25">
      <c r="B4846">
        <v>2009</v>
      </c>
      <c r="C4846">
        <v>56</v>
      </c>
      <c r="D4846">
        <v>1</v>
      </c>
      <c r="E4846">
        <v>8825.1444203498195</v>
      </c>
      <c r="F4846">
        <v>21.130100671686435</v>
      </c>
      <c r="G4846" s="6">
        <v>45208.315309641206</v>
      </c>
    </row>
    <row r="4847" spans="2:7" x14ac:dyDescent="0.25">
      <c r="B4847">
        <v>2009</v>
      </c>
      <c r="C4847">
        <v>56</v>
      </c>
      <c r="D4847">
        <v>2</v>
      </c>
      <c r="E4847">
        <v>9162.0484034472902</v>
      </c>
      <c r="F4847">
        <v>24.181418570308907</v>
      </c>
      <c r="G4847" s="6">
        <v>45208.315309641206</v>
      </c>
    </row>
    <row r="4848" spans="2:7" x14ac:dyDescent="0.25">
      <c r="B4848">
        <v>2009</v>
      </c>
      <c r="C4848">
        <v>57</v>
      </c>
      <c r="D4848">
        <v>1</v>
      </c>
      <c r="E4848">
        <v>8767.995190655316</v>
      </c>
      <c r="F4848">
        <v>20.264566343287566</v>
      </c>
      <c r="G4848" s="6">
        <v>45208.315309641206</v>
      </c>
    </row>
    <row r="4849" spans="2:7" x14ac:dyDescent="0.25">
      <c r="B4849">
        <v>2009</v>
      </c>
      <c r="C4849">
        <v>57</v>
      </c>
      <c r="D4849">
        <v>2</v>
      </c>
      <c r="E4849">
        <v>9086.279214801847</v>
      </c>
      <c r="F4849">
        <v>23.378894547948075</v>
      </c>
      <c r="G4849" s="6">
        <v>45208.315309641206</v>
      </c>
    </row>
    <row r="4850" spans="2:7" x14ac:dyDescent="0.25">
      <c r="B4850">
        <v>2009</v>
      </c>
      <c r="C4850">
        <v>58</v>
      </c>
      <c r="D4850">
        <v>1</v>
      </c>
      <c r="E4850">
        <v>8709.3164032840941</v>
      </c>
      <c r="F4850">
        <v>19.397729582770385</v>
      </c>
      <c r="G4850" s="6">
        <v>45208.315309641206</v>
      </c>
    </row>
    <row r="4851" spans="2:7" x14ac:dyDescent="0.25">
      <c r="B4851">
        <v>2009</v>
      </c>
      <c r="C4851">
        <v>58</v>
      </c>
      <c r="D4851">
        <v>2</v>
      </c>
      <c r="E4851">
        <v>9001.068012548496</v>
      </c>
      <c r="F4851">
        <v>22.595484191303775</v>
      </c>
      <c r="G4851" s="6">
        <v>45208.315309641206</v>
      </c>
    </row>
    <row r="4852" spans="2:7" x14ac:dyDescent="0.25">
      <c r="B4852">
        <v>2009</v>
      </c>
      <c r="C4852">
        <v>59</v>
      </c>
      <c r="D4852">
        <v>1</v>
      </c>
      <c r="E4852">
        <v>8560.7791562614693</v>
      </c>
      <c r="F4852">
        <v>18.725622251879791</v>
      </c>
      <c r="G4852" s="6">
        <v>45208.315309641206</v>
      </c>
    </row>
    <row r="4853" spans="2:7" x14ac:dyDescent="0.25">
      <c r="B4853">
        <v>2009</v>
      </c>
      <c r="C4853">
        <v>59</v>
      </c>
      <c r="D4853">
        <v>2</v>
      </c>
      <c r="E4853">
        <v>8939.7277354553717</v>
      </c>
      <c r="F4853">
        <v>21.747093184654428</v>
      </c>
      <c r="G4853" s="6">
        <v>45208.315309641206</v>
      </c>
    </row>
    <row r="4854" spans="2:7" x14ac:dyDescent="0.25">
      <c r="B4854">
        <v>2009</v>
      </c>
      <c r="C4854">
        <v>60</v>
      </c>
      <c r="D4854">
        <v>1</v>
      </c>
      <c r="E4854">
        <v>8516.925813298747</v>
      </c>
      <c r="F4854">
        <v>17.819465321649485</v>
      </c>
      <c r="G4854" s="6">
        <v>45208.315309641206</v>
      </c>
    </row>
    <row r="4855" spans="2:7" x14ac:dyDescent="0.25">
      <c r="B4855">
        <v>2009</v>
      </c>
      <c r="C4855">
        <v>60</v>
      </c>
      <c r="D4855">
        <v>2</v>
      </c>
      <c r="E4855">
        <v>8858.8546833972032</v>
      </c>
      <c r="F4855">
        <v>20.941059259798173</v>
      </c>
      <c r="G4855" s="6">
        <v>45208.315309641206</v>
      </c>
    </row>
    <row r="4856" spans="2:7" x14ac:dyDescent="0.25">
      <c r="B4856">
        <v>2009</v>
      </c>
      <c r="C4856">
        <v>61</v>
      </c>
      <c r="D4856">
        <v>1</v>
      </c>
      <c r="E4856">
        <v>8342.3147300460805</v>
      </c>
      <c r="F4856">
        <v>17.181975092502192</v>
      </c>
      <c r="G4856" s="6">
        <v>45208.315309641206</v>
      </c>
    </row>
    <row r="4857" spans="2:7" x14ac:dyDescent="0.25">
      <c r="B4857">
        <v>2009</v>
      </c>
      <c r="C4857">
        <v>61</v>
      </c>
      <c r="D4857">
        <v>2</v>
      </c>
      <c r="E4857">
        <v>8728.0184593033391</v>
      </c>
      <c r="F4857">
        <v>20.247478296662166</v>
      </c>
      <c r="G4857" s="6">
        <v>45208.315309641206</v>
      </c>
    </row>
    <row r="4858" spans="2:7" x14ac:dyDescent="0.25">
      <c r="B4858">
        <v>2009</v>
      </c>
      <c r="C4858">
        <v>62</v>
      </c>
      <c r="D4858">
        <v>1</v>
      </c>
      <c r="E4858">
        <v>8163.6316153337675</v>
      </c>
      <c r="F4858">
        <v>16.547105148528079</v>
      </c>
      <c r="G4858" s="6">
        <v>45208.315309641206</v>
      </c>
    </row>
    <row r="4859" spans="2:7" x14ac:dyDescent="0.25">
      <c r="B4859">
        <v>2009</v>
      </c>
      <c r="C4859">
        <v>62</v>
      </c>
      <c r="D4859">
        <v>2</v>
      </c>
      <c r="E4859">
        <v>8705.249466518957</v>
      </c>
      <c r="F4859">
        <v>19.299128762576522</v>
      </c>
      <c r="G4859" s="6">
        <v>45208.315309641206</v>
      </c>
    </row>
    <row r="4860" spans="2:7" x14ac:dyDescent="0.25">
      <c r="B4860">
        <v>2009</v>
      </c>
      <c r="C4860">
        <v>63</v>
      </c>
      <c r="D4860">
        <v>1</v>
      </c>
      <c r="E4860">
        <v>8027.0416596408395</v>
      </c>
      <c r="F4860">
        <v>15.820166317782714</v>
      </c>
      <c r="G4860" s="6">
        <v>45208.315309641206</v>
      </c>
    </row>
    <row r="4861" spans="2:7" x14ac:dyDescent="0.25">
      <c r="B4861">
        <v>2009</v>
      </c>
      <c r="C4861">
        <v>63</v>
      </c>
      <c r="D4861">
        <v>2</v>
      </c>
      <c r="E4861">
        <v>8605.3886949842636</v>
      </c>
      <c r="F4861">
        <v>18.517282243953275</v>
      </c>
      <c r="G4861" s="6">
        <v>45208.315309641206</v>
      </c>
    </row>
    <row r="4862" spans="2:7" x14ac:dyDescent="0.25">
      <c r="B4862">
        <v>2009</v>
      </c>
      <c r="C4862">
        <v>64</v>
      </c>
      <c r="D4862">
        <v>1</v>
      </c>
      <c r="E4862">
        <v>7847.5591370076845</v>
      </c>
      <c r="F4862">
        <v>15.170555789192754</v>
      </c>
      <c r="G4862" s="6">
        <v>45208.315309641206</v>
      </c>
    </row>
    <row r="4863" spans="2:7" x14ac:dyDescent="0.25">
      <c r="B4863">
        <v>2009</v>
      </c>
      <c r="C4863">
        <v>64</v>
      </c>
      <c r="D4863">
        <v>2</v>
      </c>
      <c r="E4863">
        <v>8524.1938768249747</v>
      </c>
      <c r="F4863">
        <v>17.688900813012296</v>
      </c>
      <c r="G4863" s="6">
        <v>45208.315309641206</v>
      </c>
    </row>
    <row r="4864" spans="2:7" x14ac:dyDescent="0.25">
      <c r="B4864">
        <v>2009</v>
      </c>
      <c r="C4864">
        <v>65</v>
      </c>
      <c r="D4864">
        <v>1</v>
      </c>
      <c r="E4864">
        <v>7672.8634129370421</v>
      </c>
      <c r="F4864">
        <v>14.504574945820845</v>
      </c>
      <c r="G4864" s="6">
        <v>45208.315309641206</v>
      </c>
    </row>
    <row r="4865" spans="2:7" x14ac:dyDescent="0.25">
      <c r="B4865">
        <v>2009</v>
      </c>
      <c r="C4865">
        <v>65</v>
      </c>
      <c r="D4865">
        <v>2</v>
      </c>
      <c r="E4865">
        <v>8402.3180598744766</v>
      </c>
      <c r="F4865">
        <v>16.93822621513808</v>
      </c>
      <c r="G4865" s="6">
        <v>45208.315309641206</v>
      </c>
    </row>
    <row r="4866" spans="2:7" x14ac:dyDescent="0.25">
      <c r="B4866">
        <v>2009</v>
      </c>
      <c r="C4866">
        <v>66</v>
      </c>
      <c r="D4866">
        <v>1</v>
      </c>
      <c r="E4866">
        <v>7543.7352288991433</v>
      </c>
      <c r="F4866">
        <v>13.744295094540913</v>
      </c>
      <c r="G4866" s="6">
        <v>45208.315309641206</v>
      </c>
    </row>
    <row r="4867" spans="2:7" x14ac:dyDescent="0.25">
      <c r="B4867">
        <v>2009</v>
      </c>
      <c r="C4867">
        <v>66</v>
      </c>
      <c r="D4867">
        <v>2</v>
      </c>
      <c r="E4867">
        <v>8274.2960962187444</v>
      </c>
      <c r="F4867">
        <v>16.192562532645599</v>
      </c>
      <c r="G4867" s="6">
        <v>45208.315309641206</v>
      </c>
    </row>
    <row r="4868" spans="2:7" x14ac:dyDescent="0.25">
      <c r="B4868">
        <v>2009</v>
      </c>
      <c r="C4868">
        <v>67</v>
      </c>
      <c r="D4868">
        <v>1</v>
      </c>
      <c r="E4868">
        <v>7335.07468553533</v>
      </c>
      <c r="F4868">
        <v>13.121054968076665</v>
      </c>
      <c r="G4868" s="6">
        <v>45208.315309641206</v>
      </c>
    </row>
    <row r="4869" spans="2:7" x14ac:dyDescent="0.25">
      <c r="B4869">
        <v>2009</v>
      </c>
      <c r="C4869">
        <v>67</v>
      </c>
      <c r="D4869">
        <v>2</v>
      </c>
      <c r="E4869">
        <v>8147.7899226484824</v>
      </c>
      <c r="F4869">
        <v>15.436212167499185</v>
      </c>
      <c r="G4869" s="6">
        <v>45208.315309641206</v>
      </c>
    </row>
    <row r="4870" spans="2:7" x14ac:dyDescent="0.25">
      <c r="B4870">
        <v>2009</v>
      </c>
      <c r="C4870">
        <v>68</v>
      </c>
      <c r="D4870">
        <v>1</v>
      </c>
      <c r="E4870">
        <v>7207.2206519337815</v>
      </c>
      <c r="F4870">
        <v>12.344948874466573</v>
      </c>
      <c r="G4870" s="6">
        <v>45208.315309641206</v>
      </c>
    </row>
    <row r="4871" spans="2:7" x14ac:dyDescent="0.25">
      <c r="B4871">
        <v>2009</v>
      </c>
      <c r="C4871">
        <v>68</v>
      </c>
      <c r="D4871">
        <v>2</v>
      </c>
      <c r="E4871">
        <v>7992.1976693032548</v>
      </c>
      <c r="F4871">
        <v>14.726990624657416</v>
      </c>
      <c r="G4871" s="6">
        <v>45208.315309641206</v>
      </c>
    </row>
    <row r="4872" spans="2:7" x14ac:dyDescent="0.25">
      <c r="B4872">
        <v>2009</v>
      </c>
      <c r="C4872">
        <v>69</v>
      </c>
      <c r="D4872">
        <v>1</v>
      </c>
      <c r="E4872">
        <v>6979.0840924481799</v>
      </c>
      <c r="F4872">
        <v>11.732143791121565</v>
      </c>
      <c r="G4872" s="6">
        <v>45208.315309641206</v>
      </c>
    </row>
    <row r="4873" spans="2:7" x14ac:dyDescent="0.25">
      <c r="B4873">
        <v>2009</v>
      </c>
      <c r="C4873">
        <v>69</v>
      </c>
      <c r="D4873">
        <v>2</v>
      </c>
      <c r="E4873">
        <v>7677.2229647331551</v>
      </c>
      <c r="F4873">
        <v>14.310683737324334</v>
      </c>
      <c r="G4873" s="6">
        <v>45208.315309641206</v>
      </c>
    </row>
    <row r="4874" spans="2:7" x14ac:dyDescent="0.25">
      <c r="B4874">
        <v>2009</v>
      </c>
      <c r="C4874">
        <v>70</v>
      </c>
      <c r="D4874">
        <v>1</v>
      </c>
      <c r="E4874">
        <v>6729.1938806450016</v>
      </c>
      <c r="F4874">
        <v>11.149252116539305</v>
      </c>
      <c r="G4874" s="6">
        <v>45208.315309641206</v>
      </c>
    </row>
    <row r="4875" spans="2:7" x14ac:dyDescent="0.25">
      <c r="B4875">
        <v>2009</v>
      </c>
      <c r="C4875">
        <v>70</v>
      </c>
      <c r="D4875">
        <v>2</v>
      </c>
      <c r="E4875">
        <v>7499.0905887389281</v>
      </c>
      <c r="F4875">
        <v>13.638740836931678</v>
      </c>
      <c r="G4875" s="6">
        <v>45208.315309641206</v>
      </c>
    </row>
    <row r="4876" spans="2:7" x14ac:dyDescent="0.25">
      <c r="B4876">
        <v>2009</v>
      </c>
      <c r="C4876">
        <v>71</v>
      </c>
      <c r="D4876">
        <v>1</v>
      </c>
      <c r="E4876">
        <v>6532.1154531209168</v>
      </c>
      <c r="F4876">
        <v>10.470547396222759</v>
      </c>
      <c r="G4876" s="6">
        <v>45208.315309641206</v>
      </c>
    </row>
    <row r="4877" spans="2:7" x14ac:dyDescent="0.25">
      <c r="B4877">
        <v>2009</v>
      </c>
      <c r="C4877">
        <v>71</v>
      </c>
      <c r="D4877">
        <v>2</v>
      </c>
      <c r="E4877">
        <v>7360.6054573762549</v>
      </c>
      <c r="F4877">
        <v>12.885937927073115</v>
      </c>
      <c r="G4877" s="6">
        <v>45208.315309641206</v>
      </c>
    </row>
    <row r="4878" spans="2:7" x14ac:dyDescent="0.25">
      <c r="B4878">
        <v>2009</v>
      </c>
      <c r="C4878">
        <v>72</v>
      </c>
      <c r="D4878">
        <v>1</v>
      </c>
      <c r="E4878">
        <v>6305.7051677624822</v>
      </c>
      <c r="F4878">
        <v>9.8285461324623764</v>
      </c>
      <c r="G4878" s="6">
        <v>45208.315309641206</v>
      </c>
    </row>
    <row r="4879" spans="2:7" x14ac:dyDescent="0.25">
      <c r="B4879">
        <v>2009</v>
      </c>
      <c r="C4879">
        <v>72</v>
      </c>
      <c r="D4879">
        <v>2</v>
      </c>
      <c r="E4879">
        <v>7151.7850480114985</v>
      </c>
      <c r="F4879">
        <v>12.247587027393465</v>
      </c>
      <c r="G4879" s="6">
        <v>45208.315309641206</v>
      </c>
    </row>
    <row r="4880" spans="2:7" x14ac:dyDescent="0.25">
      <c r="B4880">
        <v>2009</v>
      </c>
      <c r="C4880">
        <v>73</v>
      </c>
      <c r="D4880">
        <v>1</v>
      </c>
      <c r="E4880">
        <v>6064.9046283699281</v>
      </c>
      <c r="F4880">
        <v>9.198926060604629</v>
      </c>
      <c r="G4880" s="6">
        <v>45208.315309641206</v>
      </c>
    </row>
    <row r="4881" spans="2:7" x14ac:dyDescent="0.25">
      <c r="B4881">
        <v>2009</v>
      </c>
      <c r="C4881">
        <v>73</v>
      </c>
      <c r="D4881">
        <v>2</v>
      </c>
      <c r="E4881">
        <v>6968.2243933592617</v>
      </c>
      <c r="F4881">
        <v>11.557048181857365</v>
      </c>
      <c r="G4881" s="6">
        <v>45208.315309641206</v>
      </c>
    </row>
    <row r="4882" spans="2:7" x14ac:dyDescent="0.25">
      <c r="B4882">
        <v>2009</v>
      </c>
      <c r="C4882">
        <v>74</v>
      </c>
      <c r="D4882">
        <v>1</v>
      </c>
      <c r="E4882">
        <v>5820.9231245268702</v>
      </c>
      <c r="F4882">
        <v>8.5635378269313627</v>
      </c>
      <c r="G4882" s="6">
        <v>45208.315309641206</v>
      </c>
    </row>
    <row r="4883" spans="2:7" x14ac:dyDescent="0.25">
      <c r="B4883">
        <v>2009</v>
      </c>
      <c r="C4883">
        <v>74</v>
      </c>
      <c r="D4883">
        <v>2</v>
      </c>
      <c r="E4883">
        <v>6833.7790326325003</v>
      </c>
      <c r="F4883">
        <v>10.774580651708138</v>
      </c>
      <c r="G4883" s="6">
        <v>45208.315309641206</v>
      </c>
    </row>
    <row r="4884" spans="2:7" x14ac:dyDescent="0.25">
      <c r="B4884">
        <v>2009</v>
      </c>
      <c r="C4884">
        <v>75</v>
      </c>
      <c r="D4884">
        <v>1</v>
      </c>
      <c r="E4884">
        <v>5475.8403732132565</v>
      </c>
      <c r="F4884">
        <v>8.0716950464607624</v>
      </c>
      <c r="G4884" s="6">
        <v>45208.315309641206</v>
      </c>
    </row>
    <row r="4885" spans="2:7" x14ac:dyDescent="0.25">
      <c r="B4885">
        <v>2009</v>
      </c>
      <c r="C4885">
        <v>75</v>
      </c>
      <c r="D4885">
        <v>2</v>
      </c>
      <c r="E4885">
        <v>6612.0580730293887</v>
      </c>
      <c r="F4885">
        <v>10.119116325238991</v>
      </c>
      <c r="G4885" s="6">
        <v>45208.315309641206</v>
      </c>
    </row>
    <row r="4886" spans="2:7" x14ac:dyDescent="0.25">
      <c r="B4886">
        <v>2009</v>
      </c>
      <c r="C4886">
        <v>76</v>
      </c>
      <c r="D4886">
        <v>1</v>
      </c>
      <c r="E4886">
        <v>5107.4259119405469</v>
      </c>
      <c r="F4886">
        <v>7.6178648783013996</v>
      </c>
      <c r="G4886" s="6">
        <v>45208.315309641206</v>
      </c>
    </row>
    <row r="4887" spans="2:7" x14ac:dyDescent="0.25">
      <c r="B4887">
        <v>2009</v>
      </c>
      <c r="C4887">
        <v>76</v>
      </c>
      <c r="D4887">
        <v>2</v>
      </c>
      <c r="E4887">
        <v>6496.2551446403604</v>
      </c>
      <c r="F4887">
        <v>9.2905877059307453</v>
      </c>
      <c r="G4887" s="6">
        <v>45208.315309641206</v>
      </c>
    </row>
    <row r="4888" spans="2:7" x14ac:dyDescent="0.25">
      <c r="B4888">
        <v>2009</v>
      </c>
      <c r="C4888">
        <v>77</v>
      </c>
      <c r="D4888">
        <v>1</v>
      </c>
      <c r="E4888">
        <v>4762.0442974591488</v>
      </c>
      <c r="F4888">
        <v>7.1341094803602001</v>
      </c>
      <c r="G4888" s="6">
        <v>45208.315309641206</v>
      </c>
    </row>
    <row r="4889" spans="2:7" x14ac:dyDescent="0.25">
      <c r="B4889">
        <v>2009</v>
      </c>
      <c r="C4889">
        <v>77</v>
      </c>
      <c r="D4889">
        <v>2</v>
      </c>
      <c r="E4889">
        <v>6199.568418789072</v>
      </c>
      <c r="F4889">
        <v>8.7112703258494069</v>
      </c>
      <c r="G4889" s="6">
        <v>45208.315309641206</v>
      </c>
    </row>
    <row r="4890" spans="2:7" x14ac:dyDescent="0.25">
      <c r="B4890">
        <v>2009</v>
      </c>
      <c r="C4890">
        <v>78</v>
      </c>
      <c r="D4890">
        <v>1</v>
      </c>
      <c r="E4890">
        <v>4445.0792853569365</v>
      </c>
      <c r="F4890">
        <v>6.6071675422617702</v>
      </c>
      <c r="G4890" s="6">
        <v>45208.315309641206</v>
      </c>
    </row>
    <row r="4891" spans="2:7" x14ac:dyDescent="0.25">
      <c r="B4891">
        <v>2009</v>
      </c>
      <c r="C4891">
        <v>78</v>
      </c>
      <c r="D4891">
        <v>2</v>
      </c>
      <c r="E4891">
        <v>5879.9477670058213</v>
      </c>
      <c r="F4891">
        <v>8.1576163951535037</v>
      </c>
      <c r="G4891" s="6">
        <v>45208.315309641206</v>
      </c>
    </row>
    <row r="4892" spans="2:7" x14ac:dyDescent="0.25">
      <c r="B4892">
        <v>2009</v>
      </c>
      <c r="C4892">
        <v>79</v>
      </c>
      <c r="D4892">
        <v>1</v>
      </c>
      <c r="E4892">
        <v>4130.860881562051</v>
      </c>
      <c r="F4892">
        <v>6.0717158511633702</v>
      </c>
      <c r="G4892" s="6">
        <v>45208.315309641206</v>
      </c>
    </row>
    <row r="4893" spans="2:7" x14ac:dyDescent="0.25">
      <c r="B4893">
        <v>2009</v>
      </c>
      <c r="C4893">
        <v>79</v>
      </c>
      <c r="D4893">
        <v>2</v>
      </c>
      <c r="E4893">
        <v>5632.2866643166062</v>
      </c>
      <c r="F4893">
        <v>7.4943346471576104</v>
      </c>
      <c r="G4893" s="6">
        <v>45208.315309641206</v>
      </c>
    </row>
    <row r="4894" spans="2:7" x14ac:dyDescent="0.25">
      <c r="B4894">
        <v>2009</v>
      </c>
      <c r="C4894">
        <v>80</v>
      </c>
      <c r="D4894">
        <v>1</v>
      </c>
      <c r="E4894">
        <v>3865.0722265114114</v>
      </c>
      <c r="F4894">
        <v>5.4548649297878846</v>
      </c>
      <c r="G4894" s="6">
        <v>45208.315309641206</v>
      </c>
    </row>
    <row r="4895" spans="2:7" x14ac:dyDescent="0.25">
      <c r="B4895">
        <v>2009</v>
      </c>
      <c r="C4895">
        <v>80</v>
      </c>
      <c r="D4895">
        <v>2</v>
      </c>
      <c r="E4895">
        <v>5382.7796315211071</v>
      </c>
      <c r="F4895">
        <v>6.8185418047331652</v>
      </c>
      <c r="G4895" s="6">
        <v>45208.315309641206</v>
      </c>
    </row>
    <row r="4896" spans="2:7" x14ac:dyDescent="0.25">
      <c r="B4896">
        <v>2009</v>
      </c>
      <c r="C4896">
        <v>81</v>
      </c>
      <c r="D4896">
        <v>1</v>
      </c>
      <c r="E4896">
        <v>3481.5979156036956</v>
      </c>
      <c r="F4896">
        <v>5.0006095736698164</v>
      </c>
      <c r="G4896" s="6">
        <v>45208.315309641206</v>
      </c>
    </row>
    <row r="4897" spans="2:7" x14ac:dyDescent="0.25">
      <c r="B4897">
        <v>2009</v>
      </c>
      <c r="C4897">
        <v>81</v>
      </c>
      <c r="D4897">
        <v>2</v>
      </c>
      <c r="E4897">
        <v>4980.7517052850599</v>
      </c>
      <c r="F4897">
        <v>6.3285512187533843</v>
      </c>
      <c r="G4897" s="6">
        <v>45208.315309641206</v>
      </c>
    </row>
    <row r="4898" spans="2:7" x14ac:dyDescent="0.25">
      <c r="B4898">
        <v>2009</v>
      </c>
      <c r="C4898">
        <v>82</v>
      </c>
      <c r="D4898">
        <v>1</v>
      </c>
      <c r="E4898">
        <v>3117.5320120637257</v>
      </c>
      <c r="F4898">
        <v>4.5261915034072713</v>
      </c>
      <c r="G4898" s="6">
        <v>45208.315309641206</v>
      </c>
    </row>
    <row r="4899" spans="2:7" x14ac:dyDescent="0.25">
      <c r="B4899">
        <v>2009</v>
      </c>
      <c r="C4899">
        <v>82</v>
      </c>
      <c r="D4899">
        <v>2</v>
      </c>
      <c r="E4899">
        <v>4792.2052490144442</v>
      </c>
      <c r="F4899">
        <v>5.5578720888713189</v>
      </c>
      <c r="G4899" s="6">
        <v>45208.315309641206</v>
      </c>
    </row>
    <row r="4900" spans="2:7" x14ac:dyDescent="0.25">
      <c r="B4900">
        <v>2009</v>
      </c>
      <c r="C4900">
        <v>83</v>
      </c>
      <c r="D4900">
        <v>1</v>
      </c>
      <c r="E4900">
        <v>2786.6401904389008</v>
      </c>
      <c r="F4900">
        <v>4.0042703904282018</v>
      </c>
      <c r="G4900" s="6">
        <v>45208.315309641206</v>
      </c>
    </row>
    <row r="4901" spans="2:7" x14ac:dyDescent="0.25">
      <c r="B4901">
        <v>2009</v>
      </c>
      <c r="C4901">
        <v>83</v>
      </c>
      <c r="D4901">
        <v>2</v>
      </c>
      <c r="E4901">
        <v>4233.7998798380622</v>
      </c>
      <c r="F4901">
        <v>5.2249661913779164</v>
      </c>
      <c r="G4901" s="6">
        <v>45208.315309641206</v>
      </c>
    </row>
    <row r="4902" spans="2:7" x14ac:dyDescent="0.25">
      <c r="B4902">
        <v>2009</v>
      </c>
      <c r="C4902">
        <v>84</v>
      </c>
      <c r="D4902">
        <v>1</v>
      </c>
      <c r="E4902">
        <v>2328.1757102586894</v>
      </c>
      <c r="F4902">
        <v>3.6943314953007635</v>
      </c>
      <c r="G4902" s="6">
        <v>45208.315309641206</v>
      </c>
    </row>
    <row r="4903" spans="2:7" x14ac:dyDescent="0.25">
      <c r="B4903">
        <v>2009</v>
      </c>
      <c r="C4903">
        <v>84</v>
      </c>
      <c r="D4903">
        <v>2</v>
      </c>
      <c r="E4903">
        <v>3874.7767645713129</v>
      </c>
      <c r="F4903">
        <v>4.6627648529857799</v>
      </c>
      <c r="G4903" s="6">
        <v>45208.315309641206</v>
      </c>
    </row>
    <row r="4904" spans="2:7" x14ac:dyDescent="0.25">
      <c r="B4904">
        <v>2009</v>
      </c>
      <c r="C4904">
        <v>85</v>
      </c>
      <c r="D4904">
        <v>1</v>
      </c>
      <c r="E4904">
        <v>1862.0675155352974</v>
      </c>
      <c r="F4904">
        <v>3.4939287570545563</v>
      </c>
      <c r="G4904" s="6">
        <v>45208.315309641206</v>
      </c>
    </row>
    <row r="4905" spans="2:7" x14ac:dyDescent="0.25">
      <c r="B4905">
        <v>2009</v>
      </c>
      <c r="C4905">
        <v>85</v>
      </c>
      <c r="D4905">
        <v>2</v>
      </c>
      <c r="E4905">
        <v>3584.2275821203311</v>
      </c>
      <c r="F4905">
        <v>4.0002121542688078</v>
      </c>
      <c r="G4905" s="6">
        <v>45208.315309641206</v>
      </c>
    </row>
    <row r="4906" spans="2:7" x14ac:dyDescent="0.25">
      <c r="B4906">
        <v>2009</v>
      </c>
      <c r="C4906">
        <v>86</v>
      </c>
      <c r="D4906">
        <v>1</v>
      </c>
      <c r="E4906">
        <v>1574.8012190798968</v>
      </c>
      <c r="F4906">
        <v>3.0400642409938463</v>
      </c>
      <c r="G4906" s="6">
        <v>45208.315309641206</v>
      </c>
    </row>
    <row r="4907" spans="2:7" x14ac:dyDescent="0.25">
      <c r="B4907">
        <v>2009</v>
      </c>
      <c r="C4907">
        <v>86</v>
      </c>
      <c r="D4907">
        <v>2</v>
      </c>
      <c r="E4907">
        <v>3189.8558154329062</v>
      </c>
      <c r="F4907">
        <v>3.4329542375884738</v>
      </c>
      <c r="G4907" s="6">
        <v>45208.315309641206</v>
      </c>
    </row>
    <row r="4908" spans="2:7" x14ac:dyDescent="0.25">
      <c r="B4908">
        <v>2009</v>
      </c>
      <c r="C4908">
        <v>87</v>
      </c>
      <c r="D4908">
        <v>1</v>
      </c>
      <c r="E4908">
        <v>1376.3656981605002</v>
      </c>
      <c r="F4908">
        <v>2.4062743052986955</v>
      </c>
      <c r="G4908" s="6">
        <v>45208.315309641206</v>
      </c>
    </row>
    <row r="4909" spans="2:7" x14ac:dyDescent="0.25">
      <c r="B4909">
        <v>2009</v>
      </c>
      <c r="C4909">
        <v>87</v>
      </c>
      <c r="D4909">
        <v>2</v>
      </c>
      <c r="E4909">
        <v>2875.1651846123377</v>
      </c>
      <c r="F4909">
        <v>2.7539699566623757</v>
      </c>
      <c r="G4909" s="6">
        <v>45208.315309641206</v>
      </c>
    </row>
    <row r="4910" spans="2:7" x14ac:dyDescent="0.25">
      <c r="B4910">
        <v>2009</v>
      </c>
      <c r="C4910">
        <v>88</v>
      </c>
      <c r="D4910">
        <v>1</v>
      </c>
      <c r="E4910">
        <v>1032.5826492707768</v>
      </c>
      <c r="F4910">
        <v>2.0409400079991409</v>
      </c>
      <c r="G4910" s="6">
        <v>45208.315309641206</v>
      </c>
    </row>
    <row r="4911" spans="2:7" x14ac:dyDescent="0.25">
      <c r="B4911">
        <v>2009</v>
      </c>
      <c r="C4911">
        <v>88</v>
      </c>
      <c r="D4911">
        <v>2</v>
      </c>
      <c r="E4911">
        <v>2444.6888710504809</v>
      </c>
      <c r="F4911">
        <v>2.1508632747909391</v>
      </c>
      <c r="G4911" s="6">
        <v>45208.315309641206</v>
      </c>
    </row>
    <row r="4912" spans="2:7" x14ac:dyDescent="0.25">
      <c r="B4912">
        <v>2009</v>
      </c>
      <c r="C4912">
        <v>89</v>
      </c>
      <c r="D4912">
        <v>1</v>
      </c>
      <c r="E4912">
        <v>893.50711032796721</v>
      </c>
      <c r="F4912">
        <v>1.2807893159832204</v>
      </c>
      <c r="G4912" s="6">
        <v>45208.315309641206</v>
      </c>
    </row>
    <row r="4913" spans="2:7" x14ac:dyDescent="0.25">
      <c r="B4913">
        <v>2009</v>
      </c>
      <c r="C4913">
        <v>89</v>
      </c>
      <c r="D4913">
        <v>2</v>
      </c>
      <c r="E4913">
        <v>2315.1562674075212</v>
      </c>
      <c r="F4913">
        <v>1.2432287972624174</v>
      </c>
      <c r="G4913" s="6">
        <v>45208.315309641206</v>
      </c>
    </row>
    <row r="4914" spans="2:7" x14ac:dyDescent="0.25">
      <c r="B4914">
        <v>2009</v>
      </c>
      <c r="C4914">
        <v>90</v>
      </c>
      <c r="D4914">
        <v>1</v>
      </c>
      <c r="E4914">
        <v>697.6408054991175</v>
      </c>
      <c r="F4914">
        <v>0.5</v>
      </c>
      <c r="G4914" s="6">
        <v>45208.315309641206</v>
      </c>
    </row>
    <row r="4915" spans="2:7" x14ac:dyDescent="0.25">
      <c r="B4915">
        <v>2009</v>
      </c>
      <c r="C4915">
        <v>90</v>
      </c>
      <c r="D4915">
        <v>2</v>
      </c>
      <c r="E4915">
        <v>1720.6908080998396</v>
      </c>
      <c r="F4915">
        <v>0.5</v>
      </c>
      <c r="G4915" s="6">
        <v>45208.315309641206</v>
      </c>
    </row>
    <row r="4916" spans="2:7" x14ac:dyDescent="0.25">
      <c r="B4916">
        <v>2010</v>
      </c>
      <c r="C4916">
        <v>0</v>
      </c>
      <c r="D4916">
        <v>1</v>
      </c>
      <c r="E4916">
        <v>10000</v>
      </c>
      <c r="F4916">
        <v>72.736535680986137</v>
      </c>
      <c r="G4916" s="6">
        <v>45208.315309641206</v>
      </c>
    </row>
    <row r="4917" spans="2:7" x14ac:dyDescent="0.25">
      <c r="B4917">
        <v>2010</v>
      </c>
      <c r="C4917">
        <v>0</v>
      </c>
      <c r="D4917">
        <v>2</v>
      </c>
      <c r="E4917">
        <v>10000</v>
      </c>
      <c r="F4917">
        <v>77.785263593985263</v>
      </c>
      <c r="G4917" s="6">
        <v>45208.315309641206</v>
      </c>
    </row>
    <row r="4918" spans="2:7" x14ac:dyDescent="0.25">
      <c r="B4918">
        <v>2010</v>
      </c>
      <c r="C4918">
        <v>1</v>
      </c>
      <c r="D4918">
        <v>1</v>
      </c>
      <c r="E4918">
        <v>9991.5235257498389</v>
      </c>
      <c r="F4918">
        <v>71.79811285343682</v>
      </c>
      <c r="G4918" s="6">
        <v>45208.315309641206</v>
      </c>
    </row>
    <row r="4919" spans="2:7" x14ac:dyDescent="0.25">
      <c r="B4919">
        <v>2010</v>
      </c>
      <c r="C4919">
        <v>1</v>
      </c>
      <c r="D4919">
        <v>2</v>
      </c>
      <c r="E4919">
        <v>9995.3558447480991</v>
      </c>
      <c r="F4919">
        <v>76.821337641898012</v>
      </c>
      <c r="G4919" s="6">
        <v>45208.315309641206</v>
      </c>
    </row>
    <row r="4920" spans="2:7" x14ac:dyDescent="0.25">
      <c r="B4920">
        <v>2010</v>
      </c>
      <c r="C4920">
        <v>2</v>
      </c>
      <c r="D4920">
        <v>1</v>
      </c>
      <c r="E4920">
        <v>9987.1701457833715</v>
      </c>
      <c r="F4920">
        <v>70.829191504507378</v>
      </c>
      <c r="G4920" s="6">
        <v>45208.315309641206</v>
      </c>
    </row>
    <row r="4921" spans="2:7" x14ac:dyDescent="0.25">
      <c r="B4921">
        <v>2010</v>
      </c>
      <c r="C4921">
        <v>2</v>
      </c>
      <c r="D4921">
        <v>2</v>
      </c>
      <c r="E4921">
        <v>9986.6948913257675</v>
      </c>
      <c r="F4921">
        <v>75.887527262952787</v>
      </c>
      <c r="G4921" s="6">
        <v>45208.315309641206</v>
      </c>
    </row>
    <row r="4922" spans="2:7" x14ac:dyDescent="0.25">
      <c r="B4922">
        <v>2010</v>
      </c>
      <c r="C4922">
        <v>3</v>
      </c>
      <c r="D4922">
        <v>1</v>
      </c>
      <c r="E4922">
        <v>9982.5670824401477</v>
      </c>
      <c r="F4922">
        <v>69.861621010935878</v>
      </c>
      <c r="G4922" s="6">
        <v>45208.315309641206</v>
      </c>
    </row>
    <row r="4923" spans="2:7" x14ac:dyDescent="0.25">
      <c r="B4923">
        <v>2010</v>
      </c>
      <c r="C4923">
        <v>3</v>
      </c>
      <c r="D4923">
        <v>2</v>
      </c>
      <c r="E4923">
        <v>9981.675172517007</v>
      </c>
      <c r="F4923">
        <v>74.925439154695141</v>
      </c>
      <c r="G4923" s="6">
        <v>45208.315309641206</v>
      </c>
    </row>
    <row r="4924" spans="2:7" x14ac:dyDescent="0.25">
      <c r="B4924">
        <v>2010</v>
      </c>
      <c r="C4924">
        <v>4</v>
      </c>
      <c r="D4924">
        <v>1</v>
      </c>
      <c r="E4924">
        <v>9978.0732301419903</v>
      </c>
      <c r="F4924">
        <v>68.892859595058752</v>
      </c>
      <c r="G4924" s="6">
        <v>45208.315309641206</v>
      </c>
    </row>
    <row r="4925" spans="2:7" x14ac:dyDescent="0.25">
      <c r="B4925">
        <v>2010</v>
      </c>
      <c r="C4925">
        <v>4</v>
      </c>
      <c r="D4925">
        <v>2</v>
      </c>
      <c r="E4925">
        <v>9981.675172517007</v>
      </c>
      <c r="F4925">
        <v>73.925439154695155</v>
      </c>
      <c r="G4925" s="6">
        <v>45208.315309641206</v>
      </c>
    </row>
    <row r="4926" spans="2:7" x14ac:dyDescent="0.25">
      <c r="B4926">
        <v>2010</v>
      </c>
      <c r="C4926">
        <v>5</v>
      </c>
      <c r="D4926">
        <v>1</v>
      </c>
      <c r="E4926">
        <v>9978.0732301419903</v>
      </c>
      <c r="F4926">
        <v>67.892859595058738</v>
      </c>
      <c r="G4926" s="6">
        <v>45208.315309641206</v>
      </c>
    </row>
    <row r="4927" spans="2:7" x14ac:dyDescent="0.25">
      <c r="B4927">
        <v>2010</v>
      </c>
      <c r="C4927">
        <v>5</v>
      </c>
      <c r="D4927">
        <v>2</v>
      </c>
      <c r="E4927">
        <v>9976.8983816497785</v>
      </c>
      <c r="F4927">
        <v>72.960594165176317</v>
      </c>
      <c r="G4927" s="6">
        <v>45208.315309641206</v>
      </c>
    </row>
    <row r="4928" spans="2:7" x14ac:dyDescent="0.25">
      <c r="B4928">
        <v>2010</v>
      </c>
      <c r="C4928">
        <v>6</v>
      </c>
      <c r="D4928">
        <v>1</v>
      </c>
      <c r="E4928">
        <v>9973.5881032913294</v>
      </c>
      <c r="F4928">
        <v>66.923166192943299</v>
      </c>
      <c r="G4928" s="6">
        <v>45208.315309641206</v>
      </c>
    </row>
    <row r="4929" spans="2:7" x14ac:dyDescent="0.25">
      <c r="B4929">
        <v>2010</v>
      </c>
      <c r="C4929">
        <v>6</v>
      </c>
      <c r="D4929">
        <v>2</v>
      </c>
      <c r="E4929">
        <v>9976.8983816497785</v>
      </c>
      <c r="F4929">
        <v>71.960594165176303</v>
      </c>
      <c r="G4929" s="6">
        <v>45208.315309641206</v>
      </c>
    </row>
    <row r="4930" spans="2:7" x14ac:dyDescent="0.25">
      <c r="B4930">
        <v>2010</v>
      </c>
      <c r="C4930">
        <v>7</v>
      </c>
      <c r="D4930">
        <v>1</v>
      </c>
      <c r="E4930">
        <v>9973.5881032913294</v>
      </c>
      <c r="F4930">
        <v>65.923166192943299</v>
      </c>
      <c r="G4930" s="6">
        <v>45208.315309641206</v>
      </c>
    </row>
    <row r="4931" spans="2:7" x14ac:dyDescent="0.25">
      <c r="B4931">
        <v>2010</v>
      </c>
      <c r="C4931">
        <v>7</v>
      </c>
      <c r="D4931">
        <v>2</v>
      </c>
      <c r="E4931">
        <v>9972.1885946423081</v>
      </c>
      <c r="F4931">
        <v>70.994344447248395</v>
      </c>
      <c r="G4931" s="6">
        <v>45208.315309641206</v>
      </c>
    </row>
    <row r="4932" spans="2:7" x14ac:dyDescent="0.25">
      <c r="B4932">
        <v>2010</v>
      </c>
      <c r="C4932">
        <v>8</v>
      </c>
      <c r="D4932">
        <v>1</v>
      </c>
      <c r="E4932">
        <v>9973.5881032913294</v>
      </c>
      <c r="F4932">
        <v>64.923166192943313</v>
      </c>
      <c r="G4932" s="6">
        <v>45208.315309641206</v>
      </c>
    </row>
    <row r="4933" spans="2:7" x14ac:dyDescent="0.25">
      <c r="B4933">
        <v>2010</v>
      </c>
      <c r="C4933">
        <v>8</v>
      </c>
      <c r="D4933">
        <v>2</v>
      </c>
      <c r="E4933">
        <v>9972.1885946423081</v>
      </c>
      <c r="F4933">
        <v>69.994344447248395</v>
      </c>
      <c r="G4933" s="6">
        <v>45208.315309641206</v>
      </c>
    </row>
    <row r="4934" spans="2:7" x14ac:dyDescent="0.25">
      <c r="B4934">
        <v>2010</v>
      </c>
      <c r="C4934">
        <v>9</v>
      </c>
      <c r="D4934">
        <v>1</v>
      </c>
      <c r="E4934">
        <v>9969.3620766397325</v>
      </c>
      <c r="F4934">
        <v>63.950475263997063</v>
      </c>
      <c r="G4934" s="6">
        <v>45208.315309641206</v>
      </c>
    </row>
    <row r="4935" spans="2:7" x14ac:dyDescent="0.25">
      <c r="B4935">
        <v>2010</v>
      </c>
      <c r="C4935">
        <v>9</v>
      </c>
      <c r="D4935">
        <v>2</v>
      </c>
      <c r="E4935">
        <v>9972.1885946423081</v>
      </c>
      <c r="F4935">
        <v>68.99434444724838</v>
      </c>
      <c r="G4935" s="6">
        <v>45208.315309641206</v>
      </c>
    </row>
    <row r="4936" spans="2:7" x14ac:dyDescent="0.25">
      <c r="B4936">
        <v>2010</v>
      </c>
      <c r="C4936">
        <v>10</v>
      </c>
      <c r="D4936">
        <v>1</v>
      </c>
      <c r="E4936">
        <v>9969.3620766397325</v>
      </c>
      <c r="F4936">
        <v>62.950475263997056</v>
      </c>
      <c r="G4936" s="6">
        <v>45208.315309641206</v>
      </c>
    </row>
    <row r="4937" spans="2:7" x14ac:dyDescent="0.25">
      <c r="B4937">
        <v>2010</v>
      </c>
      <c r="C4937">
        <v>10</v>
      </c>
      <c r="D4937">
        <v>2</v>
      </c>
      <c r="E4937">
        <v>9972.1885946423081</v>
      </c>
      <c r="F4937">
        <v>67.99434444724838</v>
      </c>
      <c r="G4937" s="6">
        <v>45208.315309641206</v>
      </c>
    </row>
    <row r="4938" spans="2:7" x14ac:dyDescent="0.25">
      <c r="B4938">
        <v>2010</v>
      </c>
      <c r="C4938">
        <v>11</v>
      </c>
      <c r="D4938">
        <v>1</v>
      </c>
      <c r="E4938">
        <v>9969.3620766397325</v>
      </c>
      <c r="F4938">
        <v>61.950475263997056</v>
      </c>
      <c r="G4938" s="6">
        <v>45208.315309641206</v>
      </c>
    </row>
    <row r="4939" spans="2:7" x14ac:dyDescent="0.25">
      <c r="B4939">
        <v>2010</v>
      </c>
      <c r="C4939">
        <v>11</v>
      </c>
      <c r="D4939">
        <v>2</v>
      </c>
      <c r="E4939">
        <v>9972.1885946423081</v>
      </c>
      <c r="F4939">
        <v>66.99434444724838</v>
      </c>
      <c r="G4939" s="6">
        <v>45208.315309641206</v>
      </c>
    </row>
    <row r="4940" spans="2:7" x14ac:dyDescent="0.25">
      <c r="B4940">
        <v>2010</v>
      </c>
      <c r="C4940">
        <v>12</v>
      </c>
      <c r="D4940">
        <v>1</v>
      </c>
      <c r="E4940">
        <v>9969.3620766397325</v>
      </c>
      <c r="F4940">
        <v>60.950475263997042</v>
      </c>
      <c r="G4940" s="6">
        <v>45208.315309641206</v>
      </c>
    </row>
    <row r="4941" spans="2:7" x14ac:dyDescent="0.25">
      <c r="B4941">
        <v>2010</v>
      </c>
      <c r="C4941">
        <v>12</v>
      </c>
      <c r="D4941">
        <v>2</v>
      </c>
      <c r="E4941">
        <v>9967.6731072102448</v>
      </c>
      <c r="F4941">
        <v>66.024467262616156</v>
      </c>
      <c r="G4941" s="6">
        <v>45208.315309641206</v>
      </c>
    </row>
    <row r="4942" spans="2:7" x14ac:dyDescent="0.25">
      <c r="B4942">
        <v>2010</v>
      </c>
      <c r="C4942">
        <v>13</v>
      </c>
      <c r="D4942">
        <v>1</v>
      </c>
      <c r="E4942">
        <v>9965.2640894562119</v>
      </c>
      <c r="F4942">
        <v>59.975334140856283</v>
      </c>
      <c r="G4942" s="6">
        <v>45208.315309641206</v>
      </c>
    </row>
    <row r="4943" spans="2:7" x14ac:dyDescent="0.25">
      <c r="B4943">
        <v>2010</v>
      </c>
      <c r="C4943">
        <v>13</v>
      </c>
      <c r="D4943">
        <v>2</v>
      </c>
      <c r="E4943">
        <v>9967.6731072102448</v>
      </c>
      <c r="F4943">
        <v>65.024467262616156</v>
      </c>
      <c r="G4943" s="6">
        <v>45208.315309641206</v>
      </c>
    </row>
    <row r="4944" spans="2:7" x14ac:dyDescent="0.25">
      <c r="B4944">
        <v>2010</v>
      </c>
      <c r="C4944">
        <v>14</v>
      </c>
      <c r="D4944">
        <v>1</v>
      </c>
      <c r="E4944">
        <v>9948.3288291867648</v>
      </c>
      <c r="F4944">
        <v>59.076580318036605</v>
      </c>
      <c r="G4944" s="6">
        <v>45208.315309641206</v>
      </c>
    </row>
    <row r="4945" spans="2:7" x14ac:dyDescent="0.25">
      <c r="B4945">
        <v>2010</v>
      </c>
      <c r="C4945">
        <v>14</v>
      </c>
      <c r="D4945">
        <v>2</v>
      </c>
      <c r="E4945">
        <v>9967.6731072102448</v>
      </c>
      <c r="F4945">
        <v>64.024467262616156</v>
      </c>
      <c r="G4945" s="6">
        <v>45208.315309641206</v>
      </c>
    </row>
    <row r="4946" spans="2:7" x14ac:dyDescent="0.25">
      <c r="B4946">
        <v>2010</v>
      </c>
      <c r="C4946">
        <v>15</v>
      </c>
      <c r="D4946">
        <v>1</v>
      </c>
      <c r="E4946">
        <v>9944.2974172795693</v>
      </c>
      <c r="F4946">
        <v>58.100327226789204</v>
      </c>
      <c r="G4946" s="6">
        <v>45208.315309641206</v>
      </c>
    </row>
    <row r="4947" spans="2:7" x14ac:dyDescent="0.25">
      <c r="B4947">
        <v>2010</v>
      </c>
      <c r="C4947">
        <v>15</v>
      </c>
      <c r="D4947">
        <v>2</v>
      </c>
      <c r="E4947">
        <v>9963.1420139523434</v>
      </c>
      <c r="F4947">
        <v>63.053357273912027</v>
      </c>
      <c r="G4947" s="6">
        <v>45208.315309641206</v>
      </c>
    </row>
    <row r="4948" spans="2:7" x14ac:dyDescent="0.25">
      <c r="B4948">
        <v>2010</v>
      </c>
      <c r="C4948">
        <v>16</v>
      </c>
      <c r="D4948">
        <v>1</v>
      </c>
      <c r="E4948">
        <v>9944.2974172795693</v>
      </c>
      <c r="F4948">
        <v>57.100327226789211</v>
      </c>
      <c r="G4948" s="6">
        <v>45208.315309641206</v>
      </c>
    </row>
    <row r="4949" spans="2:7" x14ac:dyDescent="0.25">
      <c r="B4949">
        <v>2010</v>
      </c>
      <c r="C4949">
        <v>16</v>
      </c>
      <c r="D4949">
        <v>2</v>
      </c>
      <c r="E4949">
        <v>9963.1420139523434</v>
      </c>
      <c r="F4949">
        <v>62.05335727391202</v>
      </c>
      <c r="G4949" s="6">
        <v>45208.315309641206</v>
      </c>
    </row>
    <row r="4950" spans="2:7" x14ac:dyDescent="0.25">
      <c r="B4950">
        <v>2010</v>
      </c>
      <c r="C4950">
        <v>17</v>
      </c>
      <c r="D4950">
        <v>1</v>
      </c>
      <c r="E4950">
        <v>9920.8146897873648</v>
      </c>
      <c r="F4950">
        <v>56.234301109156405</v>
      </c>
      <c r="G4950" s="6">
        <v>45208.315309641206</v>
      </c>
    </row>
    <row r="4951" spans="2:7" x14ac:dyDescent="0.25">
      <c r="B4951">
        <v>2010</v>
      </c>
      <c r="C4951">
        <v>17</v>
      </c>
      <c r="D4951">
        <v>2</v>
      </c>
      <c r="E4951">
        <v>9963.1420139523434</v>
      </c>
      <c r="F4951">
        <v>61.05335727391202</v>
      </c>
      <c r="G4951" s="6">
        <v>45208.315309641206</v>
      </c>
    </row>
    <row r="4952" spans="2:7" x14ac:dyDescent="0.25">
      <c r="B4952">
        <v>2010</v>
      </c>
      <c r="C4952">
        <v>18</v>
      </c>
      <c r="D4952">
        <v>1</v>
      </c>
      <c r="E4952">
        <v>9905.1935519321178</v>
      </c>
      <c r="F4952">
        <v>55.322197746039599</v>
      </c>
      <c r="G4952" s="6">
        <v>45208.315309641206</v>
      </c>
    </row>
    <row r="4953" spans="2:7" x14ac:dyDescent="0.25">
      <c r="B4953">
        <v>2010</v>
      </c>
      <c r="C4953">
        <v>18</v>
      </c>
      <c r="D4953">
        <v>2</v>
      </c>
      <c r="E4953">
        <v>9959.2374319171886</v>
      </c>
      <c r="F4953">
        <v>60.077097600678627</v>
      </c>
      <c r="G4953" s="6">
        <v>45208.315309641206</v>
      </c>
    </row>
    <row r="4954" spans="2:7" x14ac:dyDescent="0.25">
      <c r="B4954">
        <v>2010</v>
      </c>
      <c r="C4954">
        <v>19</v>
      </c>
      <c r="D4954">
        <v>1</v>
      </c>
      <c r="E4954">
        <v>9897.3527827491471</v>
      </c>
      <c r="F4954">
        <v>54.365628369163289</v>
      </c>
      <c r="G4954" s="6">
        <v>45208.315309641206</v>
      </c>
    </row>
    <row r="4955" spans="2:7" x14ac:dyDescent="0.25">
      <c r="B4955">
        <v>2010</v>
      </c>
      <c r="C4955">
        <v>19</v>
      </c>
      <c r="D4955">
        <v>2</v>
      </c>
      <c r="E4955">
        <v>9950.989345474929</v>
      </c>
      <c r="F4955">
        <v>59.126479328859531</v>
      </c>
      <c r="G4955" s="6">
        <v>45208.315309641206</v>
      </c>
    </row>
    <row r="4956" spans="2:7" x14ac:dyDescent="0.25">
      <c r="B4956">
        <v>2010</v>
      </c>
      <c r="C4956">
        <v>20</v>
      </c>
      <c r="D4956">
        <v>1</v>
      </c>
      <c r="E4956">
        <v>9890.0158448051516</v>
      </c>
      <c r="F4956">
        <v>53.405588747271935</v>
      </c>
      <c r="G4956" s="6">
        <v>45208.315309641206</v>
      </c>
    </row>
    <row r="4957" spans="2:7" x14ac:dyDescent="0.25">
      <c r="B4957">
        <v>2010</v>
      </c>
      <c r="C4957">
        <v>20</v>
      </c>
      <c r="D4957">
        <v>2</v>
      </c>
      <c r="E4957">
        <v>9950.989345474929</v>
      </c>
      <c r="F4957">
        <v>58.126479328859524</v>
      </c>
      <c r="G4957" s="6">
        <v>45208.315309641206</v>
      </c>
    </row>
    <row r="4958" spans="2:7" x14ac:dyDescent="0.25">
      <c r="B4958">
        <v>2010</v>
      </c>
      <c r="C4958">
        <v>21</v>
      </c>
      <c r="D4958">
        <v>1</v>
      </c>
      <c r="E4958">
        <v>9877.9523107963523</v>
      </c>
      <c r="F4958">
        <v>52.47020015144026</v>
      </c>
      <c r="G4958" s="6">
        <v>45208.315309641206</v>
      </c>
    </row>
    <row r="4959" spans="2:7" x14ac:dyDescent="0.25">
      <c r="B4959">
        <v>2010</v>
      </c>
      <c r="C4959">
        <v>21</v>
      </c>
      <c r="D4959">
        <v>2</v>
      </c>
      <c r="E4959">
        <v>9946.7202456149444</v>
      </c>
      <c r="F4959">
        <v>57.151212425675297</v>
      </c>
      <c r="G4959" s="6">
        <v>45208.315309641206</v>
      </c>
    </row>
    <row r="4960" spans="2:7" x14ac:dyDescent="0.25">
      <c r="B4960">
        <v>2010</v>
      </c>
      <c r="C4960">
        <v>22</v>
      </c>
      <c r="D4960">
        <v>1</v>
      </c>
      <c r="E4960">
        <v>9857.6039174784764</v>
      </c>
      <c r="F4960">
        <v>51.577478764208955</v>
      </c>
      <c r="G4960" s="6">
        <v>45208.315309641206</v>
      </c>
    </row>
    <row r="4961" spans="2:7" x14ac:dyDescent="0.25">
      <c r="B4961">
        <v>2010</v>
      </c>
      <c r="C4961">
        <v>22</v>
      </c>
      <c r="D4961">
        <v>2</v>
      </c>
      <c r="E4961">
        <v>9946.7202456149444</v>
      </c>
      <c r="F4961">
        <v>56.15121242567529</v>
      </c>
      <c r="G4961" s="6">
        <v>45208.315309641206</v>
      </c>
    </row>
    <row r="4962" spans="2:7" x14ac:dyDescent="0.25">
      <c r="B4962">
        <v>2010</v>
      </c>
      <c r="C4962">
        <v>23</v>
      </c>
      <c r="D4962">
        <v>1</v>
      </c>
      <c r="E4962">
        <v>9830.1827908576179</v>
      </c>
      <c r="F4962">
        <v>50.719958516871351</v>
      </c>
      <c r="G4962" s="6">
        <v>45208.315309641206</v>
      </c>
    </row>
    <row r="4963" spans="2:7" x14ac:dyDescent="0.25">
      <c r="B4963">
        <v>2010</v>
      </c>
      <c r="C4963">
        <v>23</v>
      </c>
      <c r="D4963">
        <v>2</v>
      </c>
      <c r="E4963">
        <v>9946.7202456149444</v>
      </c>
      <c r="F4963">
        <v>55.151212425675297</v>
      </c>
      <c r="G4963" s="6">
        <v>45208.315309641206</v>
      </c>
    </row>
    <row r="4964" spans="2:7" x14ac:dyDescent="0.25">
      <c r="B4964">
        <v>2010</v>
      </c>
      <c r="C4964">
        <v>24</v>
      </c>
      <c r="D4964">
        <v>1</v>
      </c>
      <c r="E4964">
        <v>9816.2613030174653</v>
      </c>
      <c r="F4964">
        <v>49.791180800003794</v>
      </c>
      <c r="G4964" s="6">
        <v>45208.315309641206</v>
      </c>
    </row>
    <row r="4965" spans="2:7" x14ac:dyDescent="0.25">
      <c r="B4965">
        <v>2010</v>
      </c>
      <c r="C4965">
        <v>24</v>
      </c>
      <c r="D4965">
        <v>2</v>
      </c>
      <c r="E4965">
        <v>9942.0878060687191</v>
      </c>
      <c r="F4965">
        <v>54.176676738868679</v>
      </c>
      <c r="G4965" s="6">
        <v>45208.315309641206</v>
      </c>
    </row>
    <row r="4966" spans="2:7" x14ac:dyDescent="0.25">
      <c r="B4966">
        <v>2010</v>
      </c>
      <c r="C4966">
        <v>25</v>
      </c>
      <c r="D4966">
        <v>1</v>
      </c>
      <c r="E4966">
        <v>9802.8591466349153</v>
      </c>
      <c r="F4966">
        <v>48.858570130349221</v>
      </c>
      <c r="G4966" s="6">
        <v>45208.315309641206</v>
      </c>
    </row>
    <row r="4967" spans="2:7" x14ac:dyDescent="0.25">
      <c r="B4967">
        <v>2010</v>
      </c>
      <c r="C4967">
        <v>25</v>
      </c>
      <c r="D4967">
        <v>2</v>
      </c>
      <c r="E4967">
        <v>9933.0453409547481</v>
      </c>
      <c r="F4967">
        <v>53.225540854573843</v>
      </c>
      <c r="G4967" s="6">
        <v>45208.315309641206</v>
      </c>
    </row>
    <row r="4968" spans="2:7" x14ac:dyDescent="0.25">
      <c r="B4968">
        <v>2010</v>
      </c>
      <c r="C4968">
        <v>26</v>
      </c>
      <c r="D4968">
        <v>1</v>
      </c>
      <c r="E4968">
        <v>9779.9419585685482</v>
      </c>
      <c r="F4968">
        <v>47.971888026405523</v>
      </c>
      <c r="G4968" s="6">
        <v>45208.315309641206</v>
      </c>
    </row>
    <row r="4969" spans="2:7" x14ac:dyDescent="0.25">
      <c r="B4969">
        <v>2010</v>
      </c>
      <c r="C4969">
        <v>26</v>
      </c>
      <c r="D4969">
        <v>2</v>
      </c>
      <c r="E4969">
        <v>9928.4442689323678</v>
      </c>
      <c r="F4969">
        <v>52.24997509666855</v>
      </c>
      <c r="G4969" s="6">
        <v>45208.315309641206</v>
      </c>
    </row>
    <row r="4970" spans="2:7" x14ac:dyDescent="0.25">
      <c r="B4970">
        <v>2010</v>
      </c>
      <c r="C4970">
        <v>27</v>
      </c>
      <c r="D4970">
        <v>1</v>
      </c>
      <c r="E4970">
        <v>9770.7113167615662</v>
      </c>
      <c r="F4970">
        <v>47.016735937685155</v>
      </c>
      <c r="G4970" s="6">
        <v>45208.315309641206</v>
      </c>
    </row>
    <row r="4971" spans="2:7" x14ac:dyDescent="0.25">
      <c r="B4971">
        <v>2010</v>
      </c>
      <c r="C4971">
        <v>27</v>
      </c>
      <c r="D4971">
        <v>2</v>
      </c>
      <c r="E4971">
        <v>9919.2468882012636</v>
      </c>
      <c r="F4971">
        <v>51.29795900403105</v>
      </c>
      <c r="G4971" s="6">
        <v>45208.315309641206</v>
      </c>
    </row>
    <row r="4972" spans="2:7" x14ac:dyDescent="0.25">
      <c r="B4972">
        <v>2010</v>
      </c>
      <c r="C4972">
        <v>28</v>
      </c>
      <c r="D4972">
        <v>1</v>
      </c>
      <c r="E4972">
        <v>9761.768675003128</v>
      </c>
      <c r="F4972">
        <v>46.059349373744922</v>
      </c>
      <c r="G4972" s="6">
        <v>45208.315309641206</v>
      </c>
    </row>
    <row r="4973" spans="2:7" x14ac:dyDescent="0.25">
      <c r="B4973">
        <v>2010</v>
      </c>
      <c r="C4973">
        <v>28</v>
      </c>
      <c r="D4973">
        <v>2</v>
      </c>
      <c r="E4973">
        <v>9909.6895063131178</v>
      </c>
      <c r="F4973">
        <v>50.346951002522083</v>
      </c>
      <c r="G4973" s="6">
        <v>45208.315309641206</v>
      </c>
    </row>
    <row r="4974" spans="2:7" x14ac:dyDescent="0.25">
      <c r="B4974">
        <v>2010</v>
      </c>
      <c r="C4974">
        <v>29</v>
      </c>
      <c r="D4974">
        <v>1</v>
      </c>
      <c r="E4974">
        <v>9752.5515221392652</v>
      </c>
      <c r="F4974">
        <v>45.102407591545948</v>
      </c>
      <c r="G4974" s="6">
        <v>45208.315309641206</v>
      </c>
    </row>
    <row r="4975" spans="2:7" x14ac:dyDescent="0.25">
      <c r="B4975">
        <v>2010</v>
      </c>
      <c r="C4975">
        <v>29</v>
      </c>
      <c r="D4975">
        <v>2</v>
      </c>
      <c r="E4975">
        <v>9904.918148821067</v>
      </c>
      <c r="F4975">
        <v>49.370963076074659</v>
      </c>
      <c r="G4975" s="6">
        <v>45208.315309641206</v>
      </c>
    </row>
    <row r="4976" spans="2:7" x14ac:dyDescent="0.25">
      <c r="B4976">
        <v>2010</v>
      </c>
      <c r="C4976">
        <v>30</v>
      </c>
      <c r="D4976">
        <v>1</v>
      </c>
      <c r="E4976">
        <v>9738.3002901687451</v>
      </c>
      <c r="F4976">
        <v>44.167679686068681</v>
      </c>
      <c r="G4976" s="6">
        <v>45208.315309641206</v>
      </c>
    </row>
    <row r="4977" spans="2:7" x14ac:dyDescent="0.25">
      <c r="B4977">
        <v>2010</v>
      </c>
      <c r="C4977">
        <v>30</v>
      </c>
      <c r="D4977">
        <v>2</v>
      </c>
      <c r="E4977">
        <v>9904.918148821067</v>
      </c>
      <c r="F4977">
        <v>48.370963076074659</v>
      </c>
      <c r="G4977" s="6">
        <v>45208.315309641206</v>
      </c>
    </row>
    <row r="4978" spans="2:7" x14ac:dyDescent="0.25">
      <c r="B4978">
        <v>2010</v>
      </c>
      <c r="C4978">
        <v>31</v>
      </c>
      <c r="D4978">
        <v>1</v>
      </c>
      <c r="E4978">
        <v>9728.207200390003</v>
      </c>
      <c r="F4978">
        <v>43.212985239540359</v>
      </c>
      <c r="G4978" s="6">
        <v>45208.315309641206</v>
      </c>
    </row>
    <row r="4979" spans="2:7" x14ac:dyDescent="0.25">
      <c r="B4979">
        <v>2010</v>
      </c>
      <c r="C4979">
        <v>31</v>
      </c>
      <c r="D4979">
        <v>2</v>
      </c>
      <c r="E4979">
        <v>9904.918148821067</v>
      </c>
      <c r="F4979">
        <v>47.370963076074666</v>
      </c>
      <c r="G4979" s="6">
        <v>45208.315309641206</v>
      </c>
    </row>
    <row r="4980" spans="2:7" x14ac:dyDescent="0.25">
      <c r="B4980">
        <v>2010</v>
      </c>
      <c r="C4980">
        <v>32</v>
      </c>
      <c r="D4980">
        <v>1</v>
      </c>
      <c r="E4980">
        <v>9717.9938316498501</v>
      </c>
      <c r="F4980">
        <v>42.257875519962575</v>
      </c>
      <c r="G4980" s="6">
        <v>45208.315309641206</v>
      </c>
    </row>
    <row r="4981" spans="2:7" x14ac:dyDescent="0.25">
      <c r="B4981">
        <v>2010</v>
      </c>
      <c r="C4981">
        <v>32</v>
      </c>
      <c r="D4981">
        <v>2</v>
      </c>
      <c r="E4981">
        <v>9894.2846000253649</v>
      </c>
      <c r="F4981">
        <v>46.421336063422295</v>
      </c>
      <c r="G4981" s="6">
        <v>45208.315309641206</v>
      </c>
    </row>
    <row r="4982" spans="2:7" x14ac:dyDescent="0.25">
      <c r="B4982">
        <v>2010</v>
      </c>
      <c r="C4982">
        <v>33</v>
      </c>
      <c r="D4982">
        <v>1</v>
      </c>
      <c r="E4982">
        <v>9703.9996334561038</v>
      </c>
      <c r="F4982">
        <v>41.318094811826676</v>
      </c>
      <c r="G4982" s="6">
        <v>45208.315309641206</v>
      </c>
    </row>
    <row r="4983" spans="2:7" x14ac:dyDescent="0.25">
      <c r="B4983">
        <v>2010</v>
      </c>
      <c r="C4983">
        <v>33</v>
      </c>
      <c r="D4983">
        <v>2</v>
      </c>
      <c r="E4983">
        <v>9894.2846000253649</v>
      </c>
      <c r="F4983">
        <v>45.421336063422302</v>
      </c>
      <c r="G4983" s="6">
        <v>45208.315309641206</v>
      </c>
    </row>
    <row r="4984" spans="2:7" x14ac:dyDescent="0.25">
      <c r="B4984">
        <v>2010</v>
      </c>
      <c r="C4984">
        <v>34</v>
      </c>
      <c r="D4984">
        <v>1</v>
      </c>
      <c r="E4984">
        <v>9684.5256152444563</v>
      </c>
      <c r="F4984">
        <v>40.40017341364058</v>
      </c>
      <c r="G4984" s="6">
        <v>45208.315309641206</v>
      </c>
    </row>
    <row r="4985" spans="2:7" x14ac:dyDescent="0.25">
      <c r="B4985">
        <v>2010</v>
      </c>
      <c r="C4985">
        <v>34</v>
      </c>
      <c r="D4985">
        <v>2</v>
      </c>
      <c r="E4985">
        <v>9878.3275586973941</v>
      </c>
      <c r="F4985">
        <v>44.49390012973943</v>
      </c>
      <c r="G4985" s="6">
        <v>45208.315309641206</v>
      </c>
    </row>
    <row r="4986" spans="2:7" x14ac:dyDescent="0.25">
      <c r="B4986">
        <v>2010</v>
      </c>
      <c r="C4986">
        <v>35</v>
      </c>
      <c r="D4986">
        <v>1</v>
      </c>
      <c r="E4986">
        <v>9665.7285038956907</v>
      </c>
      <c r="F4986">
        <v>39.477767979036138</v>
      </c>
      <c r="G4986" s="6">
        <v>45208.315309641206</v>
      </c>
    </row>
    <row r="4987" spans="2:7" x14ac:dyDescent="0.25">
      <c r="B4987">
        <v>2010</v>
      </c>
      <c r="C4987">
        <v>35</v>
      </c>
      <c r="D4987">
        <v>2</v>
      </c>
      <c r="E4987">
        <v>9873.5973027040909</v>
      </c>
      <c r="F4987">
        <v>43.514976785326795</v>
      </c>
      <c r="G4987" s="6">
        <v>45208.315309641206</v>
      </c>
    </row>
    <row r="4988" spans="2:7" x14ac:dyDescent="0.25">
      <c r="B4988">
        <v>2010</v>
      </c>
      <c r="C4988">
        <v>36</v>
      </c>
      <c r="D4988">
        <v>1</v>
      </c>
      <c r="E4988">
        <v>9651.655782168411</v>
      </c>
      <c r="F4988">
        <v>38.534600018501628</v>
      </c>
      <c r="G4988" s="6">
        <v>45208.315309641206</v>
      </c>
    </row>
    <row r="4989" spans="2:7" x14ac:dyDescent="0.25">
      <c r="B4989">
        <v>2010</v>
      </c>
      <c r="C4989">
        <v>36</v>
      </c>
      <c r="D4989">
        <v>2</v>
      </c>
      <c r="E4989">
        <v>9863.7440476054617</v>
      </c>
      <c r="F4989">
        <v>42.557946020668055</v>
      </c>
      <c r="G4989" s="6">
        <v>45208.315309641206</v>
      </c>
    </row>
    <row r="4990" spans="2:7" x14ac:dyDescent="0.25">
      <c r="B4990">
        <v>2010</v>
      </c>
      <c r="C4990">
        <v>37</v>
      </c>
      <c r="D4990">
        <v>1</v>
      </c>
      <c r="E4990">
        <v>9637.5323382536735</v>
      </c>
      <c r="F4990">
        <v>37.590338305163314</v>
      </c>
      <c r="G4990" s="6">
        <v>45208.315309641206</v>
      </c>
    </row>
    <row r="4991" spans="2:7" x14ac:dyDescent="0.25">
      <c r="B4991">
        <v>2010</v>
      </c>
      <c r="C4991">
        <v>37</v>
      </c>
      <c r="D4991">
        <v>2</v>
      </c>
      <c r="E4991">
        <v>9853.7505949349415</v>
      </c>
      <c r="F4991">
        <v>41.600600245465756</v>
      </c>
      <c r="G4991" s="6">
        <v>45208.315309641206</v>
      </c>
    </row>
    <row r="4992" spans="2:7" x14ac:dyDescent="0.25">
      <c r="B4992">
        <v>2010</v>
      </c>
      <c r="C4992">
        <v>38</v>
      </c>
      <c r="D4992">
        <v>1</v>
      </c>
      <c r="E4992">
        <v>9633.0833905577165</v>
      </c>
      <c r="F4992">
        <v>36.607468124189566</v>
      </c>
      <c r="G4992" s="6">
        <v>45208.315309641206</v>
      </c>
    </row>
    <row r="4993" spans="2:7" x14ac:dyDescent="0.25">
      <c r="B4993">
        <v>2010</v>
      </c>
      <c r="C4993">
        <v>38</v>
      </c>
      <c r="D4993">
        <v>2</v>
      </c>
      <c r="E4993">
        <v>9829.7787598630239</v>
      </c>
      <c r="F4993">
        <v>40.700832085317955</v>
      </c>
      <c r="G4993" s="6">
        <v>45208.315309641206</v>
      </c>
    </row>
    <row r="4994" spans="2:7" x14ac:dyDescent="0.25">
      <c r="B4994">
        <v>2010</v>
      </c>
      <c r="C4994">
        <v>39</v>
      </c>
      <c r="D4994">
        <v>1</v>
      </c>
      <c r="E4994">
        <v>9619.5339165195383</v>
      </c>
      <c r="F4994">
        <v>35.658326846262653</v>
      </c>
      <c r="G4994" s="6">
        <v>45208.315309641206</v>
      </c>
    </row>
    <row r="4995" spans="2:7" x14ac:dyDescent="0.25">
      <c r="B4995">
        <v>2010</v>
      </c>
      <c r="C4995">
        <v>39</v>
      </c>
      <c r="D4995">
        <v>2</v>
      </c>
      <c r="E4995">
        <v>9814.807135319681</v>
      </c>
      <c r="F4995">
        <v>39.762154916832941</v>
      </c>
      <c r="G4995" s="6">
        <v>45208.315309641206</v>
      </c>
    </row>
    <row r="4996" spans="2:7" x14ac:dyDescent="0.25">
      <c r="B4996">
        <v>2010</v>
      </c>
      <c r="C4996">
        <v>40</v>
      </c>
      <c r="D4996">
        <v>1</v>
      </c>
      <c r="E4996">
        <v>9601.1639974529226</v>
      </c>
      <c r="F4996">
        <v>34.72559531692464</v>
      </c>
      <c r="G4996" s="6">
        <v>45208.315309641206</v>
      </c>
    </row>
    <row r="4997" spans="2:7" x14ac:dyDescent="0.25">
      <c r="B4997">
        <v>2010</v>
      </c>
      <c r="C4997">
        <v>40</v>
      </c>
      <c r="D4997">
        <v>2</v>
      </c>
      <c r="E4997">
        <v>9809.964111008896</v>
      </c>
      <c r="F4997">
        <v>38.781538022479843</v>
      </c>
      <c r="G4997" s="6">
        <v>45208.315309641206</v>
      </c>
    </row>
    <row r="4998" spans="2:7" x14ac:dyDescent="0.25">
      <c r="B4998">
        <v>2010</v>
      </c>
      <c r="C4998">
        <v>41</v>
      </c>
      <c r="D4998">
        <v>1</v>
      </c>
      <c r="E4998">
        <v>9573.4982135540904</v>
      </c>
      <c r="F4998">
        <v>33.824501474603373</v>
      </c>
      <c r="G4998" s="6">
        <v>45208.315309641206</v>
      </c>
    </row>
    <row r="4999" spans="2:7" x14ac:dyDescent="0.25">
      <c r="B4999">
        <v>2010</v>
      </c>
      <c r="C4999">
        <v>41</v>
      </c>
      <c r="D4999">
        <v>2</v>
      </c>
      <c r="E4999">
        <v>9805.1007025864328</v>
      </c>
      <c r="F4999">
        <v>37.800525971720823</v>
      </c>
      <c r="G4999" s="6">
        <v>45208.315309641206</v>
      </c>
    </row>
    <row r="5000" spans="2:7" x14ac:dyDescent="0.25">
      <c r="B5000">
        <v>2010</v>
      </c>
      <c r="C5000">
        <v>42</v>
      </c>
      <c r="D5000">
        <v>1</v>
      </c>
      <c r="E5000">
        <v>9564.6726871477949</v>
      </c>
      <c r="F5000">
        <v>32.855250699104893</v>
      </c>
      <c r="G5000" s="6">
        <v>45208.315309641206</v>
      </c>
    </row>
    <row r="5001" spans="2:7" x14ac:dyDescent="0.25">
      <c r="B5001">
        <v>2010</v>
      </c>
      <c r="C5001">
        <v>42</v>
      </c>
      <c r="D5001">
        <v>2</v>
      </c>
      <c r="E5001">
        <v>9785.4273641784603</v>
      </c>
      <c r="F5001">
        <v>36.875517675498969</v>
      </c>
      <c r="G5001" s="6">
        <v>45208.315309641206</v>
      </c>
    </row>
    <row r="5002" spans="2:7" x14ac:dyDescent="0.25">
      <c r="B5002">
        <v>2010</v>
      </c>
      <c r="C5002">
        <v>43</v>
      </c>
      <c r="D5002">
        <v>1</v>
      </c>
      <c r="E5002">
        <v>9526.6571012328659</v>
      </c>
      <c r="F5002">
        <v>31.984362495580886</v>
      </c>
      <c r="G5002" s="6">
        <v>45208.315309641206</v>
      </c>
    </row>
    <row r="5003" spans="2:7" x14ac:dyDescent="0.25">
      <c r="B5003">
        <v>2010</v>
      </c>
      <c r="C5003">
        <v>43</v>
      </c>
      <c r="D5003">
        <v>2</v>
      </c>
      <c r="E5003">
        <v>9776.2117516409435</v>
      </c>
      <c r="F5003">
        <v>35.90980730478126</v>
      </c>
      <c r="G5003" s="6">
        <v>45208.315309641206</v>
      </c>
    </row>
    <row r="5004" spans="2:7" x14ac:dyDescent="0.25">
      <c r="B5004">
        <v>2010</v>
      </c>
      <c r="C5004">
        <v>44</v>
      </c>
      <c r="D5004">
        <v>1</v>
      </c>
      <c r="E5004">
        <v>9494.169067949666</v>
      </c>
      <c r="F5004">
        <v>31.092098623865109</v>
      </c>
      <c r="G5004" s="6">
        <v>45208.315309641206</v>
      </c>
    </row>
    <row r="5005" spans="2:7" x14ac:dyDescent="0.25">
      <c r="B5005">
        <v>2010</v>
      </c>
      <c r="C5005">
        <v>44</v>
      </c>
      <c r="D5005">
        <v>2</v>
      </c>
      <c r="E5005">
        <v>9749.0398273386454</v>
      </c>
      <c r="F5005">
        <v>35.008499342221334</v>
      </c>
      <c r="G5005" s="6">
        <v>45208.315309641206</v>
      </c>
    </row>
    <row r="5006" spans="2:7" x14ac:dyDescent="0.25">
      <c r="B5006">
        <v>2010</v>
      </c>
      <c r="C5006">
        <v>45</v>
      </c>
      <c r="D5006">
        <v>1</v>
      </c>
      <c r="E5006">
        <v>9465.190994496219</v>
      </c>
      <c r="F5006">
        <v>30.185757598262242</v>
      </c>
      <c r="G5006" s="6">
        <v>45208.315309641206</v>
      </c>
    </row>
    <row r="5007" spans="2:7" x14ac:dyDescent="0.25">
      <c r="B5007">
        <v>2010</v>
      </c>
      <c r="C5007">
        <v>45</v>
      </c>
      <c r="D5007">
        <v>2</v>
      </c>
      <c r="E5007">
        <v>9743.7460796560663</v>
      </c>
      <c r="F5007">
        <v>34.027247705215281</v>
      </c>
      <c r="G5007" s="6">
        <v>45208.315309641206</v>
      </c>
    </row>
    <row r="5008" spans="2:7" x14ac:dyDescent="0.25">
      <c r="B5008">
        <v>2010</v>
      </c>
      <c r="C5008">
        <v>46</v>
      </c>
      <c r="D5008">
        <v>1</v>
      </c>
      <c r="E5008">
        <v>9431.6865513348548</v>
      </c>
      <c r="F5008">
        <v>29.291211142836652</v>
      </c>
      <c r="G5008" s="6">
        <v>45208.315309641206</v>
      </c>
    </row>
    <row r="5009" spans="2:7" x14ac:dyDescent="0.25">
      <c r="B5009">
        <v>2010</v>
      </c>
      <c r="C5009">
        <v>46</v>
      </c>
      <c r="D5009">
        <v>2</v>
      </c>
      <c r="E5009">
        <v>9696.6010900247547</v>
      </c>
      <c r="F5009">
        <v>33.190257581640417</v>
      </c>
      <c r="G5009" s="6">
        <v>45208.315309641206</v>
      </c>
    </row>
    <row r="5010" spans="2:7" x14ac:dyDescent="0.25">
      <c r="B5010">
        <v>2010</v>
      </c>
      <c r="C5010">
        <v>47</v>
      </c>
      <c r="D5010">
        <v>1</v>
      </c>
      <c r="E5010">
        <v>9402.0168424844233</v>
      </c>
      <c r="F5010">
        <v>28.382066846072501</v>
      </c>
      <c r="G5010" s="6">
        <v>45208.315309641206</v>
      </c>
    </row>
    <row r="5011" spans="2:7" x14ac:dyDescent="0.25">
      <c r="B5011">
        <v>2010</v>
      </c>
      <c r="C5011">
        <v>47</v>
      </c>
      <c r="D5011">
        <v>2</v>
      </c>
      <c r="E5011">
        <v>9674.339446469643</v>
      </c>
      <c r="F5011">
        <v>32.265481204507282</v>
      </c>
      <c r="G5011" s="6">
        <v>45208.315309641206</v>
      </c>
    </row>
    <row r="5012" spans="2:7" x14ac:dyDescent="0.25">
      <c r="B5012">
        <v>2010</v>
      </c>
      <c r="C5012">
        <v>48</v>
      </c>
      <c r="D5012">
        <v>1</v>
      </c>
      <c r="E5012">
        <v>9376.2795589152338</v>
      </c>
      <c r="F5012">
        <v>27.458601323996653</v>
      </c>
      <c r="G5012" s="6">
        <v>45208.315309641206</v>
      </c>
    </row>
    <row r="5013" spans="2:7" x14ac:dyDescent="0.25">
      <c r="B5013">
        <v>2010</v>
      </c>
      <c r="C5013">
        <v>48</v>
      </c>
      <c r="D5013">
        <v>2</v>
      </c>
      <c r="E5013">
        <v>9651.4264424730372</v>
      </c>
      <c r="F5013">
        <v>31.34089416052278</v>
      </c>
      <c r="G5013" s="6">
        <v>45208.315309641206</v>
      </c>
    </row>
    <row r="5014" spans="2:7" x14ac:dyDescent="0.25">
      <c r="B5014">
        <v>2010</v>
      </c>
      <c r="C5014">
        <v>49</v>
      </c>
      <c r="D5014">
        <v>1</v>
      </c>
      <c r="E5014">
        <v>9294.2646762100521</v>
      </c>
      <c r="F5014">
        <v>26.696490667856494</v>
      </c>
      <c r="G5014" s="6">
        <v>45208.315309641206</v>
      </c>
    </row>
    <row r="5015" spans="2:7" x14ac:dyDescent="0.25">
      <c r="B5015">
        <v>2010</v>
      </c>
      <c r="C5015">
        <v>49</v>
      </c>
      <c r="D5015">
        <v>2</v>
      </c>
      <c r="E5015">
        <v>9645.0247975834554</v>
      </c>
      <c r="F5015">
        <v>30.361364035576113</v>
      </c>
      <c r="G5015" s="6">
        <v>45208.315309641206</v>
      </c>
    </row>
    <row r="5016" spans="2:7" x14ac:dyDescent="0.25">
      <c r="B5016">
        <v>2010</v>
      </c>
      <c r="C5016">
        <v>50</v>
      </c>
      <c r="D5016">
        <v>1</v>
      </c>
      <c r="E5016">
        <v>9249.9534349872447</v>
      </c>
      <c r="F5016">
        <v>25.821983085232755</v>
      </c>
      <c r="G5016" s="6">
        <v>45208.315309641206</v>
      </c>
    </row>
    <row r="5017" spans="2:7" x14ac:dyDescent="0.25">
      <c r="B5017">
        <v>2010</v>
      </c>
      <c r="C5017">
        <v>50</v>
      </c>
      <c r="D5017">
        <v>2</v>
      </c>
      <c r="E5017">
        <v>9595.0734998541611</v>
      </c>
      <c r="F5017">
        <v>29.516820258560397</v>
      </c>
      <c r="G5017" s="6">
        <v>45208.315309641206</v>
      </c>
    </row>
    <row r="5018" spans="2:7" x14ac:dyDescent="0.25">
      <c r="B5018">
        <v>2010</v>
      </c>
      <c r="C5018">
        <v>51</v>
      </c>
      <c r="D5018">
        <v>1</v>
      </c>
      <c r="E5018">
        <v>9198.4552204410647</v>
      </c>
      <c r="F5018">
        <v>24.963750032661082</v>
      </c>
      <c r="G5018" s="6">
        <v>45208.315309641206</v>
      </c>
    </row>
    <row r="5019" spans="2:7" x14ac:dyDescent="0.25">
      <c r="B5019">
        <v>2010</v>
      </c>
      <c r="C5019">
        <v>51</v>
      </c>
      <c r="D5019">
        <v>2</v>
      </c>
      <c r="E5019">
        <v>9568.1265297567679</v>
      </c>
      <c r="F5019">
        <v>28.598541103847825</v>
      </c>
      <c r="G5019" s="6">
        <v>45208.315309641206</v>
      </c>
    </row>
    <row r="5020" spans="2:7" x14ac:dyDescent="0.25">
      <c r="B5020">
        <v>2010</v>
      </c>
      <c r="C5020">
        <v>52</v>
      </c>
      <c r="D5020">
        <v>1</v>
      </c>
      <c r="E5020">
        <v>9128.0819367373824</v>
      </c>
      <c r="F5020">
        <v>24.152354214069184</v>
      </c>
      <c r="G5020" s="6">
        <v>45208.315309641206</v>
      </c>
    </row>
    <row r="5021" spans="2:7" x14ac:dyDescent="0.25">
      <c r="B5021">
        <v>2010</v>
      </c>
      <c r="C5021">
        <v>52</v>
      </c>
      <c r="D5021">
        <v>2</v>
      </c>
      <c r="E5021">
        <v>9490.4626136061197</v>
      </c>
      <c r="F5021">
        <v>27.828481711497048</v>
      </c>
      <c r="G5021" s="6">
        <v>45208.315309641206</v>
      </c>
    </row>
    <row r="5022" spans="2:7" x14ac:dyDescent="0.25">
      <c r="B5022">
        <v>2010</v>
      </c>
      <c r="C5022">
        <v>53</v>
      </c>
      <c r="D5022">
        <v>1</v>
      </c>
      <c r="E5022">
        <v>9054.9200643985332</v>
      </c>
      <c r="F5022">
        <v>23.343460320717949</v>
      </c>
      <c r="G5022" s="6">
        <v>45208.315309641206</v>
      </c>
    </row>
    <row r="5023" spans="2:7" x14ac:dyDescent="0.25">
      <c r="B5023">
        <v>2010</v>
      </c>
      <c r="C5023">
        <v>53</v>
      </c>
      <c r="D5023">
        <v>2</v>
      </c>
      <c r="E5023">
        <v>9455.440682861903</v>
      </c>
      <c r="F5023">
        <v>26.929703455247122</v>
      </c>
      <c r="G5023" s="6">
        <v>45208.315309641206</v>
      </c>
    </row>
    <row r="5024" spans="2:7" x14ac:dyDescent="0.25">
      <c r="B5024">
        <v>2010</v>
      </c>
      <c r="C5024">
        <v>54</v>
      </c>
      <c r="D5024">
        <v>1</v>
      </c>
      <c r="E5024">
        <v>8958.9860839230405</v>
      </c>
      <c r="F5024">
        <v>22.588071045176271</v>
      </c>
      <c r="G5024" s="6">
        <v>45208.315309641206</v>
      </c>
    </row>
    <row r="5025" spans="2:7" x14ac:dyDescent="0.25">
      <c r="B5025">
        <v>2010</v>
      </c>
      <c r="C5025">
        <v>54</v>
      </c>
      <c r="D5025">
        <v>2</v>
      </c>
      <c r="E5025">
        <v>9428.4724372769251</v>
      </c>
      <c r="F5025">
        <v>26.00530029643862</v>
      </c>
      <c r="G5025" s="6">
        <v>45208.315309641206</v>
      </c>
    </row>
    <row r="5026" spans="2:7" x14ac:dyDescent="0.25">
      <c r="B5026">
        <v>2010</v>
      </c>
      <c r="C5026">
        <v>55</v>
      </c>
      <c r="D5026">
        <v>1</v>
      </c>
      <c r="E5026">
        <v>8881.6235590670949</v>
      </c>
      <c r="F5026">
        <v>21.780467056320862</v>
      </c>
      <c r="G5026" s="6">
        <v>45208.315309641206</v>
      </c>
    </row>
    <row r="5027" spans="2:7" x14ac:dyDescent="0.25">
      <c r="B5027">
        <v>2010</v>
      </c>
      <c r="C5027">
        <v>55</v>
      </c>
      <c r="D5027">
        <v>2</v>
      </c>
      <c r="E5027">
        <v>9374.0508780565742</v>
      </c>
      <c r="F5027">
        <v>25.15337269636176</v>
      </c>
      <c r="G5027" s="6">
        <v>45208.315309641206</v>
      </c>
    </row>
    <row r="5028" spans="2:7" x14ac:dyDescent="0.25">
      <c r="B5028">
        <v>2010</v>
      </c>
      <c r="C5028">
        <v>56</v>
      </c>
      <c r="D5028">
        <v>1</v>
      </c>
      <c r="E5028">
        <v>8782.4112191181048</v>
      </c>
      <c r="F5028">
        <v>21.020866290561798</v>
      </c>
      <c r="G5028" s="6">
        <v>45208.315309641206</v>
      </c>
    </row>
    <row r="5029" spans="2:7" x14ac:dyDescent="0.25">
      <c r="B5029">
        <v>2010</v>
      </c>
      <c r="C5029">
        <v>56</v>
      </c>
      <c r="D5029">
        <v>2</v>
      </c>
      <c r="E5029">
        <v>9303.9335685510923</v>
      </c>
      <c r="F5029">
        <v>24.339168107621774</v>
      </c>
      <c r="G5029" s="6">
        <v>45208.315309641206</v>
      </c>
    </row>
    <row r="5030" spans="2:7" x14ac:dyDescent="0.25">
      <c r="B5030">
        <v>2010</v>
      </c>
      <c r="C5030">
        <v>57</v>
      </c>
      <c r="D5030">
        <v>1</v>
      </c>
      <c r="E5030">
        <v>8657.2223620263794</v>
      </c>
      <c r="F5030">
        <v>20.317610868674524</v>
      </c>
      <c r="G5030" s="6">
        <v>45208.315309641206</v>
      </c>
    </row>
    <row r="5031" spans="2:7" x14ac:dyDescent="0.25">
      <c r="B5031">
        <v>2010</v>
      </c>
      <c r="C5031">
        <v>57</v>
      </c>
      <c r="D5031">
        <v>2</v>
      </c>
      <c r="E5031">
        <v>9261.5361618501829</v>
      </c>
      <c r="F5031">
        <v>23.448298913570952</v>
      </c>
      <c r="G5031" s="6">
        <v>45208.315309641206</v>
      </c>
    </row>
    <row r="5032" spans="2:7" x14ac:dyDescent="0.25">
      <c r="B5032">
        <v>2010</v>
      </c>
      <c r="C5032">
        <v>58</v>
      </c>
      <c r="D5032">
        <v>1</v>
      </c>
      <c r="E5032">
        <v>8564.6369126419922</v>
      </c>
      <c r="F5032">
        <v>19.531843232137916</v>
      </c>
      <c r="G5032" s="6">
        <v>45208.315309641206</v>
      </c>
    </row>
    <row r="5033" spans="2:7" x14ac:dyDescent="0.25">
      <c r="B5033">
        <v>2010</v>
      </c>
      <c r="C5033">
        <v>58</v>
      </c>
      <c r="D5033">
        <v>2</v>
      </c>
      <c r="E5033">
        <v>9199.4240408038095</v>
      </c>
      <c r="F5033">
        <v>22.603239865700775</v>
      </c>
      <c r="G5033" s="6">
        <v>45208.315309641206</v>
      </c>
    </row>
    <row r="5034" spans="2:7" x14ac:dyDescent="0.25">
      <c r="B5034">
        <v>2010</v>
      </c>
      <c r="C5034">
        <v>59</v>
      </c>
      <c r="D5034">
        <v>1</v>
      </c>
      <c r="E5034">
        <v>8439.2812300636069</v>
      </c>
      <c r="F5034">
        <v>18.81453907246501</v>
      </c>
      <c r="G5034" s="6">
        <v>45208.315309641206</v>
      </c>
    </row>
    <row r="5035" spans="2:7" x14ac:dyDescent="0.25">
      <c r="B5035">
        <v>2010</v>
      </c>
      <c r="C5035">
        <v>59</v>
      </c>
      <c r="D5035">
        <v>2</v>
      </c>
      <c r="E5035">
        <v>9122.8402350846718</v>
      </c>
      <c r="F5035">
        <v>21.788790657342215</v>
      </c>
      <c r="G5035" s="6">
        <v>45208.315309641206</v>
      </c>
    </row>
    <row r="5036" spans="2:7" x14ac:dyDescent="0.25">
      <c r="B5036">
        <v>2010</v>
      </c>
      <c r="C5036">
        <v>60</v>
      </c>
      <c r="D5036">
        <v>1</v>
      </c>
      <c r="E5036">
        <v>8335.1232439979285</v>
      </c>
      <c r="F5036">
        <v>18.04340257569908</v>
      </c>
      <c r="G5036" s="6">
        <v>45208.315309641206</v>
      </c>
    </row>
    <row r="5037" spans="2:7" x14ac:dyDescent="0.25">
      <c r="B5037">
        <v>2010</v>
      </c>
      <c r="C5037">
        <v>60</v>
      </c>
      <c r="D5037">
        <v>2</v>
      </c>
      <c r="E5037">
        <v>9090.7005015213672</v>
      </c>
      <c r="F5037">
        <v>20.864056150853681</v>
      </c>
      <c r="G5037" s="6">
        <v>45208.315309641206</v>
      </c>
    </row>
    <row r="5038" spans="2:7" x14ac:dyDescent="0.25">
      <c r="B5038">
        <v>2010</v>
      </c>
      <c r="C5038">
        <v>61</v>
      </c>
      <c r="D5038">
        <v>1</v>
      </c>
      <c r="E5038">
        <v>8187.7365301372856</v>
      </c>
      <c r="F5038">
        <v>17.359199798295261</v>
      </c>
      <c r="G5038" s="6">
        <v>45208.315309641206</v>
      </c>
    </row>
    <row r="5039" spans="2:7" x14ac:dyDescent="0.25">
      <c r="B5039">
        <v>2010</v>
      </c>
      <c r="C5039">
        <v>61</v>
      </c>
      <c r="D5039">
        <v>2</v>
      </c>
      <c r="E5039">
        <v>9048.5429090931957</v>
      </c>
      <c r="F5039">
        <v>19.958933258473884</v>
      </c>
      <c r="G5039" s="6">
        <v>45208.315309641206</v>
      </c>
    </row>
    <row r="5040" spans="2:7" x14ac:dyDescent="0.25">
      <c r="B5040">
        <v>2010</v>
      </c>
      <c r="C5040">
        <v>62</v>
      </c>
      <c r="D5040">
        <v>1</v>
      </c>
      <c r="E5040">
        <v>8023.5376763039931</v>
      </c>
      <c r="F5040">
        <v>16.704217344807457</v>
      </c>
      <c r="G5040" s="6">
        <v>45208.315309641206</v>
      </c>
    </row>
    <row r="5041" spans="2:7" x14ac:dyDescent="0.25">
      <c r="B5041">
        <v>2010</v>
      </c>
      <c r="C5041">
        <v>62</v>
      </c>
      <c r="D5041">
        <v>2</v>
      </c>
      <c r="E5041">
        <v>8980.6345613292851</v>
      </c>
      <c r="F5041">
        <v>19.106074754746459</v>
      </c>
      <c r="G5041" s="6">
        <v>45208.315309641206</v>
      </c>
    </row>
    <row r="5042" spans="2:7" x14ac:dyDescent="0.25">
      <c r="B5042">
        <v>2010</v>
      </c>
      <c r="C5042">
        <v>63</v>
      </c>
      <c r="D5042">
        <v>1</v>
      </c>
      <c r="E5042">
        <v>7906.9105111294202</v>
      </c>
      <c r="F5042">
        <v>15.943230032523788</v>
      </c>
      <c r="G5042" s="6">
        <v>45208.315309641206</v>
      </c>
    </row>
    <row r="5043" spans="2:7" x14ac:dyDescent="0.25">
      <c r="B5043">
        <v>2010</v>
      </c>
      <c r="C5043">
        <v>63</v>
      </c>
      <c r="D5043">
        <v>2</v>
      </c>
      <c r="E5043">
        <v>8910.2880564198167</v>
      </c>
      <c r="F5043">
        <v>18.252969257010911</v>
      </c>
      <c r="G5043" s="6">
        <v>45208.315309641206</v>
      </c>
    </row>
    <row r="5044" spans="2:7" x14ac:dyDescent="0.25">
      <c r="B5044">
        <v>2010</v>
      </c>
      <c r="C5044">
        <v>64</v>
      </c>
      <c r="D5044">
        <v>1</v>
      </c>
      <c r="E5044">
        <v>7781.6644451848688</v>
      </c>
      <c r="F5044">
        <v>15.191789170568757</v>
      </c>
      <c r="G5044" s="6">
        <v>45208.315309641206</v>
      </c>
    </row>
    <row r="5045" spans="2:7" x14ac:dyDescent="0.25">
      <c r="B5045">
        <v>2010</v>
      </c>
      <c r="C5045">
        <v>64</v>
      </c>
      <c r="D5045">
        <v>2</v>
      </c>
      <c r="E5045">
        <v>8772.9243426397188</v>
      </c>
      <c r="F5045">
        <v>17.530939713898853</v>
      </c>
      <c r="G5045" s="6">
        <v>45208.315309641206</v>
      </c>
    </row>
    <row r="5046" spans="2:7" x14ac:dyDescent="0.25">
      <c r="B5046">
        <v>2010</v>
      </c>
      <c r="C5046">
        <v>65</v>
      </c>
      <c r="D5046">
        <v>1</v>
      </c>
      <c r="E5046">
        <v>7599.5945734255238</v>
      </c>
      <c r="F5046">
        <v>14.543772706579293</v>
      </c>
      <c r="G5046" s="6">
        <v>45208.315309641206</v>
      </c>
    </row>
    <row r="5047" spans="2:7" x14ac:dyDescent="0.25">
      <c r="B5047">
        <v>2010</v>
      </c>
      <c r="C5047">
        <v>65</v>
      </c>
      <c r="D5047">
        <v>2</v>
      </c>
      <c r="E5047">
        <v>8663.6010407362901</v>
      </c>
      <c r="F5047">
        <v>16.745847874522489</v>
      </c>
      <c r="G5047" s="6">
        <v>45208.315309641206</v>
      </c>
    </row>
    <row r="5048" spans="2:7" x14ac:dyDescent="0.25">
      <c r="B5048">
        <v>2010</v>
      </c>
      <c r="C5048">
        <v>66</v>
      </c>
      <c r="D5048">
        <v>1</v>
      </c>
      <c r="E5048">
        <v>7456.5457212280717</v>
      </c>
      <c r="F5048">
        <v>13.813193111322308</v>
      </c>
      <c r="G5048" s="6">
        <v>45208.315309641206</v>
      </c>
    </row>
    <row r="5049" spans="2:7" x14ac:dyDescent="0.25">
      <c r="B5049">
        <v>2010</v>
      </c>
      <c r="C5049">
        <v>66</v>
      </c>
      <c r="D5049">
        <v>2</v>
      </c>
      <c r="E5049">
        <v>8461.3374704388352</v>
      </c>
      <c r="F5049">
        <v>16.134195840206434</v>
      </c>
      <c r="G5049" s="6">
        <v>45208.315309641206</v>
      </c>
    </row>
    <row r="5050" spans="2:7" x14ac:dyDescent="0.25">
      <c r="B5050">
        <v>2010</v>
      </c>
      <c r="C5050">
        <v>67</v>
      </c>
      <c r="D5050">
        <v>1</v>
      </c>
      <c r="E5050">
        <v>7192.097828040839</v>
      </c>
      <c r="F5050">
        <v>13.302708959696551</v>
      </c>
      <c r="G5050" s="6">
        <v>45208.315309641206</v>
      </c>
    </row>
    <row r="5051" spans="2:7" x14ac:dyDescent="0.25">
      <c r="B5051">
        <v>2010</v>
      </c>
      <c r="C5051">
        <v>67</v>
      </c>
      <c r="D5051">
        <v>2</v>
      </c>
      <c r="E5051">
        <v>8326.8757333211342</v>
      </c>
      <c r="F5051">
        <v>15.386655610045468</v>
      </c>
      <c r="G5051" s="6">
        <v>45208.315309641206</v>
      </c>
    </row>
    <row r="5052" spans="2:7" x14ac:dyDescent="0.25">
      <c r="B5052">
        <v>2010</v>
      </c>
      <c r="C5052">
        <v>68</v>
      </c>
      <c r="D5052">
        <v>1</v>
      </c>
      <c r="E5052">
        <v>7006.8150511449603</v>
      </c>
      <c r="F5052">
        <v>12.641253854991696</v>
      </c>
      <c r="G5052" s="6">
        <v>45208.315309641206</v>
      </c>
    </row>
    <row r="5053" spans="2:7" x14ac:dyDescent="0.25">
      <c r="B5053">
        <v>2010</v>
      </c>
      <c r="C5053">
        <v>68</v>
      </c>
      <c r="D5053">
        <v>2</v>
      </c>
      <c r="E5053">
        <v>8137.2809692168539</v>
      </c>
      <c r="F5053">
        <v>14.733507583003686</v>
      </c>
      <c r="G5053" s="6">
        <v>45208.315309641206</v>
      </c>
    </row>
    <row r="5054" spans="2:7" x14ac:dyDescent="0.25">
      <c r="B5054">
        <v>2010</v>
      </c>
      <c r="C5054">
        <v>69</v>
      </c>
      <c r="D5054">
        <v>1</v>
      </c>
      <c r="E5054">
        <v>6729.6187870798876</v>
      </c>
      <c r="F5054">
        <v>12.141357994044975</v>
      </c>
      <c r="G5054" s="6">
        <v>45208.315309641206</v>
      </c>
    </row>
    <row r="5055" spans="2:7" x14ac:dyDescent="0.25">
      <c r="B5055">
        <v>2010</v>
      </c>
      <c r="C5055">
        <v>69</v>
      </c>
      <c r="D5055">
        <v>2</v>
      </c>
      <c r="E5055">
        <v>8021.6573486470515</v>
      </c>
      <c r="F5055">
        <v>13.938668388137327</v>
      </c>
      <c r="G5055" s="6">
        <v>45208.315309641206</v>
      </c>
    </row>
    <row r="5056" spans="2:7" x14ac:dyDescent="0.25">
      <c r="B5056">
        <v>2010</v>
      </c>
      <c r="C5056">
        <v>70</v>
      </c>
      <c r="D5056">
        <v>1</v>
      </c>
      <c r="E5056">
        <v>6553.2982445740718</v>
      </c>
      <c r="F5056">
        <v>11.454575931091245</v>
      </c>
      <c r="G5056" s="6">
        <v>45208.315309641206</v>
      </c>
    </row>
    <row r="5057" spans="2:7" x14ac:dyDescent="0.25">
      <c r="B5057">
        <v>2010</v>
      </c>
      <c r="C5057">
        <v>70</v>
      </c>
      <c r="D5057">
        <v>2</v>
      </c>
      <c r="E5057">
        <v>7808.0463019221515</v>
      </c>
      <c r="F5057">
        <v>13.306320923736683</v>
      </c>
      <c r="G5057" s="6">
        <v>45208.315309641206</v>
      </c>
    </row>
    <row r="5058" spans="2:7" x14ac:dyDescent="0.25">
      <c r="B5058">
        <v>2010</v>
      </c>
      <c r="C5058">
        <v>71</v>
      </c>
      <c r="D5058">
        <v>1</v>
      </c>
      <c r="E5058">
        <v>6311.8651297698379</v>
      </c>
      <c r="F5058">
        <v>10.873595877498003</v>
      </c>
      <c r="G5058" s="6">
        <v>45208.315309641206</v>
      </c>
    </row>
    <row r="5059" spans="2:7" x14ac:dyDescent="0.25">
      <c r="B5059">
        <v>2010</v>
      </c>
      <c r="C5059">
        <v>71</v>
      </c>
      <c r="D5059">
        <v>2</v>
      </c>
      <c r="E5059">
        <v>7544.0319518584356</v>
      </c>
      <c r="F5059">
        <v>12.754496715801668</v>
      </c>
      <c r="G5059" s="6">
        <v>45208.315309641206</v>
      </c>
    </row>
    <row r="5060" spans="2:7" x14ac:dyDescent="0.25">
      <c r="B5060">
        <v>2010</v>
      </c>
      <c r="C5060">
        <v>72</v>
      </c>
      <c r="D5060">
        <v>1</v>
      </c>
      <c r="E5060">
        <v>6011.0521748104084</v>
      </c>
      <c r="F5060">
        <v>10.392724964838449</v>
      </c>
      <c r="G5060" s="6">
        <v>45208.315309641206</v>
      </c>
    </row>
    <row r="5061" spans="2:7" x14ac:dyDescent="0.25">
      <c r="B5061">
        <v>2010</v>
      </c>
      <c r="C5061">
        <v>72</v>
      </c>
      <c r="D5061">
        <v>2</v>
      </c>
      <c r="E5061">
        <v>7319.621931477097</v>
      </c>
      <c r="F5061">
        <v>12.130203532834106</v>
      </c>
      <c r="G5061" s="6">
        <v>45208.315309641206</v>
      </c>
    </row>
    <row r="5062" spans="2:7" x14ac:dyDescent="0.25">
      <c r="B5062">
        <v>2010</v>
      </c>
      <c r="C5062">
        <v>73</v>
      </c>
      <c r="D5062">
        <v>1</v>
      </c>
      <c r="E5062">
        <v>5691.3657943585195</v>
      </c>
      <c r="F5062">
        <v>9.9484034348377079</v>
      </c>
      <c r="G5062" s="6">
        <v>45208.315309641206</v>
      </c>
    </row>
    <row r="5063" spans="2:7" x14ac:dyDescent="0.25">
      <c r="B5063">
        <v>2010</v>
      </c>
      <c r="C5063">
        <v>73</v>
      </c>
      <c r="D5063">
        <v>2</v>
      </c>
      <c r="E5063">
        <v>7101.0394497796524</v>
      </c>
      <c r="F5063">
        <v>11.488201649705879</v>
      </c>
      <c r="G5063" s="6">
        <v>45208.315309641206</v>
      </c>
    </row>
    <row r="5064" spans="2:7" x14ac:dyDescent="0.25">
      <c r="B5064">
        <v>2010</v>
      </c>
      <c r="C5064">
        <v>74</v>
      </c>
      <c r="D5064">
        <v>1</v>
      </c>
      <c r="E5064">
        <v>5386.679495745625</v>
      </c>
      <c r="F5064">
        <v>9.482832682509807</v>
      </c>
      <c r="G5064" s="6">
        <v>45208.315309641206</v>
      </c>
    </row>
    <row r="5065" spans="2:7" x14ac:dyDescent="0.25">
      <c r="B5065">
        <v>2010</v>
      </c>
      <c r="C5065">
        <v>74</v>
      </c>
      <c r="D5065">
        <v>2</v>
      </c>
      <c r="E5065">
        <v>6952.0710439280447</v>
      </c>
      <c r="F5065">
        <v>10.723655929817465</v>
      </c>
      <c r="G5065" s="6">
        <v>45208.315309641206</v>
      </c>
    </row>
    <row r="5066" spans="2:7" x14ac:dyDescent="0.25">
      <c r="B5066">
        <v>2010</v>
      </c>
      <c r="C5066">
        <v>75</v>
      </c>
      <c r="D5066">
        <v>1</v>
      </c>
      <c r="E5066">
        <v>5240.9910887606948</v>
      </c>
      <c r="F5066">
        <v>8.7325363285498696</v>
      </c>
      <c r="G5066" s="6">
        <v>45208.315309641206</v>
      </c>
    </row>
    <row r="5067" spans="2:7" x14ac:dyDescent="0.25">
      <c r="B5067">
        <v>2010</v>
      </c>
      <c r="C5067">
        <v>75</v>
      </c>
      <c r="D5067">
        <v>2</v>
      </c>
      <c r="E5067">
        <v>6717.6443394698008</v>
      </c>
      <c r="F5067">
        <v>10.080432479159352</v>
      </c>
      <c r="G5067" s="6">
        <v>45208.315309641206</v>
      </c>
    </row>
    <row r="5068" spans="2:7" x14ac:dyDescent="0.25">
      <c r="B5068">
        <v>2010</v>
      </c>
      <c r="C5068">
        <v>76</v>
      </c>
      <c r="D5068">
        <v>1</v>
      </c>
      <c r="E5068">
        <v>4905.9898710341795</v>
      </c>
      <c r="F5068">
        <v>8.2946878550593635</v>
      </c>
      <c r="G5068" s="6">
        <v>45208.315309641206</v>
      </c>
    </row>
    <row r="5069" spans="2:7" x14ac:dyDescent="0.25">
      <c r="B5069">
        <v>2010</v>
      </c>
      <c r="C5069">
        <v>76</v>
      </c>
      <c r="D5069">
        <v>2</v>
      </c>
      <c r="E5069">
        <v>6577.3230007699876</v>
      </c>
      <c r="F5069">
        <v>9.2848224886877606</v>
      </c>
      <c r="G5069" s="6">
        <v>45208.315309641206</v>
      </c>
    </row>
    <row r="5070" spans="2:7" x14ac:dyDescent="0.25">
      <c r="B5070">
        <v>2010</v>
      </c>
      <c r="C5070">
        <v>77</v>
      </c>
      <c r="D5070">
        <v>1</v>
      </c>
      <c r="E5070">
        <v>4648.2118444917533</v>
      </c>
      <c r="F5070">
        <v>7.7269614518775676</v>
      </c>
      <c r="G5070" s="6">
        <v>45208.315309641206</v>
      </c>
    </row>
    <row r="5071" spans="2:7" x14ac:dyDescent="0.25">
      <c r="B5071">
        <v>2010</v>
      </c>
      <c r="C5071">
        <v>77</v>
      </c>
      <c r="D5071">
        <v>2</v>
      </c>
      <c r="E5071">
        <v>6456.3234783498983</v>
      </c>
      <c r="F5071">
        <v>8.4494609751639924</v>
      </c>
      <c r="G5071" s="6">
        <v>45208.315309641206</v>
      </c>
    </row>
    <row r="5072" spans="2:7" x14ac:dyDescent="0.25">
      <c r="B5072">
        <v>2010</v>
      </c>
      <c r="C5072">
        <v>78</v>
      </c>
      <c r="D5072">
        <v>1</v>
      </c>
      <c r="E5072">
        <v>4370.198470818802</v>
      </c>
      <c r="F5072">
        <v>7.1867098930655047</v>
      </c>
      <c r="G5072" s="6">
        <v>45208.315309641206</v>
      </c>
    </row>
    <row r="5073" spans="2:7" x14ac:dyDescent="0.25">
      <c r="B5073">
        <v>2010</v>
      </c>
      <c r="C5073">
        <v>78</v>
      </c>
      <c r="D5073">
        <v>2</v>
      </c>
      <c r="E5073">
        <v>6088.5101691142327</v>
      </c>
      <c r="F5073">
        <v>7.9296962817825616</v>
      </c>
      <c r="G5073" s="6">
        <v>45208.315309641206</v>
      </c>
    </row>
    <row r="5074" spans="2:7" x14ac:dyDescent="0.25">
      <c r="B5074">
        <v>2010</v>
      </c>
      <c r="C5074">
        <v>79</v>
      </c>
      <c r="D5074">
        <v>1</v>
      </c>
      <c r="E5074">
        <v>4085.2463851388961</v>
      </c>
      <c r="F5074">
        <v>6.6531179749126155</v>
      </c>
      <c r="G5074" s="6">
        <v>45208.315309641206</v>
      </c>
    </row>
    <row r="5075" spans="2:7" x14ac:dyDescent="0.25">
      <c r="B5075">
        <v>2010</v>
      </c>
      <c r="C5075">
        <v>79</v>
      </c>
      <c r="D5075">
        <v>2</v>
      </c>
      <c r="E5075">
        <v>5745.4528660218375</v>
      </c>
      <c r="F5075">
        <v>7.373318678251497</v>
      </c>
      <c r="G5075" s="6">
        <v>45208.315309641206</v>
      </c>
    </row>
    <row r="5076" spans="2:7" x14ac:dyDescent="0.25">
      <c r="B5076">
        <v>2010</v>
      </c>
      <c r="C5076">
        <v>80</v>
      </c>
      <c r="D5076">
        <v>1</v>
      </c>
      <c r="E5076">
        <v>3735.6926198965111</v>
      </c>
      <c r="F5076">
        <v>6.2288734706018944</v>
      </c>
      <c r="G5076" s="6">
        <v>45208.315309641206</v>
      </c>
    </row>
    <row r="5077" spans="2:7" x14ac:dyDescent="0.25">
      <c r="B5077">
        <v>2010</v>
      </c>
      <c r="C5077">
        <v>80</v>
      </c>
      <c r="D5077">
        <v>2</v>
      </c>
      <c r="E5077">
        <v>5374.2887484985995</v>
      </c>
      <c r="F5077">
        <v>6.8480101920600749</v>
      </c>
      <c r="G5077" s="6">
        <v>45208.315309641206</v>
      </c>
    </row>
    <row r="5078" spans="2:7" x14ac:dyDescent="0.25">
      <c r="B5078">
        <v>2010</v>
      </c>
      <c r="C5078">
        <v>81</v>
      </c>
      <c r="D5078">
        <v>1</v>
      </c>
      <c r="E5078">
        <v>3292.3679229774775</v>
      </c>
      <c r="F5078">
        <v>6.0002790833577242</v>
      </c>
      <c r="G5078" s="6">
        <v>45208.315309641206</v>
      </c>
    </row>
    <row r="5079" spans="2:7" x14ac:dyDescent="0.25">
      <c r="B5079">
        <v>2010</v>
      </c>
      <c r="C5079">
        <v>81</v>
      </c>
      <c r="D5079">
        <v>2</v>
      </c>
      <c r="E5079">
        <v>5099.6010936027315</v>
      </c>
      <c r="F5079">
        <v>6.1899428257908742</v>
      </c>
      <c r="G5079" s="6">
        <v>45208.315309641206</v>
      </c>
    </row>
    <row r="5080" spans="2:7" x14ac:dyDescent="0.25">
      <c r="B5080">
        <v>2010</v>
      </c>
      <c r="C5080">
        <v>82</v>
      </c>
      <c r="D5080">
        <v>1</v>
      </c>
      <c r="E5080">
        <v>3023.6326805534245</v>
      </c>
      <c r="F5080">
        <v>5.4891343740061718</v>
      </c>
      <c r="G5080" s="6">
        <v>45208.315309641206</v>
      </c>
    </row>
    <row r="5081" spans="2:7" x14ac:dyDescent="0.25">
      <c r="B5081">
        <v>2010</v>
      </c>
      <c r="C5081">
        <v>82</v>
      </c>
      <c r="D5081">
        <v>2</v>
      </c>
      <c r="E5081">
        <v>4777.95537049636</v>
      </c>
      <c r="F5081">
        <v>5.5729823547777864</v>
      </c>
      <c r="G5081" s="6">
        <v>45208.315309641206</v>
      </c>
    </row>
    <row r="5082" spans="2:7" x14ac:dyDescent="0.25">
      <c r="B5082">
        <v>2010</v>
      </c>
      <c r="C5082">
        <v>83</v>
      </c>
      <c r="D5082">
        <v>1</v>
      </c>
      <c r="E5082">
        <v>2701.7006130688628</v>
      </c>
      <c r="F5082">
        <v>5.0836348661083139</v>
      </c>
      <c r="G5082" s="6">
        <v>45208.315309641206</v>
      </c>
    </row>
    <row r="5083" spans="2:7" x14ac:dyDescent="0.25">
      <c r="B5083">
        <v>2010</v>
      </c>
      <c r="C5083">
        <v>83</v>
      </c>
      <c r="D5083">
        <v>2</v>
      </c>
      <c r="E5083">
        <v>4392.1810947558197</v>
      </c>
      <c r="F5083">
        <v>5.0185528017922758</v>
      </c>
      <c r="G5083" s="6">
        <v>45208.315309641206</v>
      </c>
    </row>
    <row r="5084" spans="2:7" x14ac:dyDescent="0.25">
      <c r="B5084">
        <v>2010</v>
      </c>
      <c r="C5084">
        <v>84</v>
      </c>
      <c r="D5084">
        <v>1</v>
      </c>
      <c r="E5084">
        <v>2554.8326176964715</v>
      </c>
      <c r="F5084">
        <v>4.3471312923091423</v>
      </c>
      <c r="G5084" s="6">
        <v>45208.315309641206</v>
      </c>
    </row>
    <row r="5085" spans="2:7" x14ac:dyDescent="0.25">
      <c r="B5085">
        <v>2010</v>
      </c>
      <c r="C5085">
        <v>84</v>
      </c>
      <c r="D5085">
        <v>2</v>
      </c>
      <c r="E5085">
        <v>3908.9528992820156</v>
      </c>
      <c r="F5085">
        <v>4.5771402733794222</v>
      </c>
      <c r="G5085" s="6">
        <v>45208.315309641206</v>
      </c>
    </row>
    <row r="5086" spans="2:7" x14ac:dyDescent="0.25">
      <c r="B5086">
        <v>2010</v>
      </c>
      <c r="C5086">
        <v>85</v>
      </c>
      <c r="D5086">
        <v>1</v>
      </c>
      <c r="E5086">
        <v>2383.1827926319356</v>
      </c>
      <c r="F5086">
        <v>3.6242226742068269</v>
      </c>
      <c r="G5086" s="6">
        <v>45208.315309641206</v>
      </c>
    </row>
    <row r="5087" spans="2:7" x14ac:dyDescent="0.25">
      <c r="B5087">
        <v>2010</v>
      </c>
      <c r="C5087">
        <v>85</v>
      </c>
      <c r="D5087">
        <v>2</v>
      </c>
      <c r="E5087">
        <v>3677.9768170683005</v>
      </c>
      <c r="F5087">
        <v>3.8331837271093931</v>
      </c>
      <c r="G5087" s="6">
        <v>45208.315309641206</v>
      </c>
    </row>
    <row r="5088" spans="2:7" x14ac:dyDescent="0.25">
      <c r="B5088">
        <v>2010</v>
      </c>
      <c r="C5088">
        <v>86</v>
      </c>
      <c r="D5088">
        <v>1</v>
      </c>
      <c r="E5088">
        <v>2027.8344201641326</v>
      </c>
      <c r="F5088">
        <v>3.1716970791518544</v>
      </c>
      <c r="G5088" s="6">
        <v>45208.315309641206</v>
      </c>
    </row>
    <row r="5089" spans="2:7" x14ac:dyDescent="0.25">
      <c r="B5089">
        <v>2010</v>
      </c>
      <c r="C5089">
        <v>86</v>
      </c>
      <c r="D5089">
        <v>2</v>
      </c>
      <c r="E5089">
        <v>3169.5179627259627</v>
      </c>
      <c r="F5089">
        <v>3.3678980903436542</v>
      </c>
      <c r="G5089" s="6">
        <v>45208.315309641206</v>
      </c>
    </row>
    <row r="5090" spans="2:7" x14ac:dyDescent="0.25">
      <c r="B5090">
        <v>2010</v>
      </c>
      <c r="C5090">
        <v>87</v>
      </c>
      <c r="D5090">
        <v>1</v>
      </c>
      <c r="E5090">
        <v>1719.7982792663129</v>
      </c>
      <c r="F5090">
        <v>2.6502295139331049</v>
      </c>
      <c r="G5090" s="6">
        <v>45208.315309641206</v>
      </c>
    </row>
    <row r="5091" spans="2:7" x14ac:dyDescent="0.25">
      <c r="B5091">
        <v>2010</v>
      </c>
      <c r="C5091">
        <v>87</v>
      </c>
      <c r="D5091">
        <v>2</v>
      </c>
      <c r="E5091">
        <v>2652.302046073512</v>
      </c>
      <c r="F5091">
        <v>2.9271566189334988</v>
      </c>
      <c r="G5091" s="6">
        <v>45208.315309641206</v>
      </c>
    </row>
    <row r="5092" spans="2:7" x14ac:dyDescent="0.25">
      <c r="B5092">
        <v>2010</v>
      </c>
      <c r="C5092">
        <v>88</v>
      </c>
      <c r="D5092">
        <v>1</v>
      </c>
      <c r="E5092">
        <v>1414.7716310781786</v>
      </c>
      <c r="F5092">
        <v>2.113821861321624</v>
      </c>
      <c r="G5092" s="6">
        <v>45208.315309641206</v>
      </c>
    </row>
    <row r="5093" spans="2:7" x14ac:dyDescent="0.25">
      <c r="B5093">
        <v>2010</v>
      </c>
      <c r="C5093">
        <v>88</v>
      </c>
      <c r="D5093">
        <v>2</v>
      </c>
      <c r="E5093">
        <v>2435.7610152837137</v>
      </c>
      <c r="F5093">
        <v>2.1429327122588626</v>
      </c>
      <c r="G5093" s="6">
        <v>45208.315309641206</v>
      </c>
    </row>
    <row r="5094" spans="2:7" x14ac:dyDescent="0.25">
      <c r="B5094">
        <v>2010</v>
      </c>
      <c r="C5094">
        <v>89</v>
      </c>
      <c r="D5094">
        <v>1</v>
      </c>
      <c r="E5094">
        <v>1249.6133535455801</v>
      </c>
      <c r="F5094">
        <v>1.3271166681545354</v>
      </c>
      <c r="G5094" s="6">
        <v>45208.315309641206</v>
      </c>
    </row>
    <row r="5095" spans="2:7" x14ac:dyDescent="0.25">
      <c r="B5095">
        <v>2010</v>
      </c>
      <c r="C5095">
        <v>89</v>
      </c>
      <c r="D5095">
        <v>2</v>
      </c>
      <c r="E5095">
        <v>2170.622803582899</v>
      </c>
      <c r="F5095">
        <v>1.343614397051845</v>
      </c>
      <c r="G5095" s="6">
        <v>45208.315309641206</v>
      </c>
    </row>
    <row r="5096" spans="2:7" x14ac:dyDescent="0.25">
      <c r="B5096">
        <v>2010</v>
      </c>
      <c r="C5096">
        <v>90</v>
      </c>
      <c r="D5096">
        <v>1</v>
      </c>
      <c r="E5096">
        <v>1033.5760334660356</v>
      </c>
      <c r="F5096">
        <v>0.5</v>
      </c>
      <c r="G5096" s="6">
        <v>45208.315309641206</v>
      </c>
    </row>
    <row r="5097" spans="2:7" x14ac:dyDescent="0.25">
      <c r="B5097">
        <v>2010</v>
      </c>
      <c r="C5097">
        <v>90</v>
      </c>
      <c r="D5097">
        <v>2</v>
      </c>
      <c r="E5097">
        <v>1831.1686476715729</v>
      </c>
      <c r="F5097">
        <v>0.5</v>
      </c>
      <c r="G5097" s="6">
        <v>45208.315309641206</v>
      </c>
    </row>
    <row r="5098" spans="2:7" x14ac:dyDescent="0.25">
      <c r="B5098">
        <v>2011</v>
      </c>
      <c r="C5098">
        <v>0</v>
      </c>
      <c r="D5098">
        <v>1</v>
      </c>
      <c r="E5098">
        <v>10000</v>
      </c>
      <c r="F5098">
        <v>73.707788661950332</v>
      </c>
      <c r="G5098" s="6">
        <v>45208.315309641206</v>
      </c>
    </row>
    <row r="5099" spans="2:7" x14ac:dyDescent="0.25">
      <c r="B5099">
        <v>2011</v>
      </c>
      <c r="C5099">
        <v>0</v>
      </c>
      <c r="D5099">
        <v>2</v>
      </c>
      <c r="E5099">
        <v>10000</v>
      </c>
      <c r="F5099">
        <v>78.269233515381472</v>
      </c>
      <c r="G5099" s="6">
        <v>45208.315309641206</v>
      </c>
    </row>
    <row r="5100" spans="2:7" x14ac:dyDescent="0.25">
      <c r="B5100">
        <v>2011</v>
      </c>
      <c r="C5100">
        <v>1</v>
      </c>
      <c r="D5100">
        <v>1</v>
      </c>
      <c r="E5100">
        <v>10000</v>
      </c>
      <c r="F5100">
        <v>72.707788661950346</v>
      </c>
      <c r="G5100" s="6">
        <v>45208.315309641206</v>
      </c>
    </row>
    <row r="5101" spans="2:7" x14ac:dyDescent="0.25">
      <c r="B5101">
        <v>2011</v>
      </c>
      <c r="C5101">
        <v>1</v>
      </c>
      <c r="D5101">
        <v>2</v>
      </c>
      <c r="E5101">
        <v>9995.4864614820453</v>
      </c>
      <c r="F5101">
        <v>77.304540735313651</v>
      </c>
      <c r="G5101" s="6">
        <v>45208.315309641206</v>
      </c>
    </row>
    <row r="5102" spans="2:7" x14ac:dyDescent="0.25">
      <c r="B5102">
        <v>2011</v>
      </c>
      <c r="C5102">
        <v>2</v>
      </c>
      <c r="D5102">
        <v>1</v>
      </c>
      <c r="E5102">
        <v>9995.7859740211861</v>
      </c>
      <c r="F5102">
        <v>71.73823003975545</v>
      </c>
      <c r="G5102" s="6">
        <v>45208.315309641206</v>
      </c>
    </row>
    <row r="5103" spans="2:7" x14ac:dyDescent="0.25">
      <c r="B5103">
        <v>2011</v>
      </c>
      <c r="C5103">
        <v>2</v>
      </c>
      <c r="D5103">
        <v>2</v>
      </c>
      <c r="E5103">
        <v>9995.4864614820453</v>
      </c>
      <c r="F5103">
        <v>76.304540735313651</v>
      </c>
      <c r="G5103" s="6">
        <v>45208.315309641206</v>
      </c>
    </row>
    <row r="5104" spans="2:7" x14ac:dyDescent="0.25">
      <c r="B5104">
        <v>2011</v>
      </c>
      <c r="C5104">
        <v>3</v>
      </c>
      <c r="D5104">
        <v>1</v>
      </c>
      <c r="E5104">
        <v>9995.7859740211861</v>
      </c>
      <c r="F5104">
        <v>70.73823003975545</v>
      </c>
      <c r="G5104" s="6">
        <v>45208.315309641206</v>
      </c>
    </row>
    <row r="5105" spans="2:7" x14ac:dyDescent="0.25">
      <c r="B5105">
        <v>2011</v>
      </c>
      <c r="C5105">
        <v>3</v>
      </c>
      <c r="D5105">
        <v>2</v>
      </c>
      <c r="E5105">
        <v>9991.1132411355811</v>
      </c>
      <c r="F5105">
        <v>75.337721217998322</v>
      </c>
      <c r="G5105" s="6">
        <v>45208.315309641206</v>
      </c>
    </row>
    <row r="5106" spans="2:7" x14ac:dyDescent="0.25">
      <c r="B5106">
        <v>2011</v>
      </c>
      <c r="C5106">
        <v>4</v>
      </c>
      <c r="D5106">
        <v>1</v>
      </c>
      <c r="E5106">
        <v>9995.7859740211861</v>
      </c>
      <c r="F5106">
        <v>69.73823003975545</v>
      </c>
      <c r="G5106" s="6">
        <v>45208.315309641206</v>
      </c>
    </row>
    <row r="5107" spans="2:7" x14ac:dyDescent="0.25">
      <c r="B5107">
        <v>2011</v>
      </c>
      <c r="C5107">
        <v>4</v>
      </c>
      <c r="D5107">
        <v>2</v>
      </c>
      <c r="E5107">
        <v>9991.1132411355811</v>
      </c>
      <c r="F5107">
        <v>74.337721217998308</v>
      </c>
      <c r="G5107" s="6">
        <v>45208.315309641206</v>
      </c>
    </row>
    <row r="5108" spans="2:7" x14ac:dyDescent="0.25">
      <c r="B5108">
        <v>2011</v>
      </c>
      <c r="C5108">
        <v>5</v>
      </c>
      <c r="D5108">
        <v>1</v>
      </c>
      <c r="E5108">
        <v>9995.7859740211861</v>
      </c>
      <c r="F5108">
        <v>68.73823003975545</v>
      </c>
      <c r="G5108" s="6">
        <v>45208.315309641206</v>
      </c>
    </row>
    <row r="5109" spans="2:7" x14ac:dyDescent="0.25">
      <c r="B5109">
        <v>2011</v>
      </c>
      <c r="C5109">
        <v>5</v>
      </c>
      <c r="D5109">
        <v>2</v>
      </c>
      <c r="E5109">
        <v>9986.3664560224079</v>
      </c>
      <c r="F5109">
        <v>73.372818247274353</v>
      </c>
      <c r="G5109" s="6">
        <v>45208.315309641206</v>
      </c>
    </row>
    <row r="5110" spans="2:7" x14ac:dyDescent="0.25">
      <c r="B5110">
        <v>2011</v>
      </c>
      <c r="C5110">
        <v>6</v>
      </c>
      <c r="D5110">
        <v>1</v>
      </c>
      <c r="E5110">
        <v>9991.3462991485903</v>
      </c>
      <c r="F5110">
        <v>67.768551834855643</v>
      </c>
      <c r="G5110" s="6">
        <v>45208.315309641206</v>
      </c>
    </row>
    <row r="5111" spans="2:7" x14ac:dyDescent="0.25">
      <c r="B5111">
        <v>2011</v>
      </c>
      <c r="C5111">
        <v>6</v>
      </c>
      <c r="D5111">
        <v>2</v>
      </c>
      <c r="E5111">
        <v>9981.6465340815885</v>
      </c>
      <c r="F5111">
        <v>72.407276892204351</v>
      </c>
      <c r="G5111" s="6">
        <v>45208.315309641206</v>
      </c>
    </row>
    <row r="5112" spans="2:7" x14ac:dyDescent="0.25">
      <c r="B5112">
        <v>2011</v>
      </c>
      <c r="C5112">
        <v>7</v>
      </c>
      <c r="D5112">
        <v>1</v>
      </c>
      <c r="E5112">
        <v>9991.3462991485903</v>
      </c>
      <c r="F5112">
        <v>66.768551834855643</v>
      </c>
      <c r="G5112" s="6">
        <v>45208.315309641206</v>
      </c>
    </row>
    <row r="5113" spans="2:7" x14ac:dyDescent="0.25">
      <c r="B5113">
        <v>2011</v>
      </c>
      <c r="C5113">
        <v>7</v>
      </c>
      <c r="D5113">
        <v>2</v>
      </c>
      <c r="E5113">
        <v>9981.6465340815885</v>
      </c>
      <c r="F5113">
        <v>71.407276892204351</v>
      </c>
      <c r="G5113" s="6">
        <v>45208.315309641206</v>
      </c>
    </row>
    <row r="5114" spans="2:7" x14ac:dyDescent="0.25">
      <c r="B5114">
        <v>2011</v>
      </c>
      <c r="C5114">
        <v>8</v>
      </c>
      <c r="D5114">
        <v>1</v>
      </c>
      <c r="E5114">
        <v>9982.507990864764</v>
      </c>
      <c r="F5114">
        <v>65.827224654469219</v>
      </c>
      <c r="G5114" s="6">
        <v>45208.315309641206</v>
      </c>
    </row>
    <row r="5115" spans="2:7" x14ac:dyDescent="0.25">
      <c r="B5115">
        <v>2011</v>
      </c>
      <c r="C5115">
        <v>8</v>
      </c>
      <c r="D5115">
        <v>2</v>
      </c>
      <c r="E5115">
        <v>9981.6465340815885</v>
      </c>
      <c r="F5115">
        <v>70.407276892204365</v>
      </c>
      <c r="G5115" s="6">
        <v>45208.315309641206</v>
      </c>
    </row>
    <row r="5116" spans="2:7" x14ac:dyDescent="0.25">
      <c r="B5116">
        <v>2011</v>
      </c>
      <c r="C5116">
        <v>9</v>
      </c>
      <c r="D5116">
        <v>1</v>
      </c>
      <c r="E5116">
        <v>9982.507990864764</v>
      </c>
      <c r="F5116">
        <v>64.827224654469219</v>
      </c>
      <c r="G5116" s="6">
        <v>45208.315309641206</v>
      </c>
    </row>
    <row r="5117" spans="2:7" x14ac:dyDescent="0.25">
      <c r="B5117">
        <v>2011</v>
      </c>
      <c r="C5117">
        <v>9</v>
      </c>
      <c r="D5117">
        <v>2</v>
      </c>
      <c r="E5117">
        <v>9977.4401802756347</v>
      </c>
      <c r="F5117">
        <v>69.436748854441802</v>
      </c>
      <c r="G5117" s="6">
        <v>45208.315309641206</v>
      </c>
    </row>
    <row r="5118" spans="2:7" x14ac:dyDescent="0.25">
      <c r="B5118">
        <v>2011</v>
      </c>
      <c r="C5118">
        <v>10</v>
      </c>
      <c r="D5118">
        <v>1</v>
      </c>
      <c r="E5118">
        <v>9978.2785677737193</v>
      </c>
      <c r="F5118">
        <v>63.854490584908874</v>
      </c>
      <c r="G5118" s="6">
        <v>45208.315309641206</v>
      </c>
    </row>
    <row r="5119" spans="2:7" x14ac:dyDescent="0.25">
      <c r="B5119">
        <v>2011</v>
      </c>
      <c r="C5119">
        <v>10</v>
      </c>
      <c r="D5119">
        <v>2</v>
      </c>
      <c r="E5119">
        <v>9977.4401802756347</v>
      </c>
      <c r="F5119">
        <v>68.436748854441802</v>
      </c>
      <c r="G5119" s="6">
        <v>45208.315309641206</v>
      </c>
    </row>
    <row r="5120" spans="2:7" x14ac:dyDescent="0.25">
      <c r="B5120">
        <v>2011</v>
      </c>
      <c r="C5120">
        <v>11</v>
      </c>
      <c r="D5120">
        <v>1</v>
      </c>
      <c r="E5120">
        <v>9978.2785677737193</v>
      </c>
      <c r="F5120">
        <v>62.854490584908866</v>
      </c>
      <c r="G5120" s="6">
        <v>45208.315309641206</v>
      </c>
    </row>
    <row r="5121" spans="2:7" x14ac:dyDescent="0.25">
      <c r="B5121">
        <v>2011</v>
      </c>
      <c r="C5121">
        <v>11</v>
      </c>
      <c r="D5121">
        <v>2</v>
      </c>
      <c r="E5121">
        <v>9977.4401802756347</v>
      </c>
      <c r="F5121">
        <v>67.436748854441802</v>
      </c>
      <c r="G5121" s="6">
        <v>45208.315309641206</v>
      </c>
    </row>
    <row r="5122" spans="2:7" x14ac:dyDescent="0.25">
      <c r="B5122">
        <v>2011</v>
      </c>
      <c r="C5122">
        <v>12</v>
      </c>
      <c r="D5122">
        <v>1</v>
      </c>
      <c r="E5122">
        <v>9978.2785677737193</v>
      </c>
      <c r="F5122">
        <v>61.854490584908866</v>
      </c>
      <c r="G5122" s="6">
        <v>45208.315309641206</v>
      </c>
    </row>
    <row r="5123" spans="2:7" x14ac:dyDescent="0.25">
      <c r="B5123">
        <v>2011</v>
      </c>
      <c r="C5123">
        <v>12</v>
      </c>
      <c r="D5123">
        <v>2</v>
      </c>
      <c r="E5123">
        <v>9977.4401802756347</v>
      </c>
      <c r="F5123">
        <v>66.436748854441817</v>
      </c>
      <c r="G5123" s="6">
        <v>45208.315309641206</v>
      </c>
    </row>
    <row r="5124" spans="2:7" x14ac:dyDescent="0.25">
      <c r="B5124">
        <v>2011</v>
      </c>
      <c r="C5124">
        <v>13</v>
      </c>
      <c r="D5124">
        <v>1</v>
      </c>
      <c r="E5124">
        <v>9973.9381712337472</v>
      </c>
      <c r="F5124">
        <v>60.881190451508658</v>
      </c>
      <c r="G5124" s="6">
        <v>45208.315309641206</v>
      </c>
    </row>
    <row r="5125" spans="2:7" x14ac:dyDescent="0.25">
      <c r="B5125">
        <v>2011</v>
      </c>
      <c r="C5125">
        <v>13</v>
      </c>
      <c r="D5125">
        <v>2</v>
      </c>
      <c r="E5125">
        <v>9977.4401802756347</v>
      </c>
      <c r="F5125">
        <v>65.436748854441817</v>
      </c>
      <c r="G5125" s="6">
        <v>45208.315309641206</v>
      </c>
    </row>
    <row r="5126" spans="2:7" x14ac:dyDescent="0.25">
      <c r="B5126">
        <v>2011</v>
      </c>
      <c r="C5126">
        <v>14</v>
      </c>
      <c r="D5126">
        <v>1</v>
      </c>
      <c r="E5126">
        <v>9973.9381712337472</v>
      </c>
      <c r="F5126">
        <v>59.881190451508658</v>
      </c>
      <c r="G5126" s="6">
        <v>45208.315309641206</v>
      </c>
    </row>
    <row r="5127" spans="2:7" x14ac:dyDescent="0.25">
      <c r="B5127">
        <v>2011</v>
      </c>
      <c r="C5127">
        <v>14</v>
      </c>
      <c r="D5127">
        <v>2</v>
      </c>
      <c r="E5127">
        <v>9977.4401802756347</v>
      </c>
      <c r="F5127">
        <v>64.436748854441817</v>
      </c>
      <c r="G5127" s="6">
        <v>45208.315309641206</v>
      </c>
    </row>
    <row r="5128" spans="2:7" x14ac:dyDescent="0.25">
      <c r="B5128">
        <v>2011</v>
      </c>
      <c r="C5128">
        <v>15</v>
      </c>
      <c r="D5128">
        <v>1</v>
      </c>
      <c r="E5128">
        <v>9965.3304225539123</v>
      </c>
      <c r="F5128">
        <v>58.932482113906445</v>
      </c>
      <c r="G5128" s="6">
        <v>45208.315309641206</v>
      </c>
    </row>
    <row r="5129" spans="2:7" x14ac:dyDescent="0.25">
      <c r="B5129">
        <v>2011</v>
      </c>
      <c r="C5129">
        <v>15</v>
      </c>
      <c r="D5129">
        <v>2</v>
      </c>
      <c r="E5129">
        <v>9977.4401802756347</v>
      </c>
      <c r="F5129">
        <v>63.436748854441824</v>
      </c>
      <c r="G5129" s="6">
        <v>45208.315309641206</v>
      </c>
    </row>
    <row r="5130" spans="2:7" x14ac:dyDescent="0.25">
      <c r="B5130">
        <v>2011</v>
      </c>
      <c r="C5130">
        <v>16</v>
      </c>
      <c r="D5130">
        <v>1</v>
      </c>
      <c r="E5130">
        <v>9953.17683369513</v>
      </c>
      <c r="F5130">
        <v>58.0038326360037</v>
      </c>
      <c r="G5130" s="6">
        <v>45208.315309641206</v>
      </c>
    </row>
    <row r="5131" spans="2:7" x14ac:dyDescent="0.25">
      <c r="B5131">
        <v>2011</v>
      </c>
      <c r="C5131">
        <v>16</v>
      </c>
      <c r="D5131">
        <v>2</v>
      </c>
      <c r="E5131">
        <v>9977.4401802756347</v>
      </c>
      <c r="F5131">
        <v>62.436748854441809</v>
      </c>
      <c r="G5131" s="6">
        <v>45208.315309641206</v>
      </c>
    </row>
    <row r="5132" spans="2:7" x14ac:dyDescent="0.25">
      <c r="B5132">
        <v>2011</v>
      </c>
      <c r="C5132">
        <v>17</v>
      </c>
      <c r="D5132">
        <v>1</v>
      </c>
      <c r="E5132">
        <v>9949.243958613004</v>
      </c>
      <c r="F5132">
        <v>57.02656354816564</v>
      </c>
      <c r="G5132" s="6">
        <v>45208.315309641206</v>
      </c>
    </row>
    <row r="5133" spans="2:7" x14ac:dyDescent="0.25">
      <c r="B5133">
        <v>2011</v>
      </c>
      <c r="C5133">
        <v>17</v>
      </c>
      <c r="D5133">
        <v>2</v>
      </c>
      <c r="E5133">
        <v>9973.1701956077595</v>
      </c>
      <c r="F5133">
        <v>61.463266898634309</v>
      </c>
      <c r="G5133" s="6">
        <v>45208.315309641206</v>
      </c>
    </row>
    <row r="5134" spans="2:7" x14ac:dyDescent="0.25">
      <c r="B5134">
        <v>2011</v>
      </c>
      <c r="C5134">
        <v>18</v>
      </c>
      <c r="D5134">
        <v>1</v>
      </c>
      <c r="E5134">
        <v>9945.2421757390566</v>
      </c>
      <c r="F5134">
        <v>56.049308799606777</v>
      </c>
      <c r="G5134" s="6">
        <v>45208.315309641206</v>
      </c>
    </row>
    <row r="5135" spans="2:7" x14ac:dyDescent="0.25">
      <c r="B5135">
        <v>2011</v>
      </c>
      <c r="C5135">
        <v>18</v>
      </c>
      <c r="D5135">
        <v>2</v>
      </c>
      <c r="E5135">
        <v>9973.1701956077595</v>
      </c>
      <c r="F5135">
        <v>60.463266898634316</v>
      </c>
      <c r="G5135" s="6">
        <v>45208.315309641206</v>
      </c>
    </row>
    <row r="5136" spans="2:7" x14ac:dyDescent="0.25">
      <c r="B5136">
        <v>2011</v>
      </c>
      <c r="C5136">
        <v>19</v>
      </c>
      <c r="D5136">
        <v>1</v>
      </c>
      <c r="E5136">
        <v>9933.0716233652602</v>
      </c>
      <c r="F5136">
        <v>55.117370905439529</v>
      </c>
      <c r="G5136" s="6">
        <v>45208.315309641206</v>
      </c>
    </row>
    <row r="5137" spans="2:7" x14ac:dyDescent="0.25">
      <c r="B5137">
        <v>2011</v>
      </c>
      <c r="C5137">
        <v>19</v>
      </c>
      <c r="D5137">
        <v>2</v>
      </c>
      <c r="E5137">
        <v>9965.0966520744696</v>
      </c>
      <c r="F5137">
        <v>59.511848067749582</v>
      </c>
      <c r="G5137" s="6">
        <v>45208.315309641206</v>
      </c>
    </row>
    <row r="5138" spans="2:7" x14ac:dyDescent="0.25">
      <c r="B5138">
        <v>2011</v>
      </c>
      <c r="C5138">
        <v>20</v>
      </c>
      <c r="D5138">
        <v>1</v>
      </c>
      <c r="E5138">
        <v>9924.9671496553747</v>
      </c>
      <c r="F5138">
        <v>54.161970050195542</v>
      </c>
      <c r="G5138" s="6">
        <v>45208.315309641206</v>
      </c>
    </row>
    <row r="5139" spans="2:7" x14ac:dyDescent="0.25">
      <c r="B5139">
        <v>2011</v>
      </c>
      <c r="C5139">
        <v>20</v>
      </c>
      <c r="D5139">
        <v>2</v>
      </c>
      <c r="E5139">
        <v>9965.0966520744696</v>
      </c>
      <c r="F5139">
        <v>58.511848067749597</v>
      </c>
      <c r="G5139" s="6">
        <v>45208.315309641206</v>
      </c>
    </row>
    <row r="5140" spans="2:7" x14ac:dyDescent="0.25">
      <c r="B5140">
        <v>2011</v>
      </c>
      <c r="C5140">
        <v>21</v>
      </c>
      <c r="D5140">
        <v>1</v>
      </c>
      <c r="E5140">
        <v>9913.4381979230657</v>
      </c>
      <c r="F5140">
        <v>53.224376881228082</v>
      </c>
      <c r="G5140" s="6">
        <v>45208.315309641206</v>
      </c>
    </row>
    <row r="5141" spans="2:7" x14ac:dyDescent="0.25">
      <c r="B5141">
        <v>2011</v>
      </c>
      <c r="C5141">
        <v>21</v>
      </c>
      <c r="D5141">
        <v>2</v>
      </c>
      <c r="E5141">
        <v>9960.884065627677</v>
      </c>
      <c r="F5141">
        <v>57.536382027116396</v>
      </c>
      <c r="G5141" s="6">
        <v>45208.315309641206</v>
      </c>
    </row>
    <row r="5142" spans="2:7" x14ac:dyDescent="0.25">
      <c r="B5142">
        <v>2011</v>
      </c>
      <c r="C5142">
        <v>22</v>
      </c>
      <c r="D5142">
        <v>1</v>
      </c>
      <c r="E5142">
        <v>9900.6416393371182</v>
      </c>
      <c r="F5142">
        <v>52.292523027937158</v>
      </c>
      <c r="G5142" s="6">
        <v>45208.315309641206</v>
      </c>
    </row>
    <row r="5143" spans="2:7" x14ac:dyDescent="0.25">
      <c r="B5143">
        <v>2011</v>
      </c>
      <c r="C5143">
        <v>22</v>
      </c>
      <c r="D5143">
        <v>2</v>
      </c>
      <c r="E5143">
        <v>9960.884065627677</v>
      </c>
      <c r="F5143">
        <v>56.536382027116396</v>
      </c>
      <c r="G5143" s="6">
        <v>45208.315309641206</v>
      </c>
    </row>
    <row r="5144" spans="2:7" x14ac:dyDescent="0.25">
      <c r="B5144">
        <v>2011</v>
      </c>
      <c r="C5144">
        <v>23</v>
      </c>
      <c r="D5144">
        <v>1</v>
      </c>
      <c r="E5144">
        <v>9888.0095802453852</v>
      </c>
      <c r="F5144">
        <v>51.358688640550014</v>
      </c>
      <c r="G5144" s="6">
        <v>45208.315309641206</v>
      </c>
    </row>
    <row r="5145" spans="2:7" x14ac:dyDescent="0.25">
      <c r="B5145">
        <v>2011</v>
      </c>
      <c r="C5145">
        <v>23</v>
      </c>
      <c r="D5145">
        <v>2</v>
      </c>
      <c r="E5145">
        <v>9960.884065627677</v>
      </c>
      <c r="F5145">
        <v>55.536382027116403</v>
      </c>
      <c r="G5145" s="6">
        <v>45208.315309641206</v>
      </c>
    </row>
    <row r="5146" spans="2:7" x14ac:dyDescent="0.25">
      <c r="B5146">
        <v>2011</v>
      </c>
      <c r="C5146">
        <v>24</v>
      </c>
      <c r="D5146">
        <v>1</v>
      </c>
      <c r="E5146">
        <v>9864.5527343771828</v>
      </c>
      <c r="F5146">
        <v>50.479625134339834</v>
      </c>
      <c r="G5146" s="6">
        <v>45208.315309641206</v>
      </c>
    </row>
    <row r="5147" spans="2:7" x14ac:dyDescent="0.25">
      <c r="B5147">
        <v>2011</v>
      </c>
      <c r="C5147">
        <v>24</v>
      </c>
      <c r="D5147">
        <v>2</v>
      </c>
      <c r="E5147">
        <v>9951.4634395316352</v>
      </c>
      <c r="F5147">
        <v>54.588482623165092</v>
      </c>
      <c r="G5147" s="6">
        <v>45208.315309641206</v>
      </c>
    </row>
    <row r="5148" spans="2:7" x14ac:dyDescent="0.25">
      <c r="B5148">
        <v>2011</v>
      </c>
      <c r="C5148">
        <v>25</v>
      </c>
      <c r="D5148">
        <v>1</v>
      </c>
      <c r="E5148">
        <v>9850.8924964474718</v>
      </c>
      <c r="F5148">
        <v>49.548931907428575</v>
      </c>
      <c r="G5148" s="6">
        <v>45208.315309641206</v>
      </c>
    </row>
    <row r="5149" spans="2:7" x14ac:dyDescent="0.25">
      <c r="B5149">
        <v>2011</v>
      </c>
      <c r="C5149">
        <v>25</v>
      </c>
      <c r="D5149">
        <v>2</v>
      </c>
      <c r="E5149">
        <v>9942.3680094743868</v>
      </c>
      <c r="F5149">
        <v>53.637963592903176</v>
      </c>
      <c r="G5149" s="6">
        <v>45208.315309641206</v>
      </c>
    </row>
    <row r="5150" spans="2:7" x14ac:dyDescent="0.25">
      <c r="B5150">
        <v>2011</v>
      </c>
      <c r="C5150">
        <v>26</v>
      </c>
      <c r="D5150">
        <v>1</v>
      </c>
      <c r="E5150">
        <v>9833.3485262640588</v>
      </c>
      <c r="F5150">
        <v>48.636441568721857</v>
      </c>
      <c r="G5150" s="6">
        <v>45208.315309641206</v>
      </c>
    </row>
    <row r="5151" spans="2:7" x14ac:dyDescent="0.25">
      <c r="B5151">
        <v>2011</v>
      </c>
      <c r="C5151">
        <v>26</v>
      </c>
      <c r="D5151">
        <v>2</v>
      </c>
      <c r="E5151">
        <v>9942.3680094743868</v>
      </c>
      <c r="F5151">
        <v>52.637963592903183</v>
      </c>
      <c r="G5151" s="6">
        <v>45208.315309641206</v>
      </c>
    </row>
    <row r="5152" spans="2:7" x14ac:dyDescent="0.25">
      <c r="B5152">
        <v>2011</v>
      </c>
      <c r="C5152">
        <v>27</v>
      </c>
      <c r="D5152">
        <v>1</v>
      </c>
      <c r="E5152">
        <v>9828.7467061904554</v>
      </c>
      <c r="F5152">
        <v>47.658979054904421</v>
      </c>
      <c r="G5152" s="6">
        <v>45208.315309641206</v>
      </c>
    </row>
    <row r="5153" spans="2:7" x14ac:dyDescent="0.25">
      <c r="B5153">
        <v>2011</v>
      </c>
      <c r="C5153">
        <v>27</v>
      </c>
      <c r="D5153">
        <v>2</v>
      </c>
      <c r="E5153">
        <v>9942.3680094743868</v>
      </c>
      <c r="F5153">
        <v>51.637963592903183</v>
      </c>
      <c r="G5153" s="6">
        <v>45208.315309641206</v>
      </c>
    </row>
    <row r="5154" spans="2:7" x14ac:dyDescent="0.25">
      <c r="B5154">
        <v>2011</v>
      </c>
      <c r="C5154">
        <v>28</v>
      </c>
      <c r="D5154">
        <v>1</v>
      </c>
      <c r="E5154">
        <v>9824.1626125251678</v>
      </c>
      <c r="F5154">
        <v>46.680984103647347</v>
      </c>
      <c r="G5154" s="6">
        <v>45208.315309641206</v>
      </c>
    </row>
    <row r="5155" spans="2:7" x14ac:dyDescent="0.25">
      <c r="B5155">
        <v>2011</v>
      </c>
      <c r="C5155">
        <v>28</v>
      </c>
      <c r="D5155">
        <v>2</v>
      </c>
      <c r="E5155">
        <v>9942.3680094743868</v>
      </c>
      <c r="F5155">
        <v>50.637963592903191</v>
      </c>
      <c r="G5155" s="6">
        <v>45208.315309641206</v>
      </c>
    </row>
    <row r="5156" spans="2:7" x14ac:dyDescent="0.25">
      <c r="B5156">
        <v>2011</v>
      </c>
      <c r="C5156">
        <v>29</v>
      </c>
      <c r="D5156">
        <v>1</v>
      </c>
      <c r="E5156">
        <v>9801.5780922128579</v>
      </c>
      <c r="F5156">
        <v>45.7873930271614</v>
      </c>
      <c r="G5156" s="6">
        <v>45208.315309641206</v>
      </c>
    </row>
    <row r="5157" spans="2:7" x14ac:dyDescent="0.25">
      <c r="B5157">
        <v>2011</v>
      </c>
      <c r="C5157">
        <v>29</v>
      </c>
      <c r="D5157">
        <v>2</v>
      </c>
      <c r="E5157">
        <v>9927.9684884746493</v>
      </c>
      <c r="F5157">
        <v>49.710683672593028</v>
      </c>
      <c r="G5157" s="6">
        <v>45208.315309641206</v>
      </c>
    </row>
    <row r="5158" spans="2:7" x14ac:dyDescent="0.25">
      <c r="B5158">
        <v>2011</v>
      </c>
      <c r="C5158">
        <v>30</v>
      </c>
      <c r="D5158">
        <v>1</v>
      </c>
      <c r="E5158">
        <v>9792.3617138354057</v>
      </c>
      <c r="F5158">
        <v>44.830016631360685</v>
      </c>
      <c r="G5158" s="6">
        <v>45208.315309641206</v>
      </c>
    </row>
    <row r="5159" spans="2:7" x14ac:dyDescent="0.25">
      <c r="B5159">
        <v>2011</v>
      </c>
      <c r="C5159">
        <v>30</v>
      </c>
      <c r="D5159">
        <v>2</v>
      </c>
      <c r="E5159">
        <v>9927.9684884746493</v>
      </c>
      <c r="F5159">
        <v>48.710683672593028</v>
      </c>
      <c r="G5159" s="6">
        <v>45208.315309641206</v>
      </c>
    </row>
    <row r="5160" spans="2:7" x14ac:dyDescent="0.25">
      <c r="B5160">
        <v>2011</v>
      </c>
      <c r="C5160">
        <v>31</v>
      </c>
      <c r="D5160">
        <v>1</v>
      </c>
      <c r="E5160">
        <v>9777.9998660044057</v>
      </c>
      <c r="F5160">
        <v>43.895128204476855</v>
      </c>
      <c r="G5160" s="6">
        <v>45208.315309641206</v>
      </c>
    </row>
    <row r="5161" spans="2:7" x14ac:dyDescent="0.25">
      <c r="B5161">
        <v>2011</v>
      </c>
      <c r="C5161">
        <v>31</v>
      </c>
      <c r="D5161">
        <v>2</v>
      </c>
      <c r="E5161">
        <v>9923.0630105699493</v>
      </c>
      <c r="F5161">
        <v>47.734516680936771</v>
      </c>
      <c r="G5161" s="6">
        <v>45208.315309641206</v>
      </c>
    </row>
    <row r="5162" spans="2:7" x14ac:dyDescent="0.25">
      <c r="B5162">
        <v>2011</v>
      </c>
      <c r="C5162">
        <v>32</v>
      </c>
      <c r="D5162">
        <v>1</v>
      </c>
      <c r="E5162">
        <v>9772.8522260098507</v>
      </c>
      <c r="F5162">
        <v>42.917985656155054</v>
      </c>
      <c r="G5162" s="6">
        <v>45208.315309641206</v>
      </c>
    </row>
    <row r="5163" spans="2:7" x14ac:dyDescent="0.25">
      <c r="B5163">
        <v>2011</v>
      </c>
      <c r="C5163">
        <v>32</v>
      </c>
      <c r="D5163">
        <v>2</v>
      </c>
      <c r="E5163">
        <v>9907.9199806680281</v>
      </c>
      <c r="F5163">
        <v>46.806708795921324</v>
      </c>
      <c r="G5163" s="6">
        <v>45208.315309641206</v>
      </c>
    </row>
    <row r="5164" spans="2:7" x14ac:dyDescent="0.25">
      <c r="B5164">
        <v>2011</v>
      </c>
      <c r="C5164">
        <v>33</v>
      </c>
      <c r="D5164">
        <v>1</v>
      </c>
      <c r="E5164">
        <v>9762.7211941720288</v>
      </c>
      <c r="F5164">
        <v>41.96200391240059</v>
      </c>
      <c r="G5164" s="6">
        <v>45208.315309641206</v>
      </c>
    </row>
    <row r="5165" spans="2:7" x14ac:dyDescent="0.25">
      <c r="B5165">
        <v>2011</v>
      </c>
      <c r="C5165">
        <v>33</v>
      </c>
      <c r="D5165">
        <v>2</v>
      </c>
      <c r="E5165">
        <v>9902.5899175527065</v>
      </c>
      <c r="F5165">
        <v>45.831633354304536</v>
      </c>
      <c r="G5165" s="6">
        <v>45208.315309641206</v>
      </c>
    </row>
    <row r="5166" spans="2:7" x14ac:dyDescent="0.25">
      <c r="B5166">
        <v>2011</v>
      </c>
      <c r="C5166">
        <v>34</v>
      </c>
      <c r="D5166">
        <v>1</v>
      </c>
      <c r="E5166">
        <v>9744.1335463796768</v>
      </c>
      <c r="F5166">
        <v>41.041095718954814</v>
      </c>
      <c r="G5166" s="6">
        <v>45208.315309641206</v>
      </c>
    </row>
    <row r="5167" spans="2:7" x14ac:dyDescent="0.25">
      <c r="B5167">
        <v>2011</v>
      </c>
      <c r="C5167">
        <v>34</v>
      </c>
      <c r="D5167">
        <v>2</v>
      </c>
      <c r="E5167">
        <v>9892.3050426591526</v>
      </c>
      <c r="F5167">
        <v>44.878763944774505</v>
      </c>
      <c r="G5167" s="6">
        <v>45208.315309641206</v>
      </c>
    </row>
    <row r="5168" spans="2:7" x14ac:dyDescent="0.25">
      <c r="B5168">
        <v>2011</v>
      </c>
      <c r="C5168">
        <v>35</v>
      </c>
      <c r="D5168">
        <v>1</v>
      </c>
      <c r="E5168">
        <v>9729.1783186518715</v>
      </c>
      <c r="F5168">
        <v>40.103413552892491</v>
      </c>
      <c r="G5168" s="6">
        <v>45208.315309641206</v>
      </c>
    </row>
    <row r="5169" spans="2:7" x14ac:dyDescent="0.25">
      <c r="B5169">
        <v>2011</v>
      </c>
      <c r="C5169">
        <v>35</v>
      </c>
      <c r="D5169">
        <v>2</v>
      </c>
      <c r="E5169">
        <v>9881.6510499508095</v>
      </c>
      <c r="F5169">
        <v>43.926611316138143</v>
      </c>
      <c r="G5169" s="6">
        <v>45208.315309641206</v>
      </c>
    </row>
    <row r="5170" spans="2:7" x14ac:dyDescent="0.25">
      <c r="B5170">
        <v>2011</v>
      </c>
      <c r="C5170">
        <v>36</v>
      </c>
      <c r="D5170">
        <v>1</v>
      </c>
      <c r="E5170">
        <v>9705.6224642939578</v>
      </c>
      <c r="F5170">
        <v>39.199532296966886</v>
      </c>
      <c r="G5170" s="6">
        <v>45208.315309641206</v>
      </c>
    </row>
    <row r="5171" spans="2:7" x14ac:dyDescent="0.25">
      <c r="B5171">
        <v>2011</v>
      </c>
      <c r="C5171">
        <v>36</v>
      </c>
      <c r="D5171">
        <v>2</v>
      </c>
      <c r="E5171">
        <v>9867.3217303462588</v>
      </c>
      <c r="F5171">
        <v>42.989675419032224</v>
      </c>
      <c r="G5171" s="6">
        <v>45208.315309641206</v>
      </c>
    </row>
    <row r="5172" spans="2:7" x14ac:dyDescent="0.25">
      <c r="B5172">
        <v>2011</v>
      </c>
      <c r="C5172">
        <v>37</v>
      </c>
      <c r="D5172">
        <v>1</v>
      </c>
      <c r="E5172">
        <v>9691.4601194045845</v>
      </c>
      <c r="F5172">
        <v>38.256084778914335</v>
      </c>
      <c r="G5172" s="6">
        <v>45208.315309641206</v>
      </c>
    </row>
    <row r="5173" spans="2:7" x14ac:dyDescent="0.25">
      <c r="B5173">
        <v>2011</v>
      </c>
      <c r="C5173">
        <v>37</v>
      </c>
      <c r="D5173">
        <v>2</v>
      </c>
      <c r="E5173">
        <v>9857.4025757454383</v>
      </c>
      <c r="F5173">
        <v>42.032431272430877</v>
      </c>
      <c r="G5173" s="6">
        <v>45208.315309641206</v>
      </c>
    </row>
    <row r="5174" spans="2:7" x14ac:dyDescent="0.25">
      <c r="B5174">
        <v>2011</v>
      </c>
      <c r="C5174">
        <v>38</v>
      </c>
      <c r="D5174">
        <v>1</v>
      </c>
      <c r="E5174">
        <v>9662.8275633382582</v>
      </c>
      <c r="F5174">
        <v>37.367962302050408</v>
      </c>
      <c r="G5174" s="6">
        <v>45208.315309641206</v>
      </c>
    </row>
    <row r="5175" spans="2:7" x14ac:dyDescent="0.25">
      <c r="B5175">
        <v>2011</v>
      </c>
      <c r="C5175">
        <v>38</v>
      </c>
      <c r="D5175">
        <v>2</v>
      </c>
      <c r="E5175">
        <v>9852.409421407232</v>
      </c>
      <c r="F5175">
        <v>41.053479711499349</v>
      </c>
      <c r="G5175" s="6">
        <v>45208.315309641206</v>
      </c>
    </row>
    <row r="5176" spans="2:7" x14ac:dyDescent="0.25">
      <c r="B5176">
        <v>2011</v>
      </c>
      <c r="C5176">
        <v>39</v>
      </c>
      <c r="D5176">
        <v>1</v>
      </c>
      <c r="E5176">
        <v>9640.4710777146356</v>
      </c>
      <c r="F5176">
        <v>36.45345999843201</v>
      </c>
      <c r="G5176" s="6">
        <v>45208.315309641206</v>
      </c>
    </row>
    <row r="5177" spans="2:7" x14ac:dyDescent="0.25">
      <c r="B5177">
        <v>2011</v>
      </c>
      <c r="C5177">
        <v>39</v>
      </c>
      <c r="D5177">
        <v>2</v>
      </c>
      <c r="E5177">
        <v>9842.7864532212661</v>
      </c>
      <c r="F5177">
        <v>40.093127513160859</v>
      </c>
      <c r="G5177" s="6">
        <v>45208.315309641206</v>
      </c>
    </row>
    <row r="5178" spans="2:7" x14ac:dyDescent="0.25">
      <c r="B5178">
        <v>2011</v>
      </c>
      <c r="C5178">
        <v>40</v>
      </c>
      <c r="D5178">
        <v>1</v>
      </c>
      <c r="E5178">
        <v>9626.8246607799701</v>
      </c>
      <c r="F5178">
        <v>35.5044254956412</v>
      </c>
      <c r="G5178" s="6">
        <v>45208.315309641206</v>
      </c>
    </row>
    <row r="5179" spans="2:7" x14ac:dyDescent="0.25">
      <c r="B5179">
        <v>2011</v>
      </c>
      <c r="C5179">
        <v>40</v>
      </c>
      <c r="D5179">
        <v>2</v>
      </c>
      <c r="E5179">
        <v>9807.90569730879</v>
      </c>
      <c r="F5179">
        <v>39.233936189265592</v>
      </c>
      <c r="G5179" s="6">
        <v>45208.315309641206</v>
      </c>
    </row>
    <row r="5180" spans="2:7" x14ac:dyDescent="0.25">
      <c r="B5180">
        <v>2011</v>
      </c>
      <c r="C5180">
        <v>41</v>
      </c>
      <c r="D5180">
        <v>1</v>
      </c>
      <c r="E5180">
        <v>9622.1784357078323</v>
      </c>
      <c r="F5180">
        <v>34.521327950782762</v>
      </c>
      <c r="G5180" s="6">
        <v>45208.315309641206</v>
      </c>
    </row>
    <row r="5181" spans="2:7" x14ac:dyDescent="0.25">
      <c r="B5181">
        <v>2011</v>
      </c>
      <c r="C5181">
        <v>41</v>
      </c>
      <c r="D5181">
        <v>2</v>
      </c>
      <c r="E5181">
        <v>9793.420472343425</v>
      </c>
      <c r="F5181">
        <v>38.291226671286672</v>
      </c>
      <c r="G5181" s="6">
        <v>45208.315309641206</v>
      </c>
    </row>
    <row r="5182" spans="2:7" x14ac:dyDescent="0.25">
      <c r="B5182">
        <v>2011</v>
      </c>
      <c r="C5182">
        <v>42</v>
      </c>
      <c r="D5182">
        <v>1</v>
      </c>
      <c r="E5182">
        <v>9603.51928153263</v>
      </c>
      <c r="F5182">
        <v>33.587429677125883</v>
      </c>
      <c r="G5182" s="6">
        <v>45208.315309641206</v>
      </c>
    </row>
    <row r="5183" spans="2:7" x14ac:dyDescent="0.25">
      <c r="B5183">
        <v>2011</v>
      </c>
      <c r="C5183">
        <v>42</v>
      </c>
      <c r="D5183">
        <v>2</v>
      </c>
      <c r="E5183">
        <v>9778.586427473796</v>
      </c>
      <c r="F5183">
        <v>37.348555688755418</v>
      </c>
      <c r="G5183" s="6">
        <v>45208.315309641206</v>
      </c>
    </row>
    <row r="5184" spans="2:7" x14ac:dyDescent="0.25">
      <c r="B5184">
        <v>2011</v>
      </c>
      <c r="C5184">
        <v>43</v>
      </c>
      <c r="D5184">
        <v>1</v>
      </c>
      <c r="E5184">
        <v>9586.1678328822109</v>
      </c>
      <c r="F5184">
        <v>32.647319598419323</v>
      </c>
      <c r="G5184" s="6">
        <v>45208.315309641206</v>
      </c>
    </row>
    <row r="5185" spans="2:7" x14ac:dyDescent="0.25">
      <c r="B5185">
        <v>2011</v>
      </c>
      <c r="C5185">
        <v>43</v>
      </c>
      <c r="D5185">
        <v>2</v>
      </c>
      <c r="E5185">
        <v>9753.9338821659931</v>
      </c>
      <c r="F5185">
        <v>36.441688439050665</v>
      </c>
      <c r="G5185" s="6">
        <v>45208.315309641206</v>
      </c>
    </row>
    <row r="5186" spans="2:7" x14ac:dyDescent="0.25">
      <c r="B5186">
        <v>2011</v>
      </c>
      <c r="C5186">
        <v>44</v>
      </c>
      <c r="D5186">
        <v>1</v>
      </c>
      <c r="E5186">
        <v>9577.6722438998877</v>
      </c>
      <c r="F5186">
        <v>31.675834921061057</v>
      </c>
      <c r="G5186" s="6">
        <v>45208.315309641206</v>
      </c>
    </row>
    <row r="5187" spans="2:7" x14ac:dyDescent="0.25">
      <c r="B5187">
        <v>2011</v>
      </c>
      <c r="C5187">
        <v>44</v>
      </c>
      <c r="D5187">
        <v>2</v>
      </c>
      <c r="E5187">
        <v>9740.0662022612632</v>
      </c>
      <c r="F5187">
        <v>35.492861379784131</v>
      </c>
      <c r="G5187" s="6">
        <v>45208.315309641206</v>
      </c>
    </row>
    <row r="5188" spans="2:7" x14ac:dyDescent="0.25">
      <c r="B5188">
        <v>2011</v>
      </c>
      <c r="C5188">
        <v>45</v>
      </c>
      <c r="D5188">
        <v>1</v>
      </c>
      <c r="E5188">
        <v>9544.063327598762</v>
      </c>
      <c r="F5188">
        <v>30.785618981635114</v>
      </c>
      <c r="G5188" s="6">
        <v>45208.315309641206</v>
      </c>
    </row>
    <row r="5189" spans="2:7" x14ac:dyDescent="0.25">
      <c r="B5189">
        <v>2011</v>
      </c>
      <c r="C5189">
        <v>45</v>
      </c>
      <c r="D5189">
        <v>2</v>
      </c>
      <c r="E5189">
        <v>9717.8419313471604</v>
      </c>
      <c r="F5189">
        <v>34.572888492476231</v>
      </c>
      <c r="G5189" s="6">
        <v>45208.315309641206</v>
      </c>
    </row>
    <row r="5190" spans="2:7" x14ac:dyDescent="0.25">
      <c r="B5190">
        <v>2011</v>
      </c>
      <c r="C5190">
        <v>46</v>
      </c>
      <c r="D5190">
        <v>1</v>
      </c>
      <c r="E5190">
        <v>9529.276036255942</v>
      </c>
      <c r="F5190">
        <v>29.832615444921011</v>
      </c>
      <c r="G5190" s="6">
        <v>45208.315309641206</v>
      </c>
    </row>
    <row r="5191" spans="2:7" x14ac:dyDescent="0.25">
      <c r="B5191">
        <v>2011</v>
      </c>
      <c r="C5191">
        <v>46</v>
      </c>
      <c r="D5191">
        <v>2</v>
      </c>
      <c r="E5191">
        <v>9701.9112237998379</v>
      </c>
      <c r="F5191">
        <v>33.628836770021231</v>
      </c>
      <c r="G5191" s="6">
        <v>45208.315309641206</v>
      </c>
    </row>
    <row r="5192" spans="2:7" x14ac:dyDescent="0.25">
      <c r="B5192">
        <v>2011</v>
      </c>
      <c r="C5192">
        <v>47</v>
      </c>
      <c r="D5192">
        <v>1</v>
      </c>
      <c r="E5192">
        <v>9480.6613832252406</v>
      </c>
      <c r="F5192">
        <v>28.983026356638721</v>
      </c>
      <c r="G5192" s="6">
        <v>45208.315309641206</v>
      </c>
    </row>
    <row r="5193" spans="2:7" x14ac:dyDescent="0.25">
      <c r="B5193">
        <v>2011</v>
      </c>
      <c r="C5193">
        <v>47</v>
      </c>
      <c r="D5193">
        <v>2</v>
      </c>
      <c r="E5193">
        <v>9665.371517936368</v>
      </c>
      <c r="F5193">
        <v>32.754079545110535</v>
      </c>
      <c r="G5193" s="6">
        <v>45208.315309641206</v>
      </c>
    </row>
    <row r="5194" spans="2:7" x14ac:dyDescent="0.25">
      <c r="B5194">
        <v>2011</v>
      </c>
      <c r="C5194">
        <v>48</v>
      </c>
      <c r="D5194">
        <v>1</v>
      </c>
      <c r="E5194">
        <v>9450.7044746032025</v>
      </c>
      <c r="F5194">
        <v>28.073312051227724</v>
      </c>
      <c r="G5194" s="6">
        <v>45208.315309641206</v>
      </c>
    </row>
    <row r="5195" spans="2:7" x14ac:dyDescent="0.25">
      <c r="B5195">
        <v>2011</v>
      </c>
      <c r="C5195">
        <v>48</v>
      </c>
      <c r="D5195">
        <v>2</v>
      </c>
      <c r="E5195">
        <v>9637.4159437843573</v>
      </c>
      <c r="F5195">
        <v>31.847640030378347</v>
      </c>
      <c r="G5195" s="6">
        <v>45208.315309641206</v>
      </c>
    </row>
    <row r="5196" spans="2:7" x14ac:dyDescent="0.25">
      <c r="B5196">
        <v>2011</v>
      </c>
      <c r="C5196">
        <v>49</v>
      </c>
      <c r="D5196">
        <v>1</v>
      </c>
      <c r="E5196">
        <v>9398.2723401003495</v>
      </c>
      <c r="F5196">
        <v>27.227141133195325</v>
      </c>
      <c r="G5196" s="6">
        <v>45208.315309641206</v>
      </c>
    </row>
    <row r="5197" spans="2:7" x14ac:dyDescent="0.25">
      <c r="B5197">
        <v>2011</v>
      </c>
      <c r="C5197">
        <v>49</v>
      </c>
      <c r="D5197">
        <v>2</v>
      </c>
      <c r="E5197">
        <v>9614.0564975130401</v>
      </c>
      <c r="F5197">
        <v>30.923805956094675</v>
      </c>
      <c r="G5197" s="6">
        <v>45208.315309641206</v>
      </c>
    </row>
    <row r="5198" spans="2:7" x14ac:dyDescent="0.25">
      <c r="B5198">
        <v>2011</v>
      </c>
      <c r="C5198">
        <v>50</v>
      </c>
      <c r="D5198">
        <v>1</v>
      </c>
      <c r="E5198">
        <v>9374.6987909776144</v>
      </c>
      <c r="F5198">
        <v>26.294349007118697</v>
      </c>
      <c r="G5198" s="6">
        <v>45208.315309641206</v>
      </c>
    </row>
    <row r="5199" spans="2:7" x14ac:dyDescent="0.25">
      <c r="B5199">
        <v>2011</v>
      </c>
      <c r="C5199">
        <v>50</v>
      </c>
      <c r="D5199">
        <v>2</v>
      </c>
      <c r="E5199">
        <v>9601.3941848090399</v>
      </c>
      <c r="F5199">
        <v>29.963928852545632</v>
      </c>
      <c r="G5199" s="6">
        <v>45208.315309641206</v>
      </c>
    </row>
    <row r="5200" spans="2:7" x14ac:dyDescent="0.25">
      <c r="B5200">
        <v>2011</v>
      </c>
      <c r="C5200">
        <v>51</v>
      </c>
      <c r="D5200">
        <v>1</v>
      </c>
      <c r="E5200">
        <v>9329.540402256469</v>
      </c>
      <c r="F5200">
        <v>25.419203093070308</v>
      </c>
      <c r="G5200" s="6">
        <v>45208.315309641206</v>
      </c>
    </row>
    <row r="5201" spans="2:7" x14ac:dyDescent="0.25">
      <c r="B5201">
        <v>2011</v>
      </c>
      <c r="C5201">
        <v>51</v>
      </c>
      <c r="D5201">
        <v>2</v>
      </c>
      <c r="E5201">
        <v>9563.521598971638</v>
      </c>
      <c r="F5201">
        <v>29.080609215843513</v>
      </c>
      <c r="G5201" s="6">
        <v>45208.315309641206</v>
      </c>
    </row>
    <row r="5202" spans="2:7" x14ac:dyDescent="0.25">
      <c r="B5202">
        <v>2011</v>
      </c>
      <c r="C5202">
        <v>52</v>
      </c>
      <c r="D5202">
        <v>1</v>
      </c>
      <c r="E5202">
        <v>9276.9112451527963</v>
      </c>
      <c r="F5202">
        <v>24.560573061999218</v>
      </c>
      <c r="G5202" s="6">
        <v>45208.315309641206</v>
      </c>
    </row>
    <row r="5203" spans="2:7" x14ac:dyDescent="0.25">
      <c r="B5203">
        <v>2011</v>
      </c>
      <c r="C5203">
        <v>52</v>
      </c>
      <c r="D5203">
        <v>2</v>
      </c>
      <c r="E5203">
        <v>9543.1276559333382</v>
      </c>
      <c r="F5203">
        <v>28.141686814023338</v>
      </c>
      <c r="G5203" s="6">
        <v>45208.315309641206</v>
      </c>
    </row>
    <row r="5204" spans="2:7" x14ac:dyDescent="0.25">
      <c r="B5204">
        <v>2011</v>
      </c>
      <c r="C5204">
        <v>53</v>
      </c>
      <c r="D5204">
        <v>1</v>
      </c>
      <c r="E5204">
        <v>9199.1662443056539</v>
      </c>
      <c r="F5204">
        <v>23.763916411103907</v>
      </c>
      <c r="G5204" s="6">
        <v>45208.315309641206</v>
      </c>
    </row>
    <row r="5205" spans="2:7" x14ac:dyDescent="0.25">
      <c r="B5205">
        <v>2011</v>
      </c>
      <c r="C5205">
        <v>53</v>
      </c>
      <c r="D5205">
        <v>2</v>
      </c>
      <c r="E5205">
        <v>9503.8248932649203</v>
      </c>
      <c r="F5205">
        <v>27.255998122239482</v>
      </c>
      <c r="G5205" s="6">
        <v>45208.315309641206</v>
      </c>
    </row>
    <row r="5206" spans="2:7" x14ac:dyDescent="0.25">
      <c r="B5206">
        <v>2011</v>
      </c>
      <c r="C5206">
        <v>54</v>
      </c>
      <c r="D5206">
        <v>1</v>
      </c>
      <c r="E5206">
        <v>9106.2641686108782</v>
      </c>
      <c r="F5206">
        <v>23.001254806230978</v>
      </c>
      <c r="G5206" s="6">
        <v>45208.315309641206</v>
      </c>
    </row>
    <row r="5207" spans="2:7" x14ac:dyDescent="0.25">
      <c r="B5207">
        <v>2011</v>
      </c>
      <c r="C5207">
        <v>54</v>
      </c>
      <c r="D5207">
        <v>2</v>
      </c>
      <c r="E5207">
        <v>9475.6398256310276</v>
      </c>
      <c r="F5207">
        <v>26.335583208900097</v>
      </c>
      <c r="G5207" s="6">
        <v>45208.315309641206</v>
      </c>
    </row>
    <row r="5208" spans="2:7" x14ac:dyDescent="0.25">
      <c r="B5208">
        <v>2011</v>
      </c>
      <c r="C5208">
        <v>55</v>
      </c>
      <c r="D5208">
        <v>1</v>
      </c>
      <c r="E5208">
        <v>9050.2288773661312</v>
      </c>
      <c r="F5208">
        <v>22.14057331226266</v>
      </c>
      <c r="G5208" s="6">
        <v>45208.315309641206</v>
      </c>
    </row>
    <row r="5209" spans="2:7" x14ac:dyDescent="0.25">
      <c r="B5209">
        <v>2011</v>
      </c>
      <c r="C5209">
        <v>55</v>
      </c>
      <c r="D5209">
        <v>2</v>
      </c>
      <c r="E5209">
        <v>9468.7792014309798</v>
      </c>
      <c r="F5209">
        <v>25.354302435910746</v>
      </c>
      <c r="G5209" s="6">
        <v>45208.315309641206</v>
      </c>
    </row>
    <row r="5210" spans="2:7" x14ac:dyDescent="0.25">
      <c r="B5210">
        <v>2011</v>
      </c>
      <c r="C5210">
        <v>56</v>
      </c>
      <c r="D5210">
        <v>1</v>
      </c>
      <c r="E5210">
        <v>8950.7355425646492</v>
      </c>
      <c r="F5210">
        <v>21.381122571663081</v>
      </c>
      <c r="G5210" s="6">
        <v>45208.315309641206</v>
      </c>
    </row>
    <row r="5211" spans="2:7" x14ac:dyDescent="0.25">
      <c r="B5211">
        <v>2011</v>
      </c>
      <c r="C5211">
        <v>56</v>
      </c>
      <c r="D5211">
        <v>2</v>
      </c>
      <c r="E5211">
        <v>9396.7701655419751</v>
      </c>
      <c r="F5211">
        <v>24.544765150713186</v>
      </c>
      <c r="G5211" s="6">
        <v>45208.315309641206</v>
      </c>
    </row>
    <row r="5212" spans="2:7" x14ac:dyDescent="0.25">
      <c r="B5212">
        <v>2011</v>
      </c>
      <c r="C5212">
        <v>57</v>
      </c>
      <c r="D5212">
        <v>1</v>
      </c>
      <c r="E5212">
        <v>8862.4391844831662</v>
      </c>
      <c r="F5212">
        <v>20.589160904829757</v>
      </c>
      <c r="G5212" s="6">
        <v>45208.315309641206</v>
      </c>
    </row>
    <row r="5213" spans="2:7" x14ac:dyDescent="0.25">
      <c r="B5213">
        <v>2011</v>
      </c>
      <c r="C5213">
        <v>57</v>
      </c>
      <c r="D5213">
        <v>2</v>
      </c>
      <c r="E5213">
        <v>9365.2176102702688</v>
      </c>
      <c r="F5213">
        <v>23.625774884067493</v>
      </c>
      <c r="G5213" s="6">
        <v>45208.315309641206</v>
      </c>
    </row>
    <row r="5214" spans="2:7" x14ac:dyDescent="0.25">
      <c r="B5214">
        <v>2011</v>
      </c>
      <c r="C5214">
        <v>58</v>
      </c>
      <c r="D5214">
        <v>1</v>
      </c>
      <c r="E5214">
        <v>8786.2093151043227</v>
      </c>
      <c r="F5214">
        <v>19.763456105044618</v>
      </c>
      <c r="G5214" s="6">
        <v>45208.315309641206</v>
      </c>
    </row>
    <row r="5215" spans="2:7" x14ac:dyDescent="0.25">
      <c r="B5215">
        <v>2011</v>
      </c>
      <c r="C5215">
        <v>58</v>
      </c>
      <c r="D5215">
        <v>2</v>
      </c>
      <c r="E5215">
        <v>9296.3367127982765</v>
      </c>
      <c r="F5215">
        <v>22.79712454339694</v>
      </c>
      <c r="G5215" s="6">
        <v>45208.315309641206</v>
      </c>
    </row>
    <row r="5216" spans="2:7" x14ac:dyDescent="0.25">
      <c r="B5216">
        <v>2011</v>
      </c>
      <c r="C5216">
        <v>59</v>
      </c>
      <c r="D5216">
        <v>1</v>
      </c>
      <c r="E5216">
        <v>8735.1103088261716</v>
      </c>
      <c r="F5216">
        <v>18.876144260047759</v>
      </c>
      <c r="G5216" s="6">
        <v>45208.315309641206</v>
      </c>
    </row>
    <row r="5217" spans="2:7" x14ac:dyDescent="0.25">
      <c r="B5217">
        <v>2011</v>
      </c>
      <c r="C5217">
        <v>59</v>
      </c>
      <c r="D5217">
        <v>2</v>
      </c>
      <c r="E5217">
        <v>9201.9794392180938</v>
      </c>
      <c r="F5217">
        <v>22.025759685921393</v>
      </c>
      <c r="G5217" s="6">
        <v>45208.315309641206</v>
      </c>
    </row>
    <row r="5218" spans="2:7" x14ac:dyDescent="0.25">
      <c r="B5218">
        <v>2011</v>
      </c>
      <c r="C5218">
        <v>60</v>
      </c>
      <c r="D5218">
        <v>1</v>
      </c>
      <c r="E5218">
        <v>8614.4183942857399</v>
      </c>
      <c r="F5218">
        <v>18.133602387933387</v>
      </c>
      <c r="G5218" s="6">
        <v>45208.315309641206</v>
      </c>
    </row>
    <row r="5219" spans="2:7" x14ac:dyDescent="0.25">
      <c r="B5219">
        <v>2011</v>
      </c>
      <c r="C5219">
        <v>60</v>
      </c>
      <c r="D5219">
        <v>2</v>
      </c>
      <c r="E5219">
        <v>9144.9499398306289</v>
      </c>
      <c r="F5219">
        <v>21.159998069608566</v>
      </c>
      <c r="G5219" s="6">
        <v>45208.315309641206</v>
      </c>
    </row>
    <row r="5220" spans="2:7" x14ac:dyDescent="0.25">
      <c r="B5220">
        <v>2011</v>
      </c>
      <c r="C5220">
        <v>61</v>
      </c>
      <c r="D5220">
        <v>1</v>
      </c>
      <c r="E5220">
        <v>8514.6531187799301</v>
      </c>
      <c r="F5220">
        <v>17.340213411994007</v>
      </c>
      <c r="G5220" s="6">
        <v>45208.315309641206</v>
      </c>
    </row>
    <row r="5221" spans="2:7" x14ac:dyDescent="0.25">
      <c r="B5221">
        <v>2011</v>
      </c>
      <c r="C5221">
        <v>61</v>
      </c>
      <c r="D5221">
        <v>2</v>
      </c>
      <c r="E5221">
        <v>9079.0463420425694</v>
      </c>
      <c r="F5221">
        <v>20.309966265802974</v>
      </c>
      <c r="G5221" s="6">
        <v>45208.315309641206</v>
      </c>
    </row>
    <row r="5222" spans="2:7" x14ac:dyDescent="0.25">
      <c r="B5222">
        <v>2011</v>
      </c>
      <c r="C5222">
        <v>62</v>
      </c>
      <c r="D5222">
        <v>1</v>
      </c>
      <c r="E5222">
        <v>8423.1982250318797</v>
      </c>
      <c r="F5222">
        <v>16.523056067140303</v>
      </c>
      <c r="G5222" s="6">
        <v>45208.315309641206</v>
      </c>
    </row>
    <row r="5223" spans="2:7" x14ac:dyDescent="0.25">
      <c r="B5223">
        <v>2011</v>
      </c>
      <c r="C5223">
        <v>62</v>
      </c>
      <c r="D5223">
        <v>2</v>
      </c>
      <c r="E5223">
        <v>8984.2863316463317</v>
      </c>
      <c r="F5223">
        <v>19.518908027007129</v>
      </c>
      <c r="G5223" s="6">
        <v>45208.315309641206</v>
      </c>
    </row>
    <row r="5224" spans="2:7" x14ac:dyDescent="0.25">
      <c r="B5224">
        <v>2011</v>
      </c>
      <c r="C5224">
        <v>63</v>
      </c>
      <c r="D5224">
        <v>1</v>
      </c>
      <c r="E5224">
        <v>8302.4890655368054</v>
      </c>
      <c r="F5224">
        <v>15.756013872340606</v>
      </c>
      <c r="G5224" s="6">
        <v>45208.315309641206</v>
      </c>
    </row>
    <row r="5225" spans="2:7" x14ac:dyDescent="0.25">
      <c r="B5225">
        <v>2011</v>
      </c>
      <c r="C5225">
        <v>63</v>
      </c>
      <c r="D5225">
        <v>2</v>
      </c>
      <c r="E5225">
        <v>8928.0212582393033</v>
      </c>
      <c r="F5225">
        <v>18.638766641285571</v>
      </c>
      <c r="G5225" s="6">
        <v>45208.315309641206</v>
      </c>
    </row>
    <row r="5226" spans="2:7" x14ac:dyDescent="0.25">
      <c r="B5226">
        <v>2011</v>
      </c>
      <c r="C5226">
        <v>64</v>
      </c>
      <c r="D5226">
        <v>1</v>
      </c>
      <c r="E5226">
        <v>8129.1191983870858</v>
      </c>
      <c r="F5226">
        <v>15.08137914669982</v>
      </c>
      <c r="G5226" s="6">
        <v>45208.315309641206</v>
      </c>
    </row>
    <row r="5227" spans="2:7" x14ac:dyDescent="0.25">
      <c r="B5227">
        <v>2011</v>
      </c>
      <c r="C5227">
        <v>64</v>
      </c>
      <c r="D5227">
        <v>2</v>
      </c>
      <c r="E5227">
        <v>8823.1094321271084</v>
      </c>
      <c r="F5227">
        <v>17.854446968770922</v>
      </c>
      <c r="G5227" s="6">
        <v>45208.315309641206</v>
      </c>
    </row>
    <row r="5228" spans="2:7" x14ac:dyDescent="0.25">
      <c r="B5228">
        <v>2011</v>
      </c>
      <c r="C5228">
        <v>65</v>
      </c>
      <c r="D5228">
        <v>1</v>
      </c>
      <c r="E5228">
        <v>7922.4022339038447</v>
      </c>
      <c r="F5228">
        <v>14.461846881888231</v>
      </c>
      <c r="G5228" s="6">
        <v>45208.315309641206</v>
      </c>
    </row>
    <row r="5229" spans="2:7" x14ac:dyDescent="0.25">
      <c r="B5229">
        <v>2011</v>
      </c>
      <c r="C5229">
        <v>65</v>
      </c>
      <c r="D5229">
        <v>2</v>
      </c>
      <c r="E5229">
        <v>8670.3871254212281</v>
      </c>
      <c r="F5229">
        <v>17.160132416760284</v>
      </c>
      <c r="G5229" s="6">
        <v>45208.315309641206</v>
      </c>
    </row>
    <row r="5230" spans="2:7" x14ac:dyDescent="0.25">
      <c r="B5230">
        <v>2011</v>
      </c>
      <c r="C5230">
        <v>66</v>
      </c>
      <c r="D5230">
        <v>1</v>
      </c>
      <c r="E5230">
        <v>7776.8270922066113</v>
      </c>
      <c r="F5230">
        <v>13.723199977962951</v>
      </c>
      <c r="G5230" s="6">
        <v>45208.315309641206</v>
      </c>
    </row>
    <row r="5231" spans="2:7" x14ac:dyDescent="0.25">
      <c r="B5231">
        <v>2011</v>
      </c>
      <c r="C5231">
        <v>66</v>
      </c>
      <c r="D5231">
        <v>2</v>
      </c>
      <c r="E5231">
        <v>8572.4643278571093</v>
      </c>
      <c r="F5231">
        <v>16.350440210603928</v>
      </c>
      <c r="G5231" s="6">
        <v>45208.315309641206</v>
      </c>
    </row>
    <row r="5232" spans="2:7" x14ac:dyDescent="0.25">
      <c r="B5232">
        <v>2011</v>
      </c>
      <c r="C5232">
        <v>67</v>
      </c>
      <c r="D5232">
        <v>1</v>
      </c>
      <c r="E5232">
        <v>7639.8226016186809</v>
      </c>
      <c r="F5232">
        <v>12.960330847538287</v>
      </c>
      <c r="G5232" s="6">
        <v>45208.315309641206</v>
      </c>
    </row>
    <row r="5233" spans="2:7" x14ac:dyDescent="0.25">
      <c r="B5233">
        <v>2011</v>
      </c>
      <c r="C5233">
        <v>67</v>
      </c>
      <c r="D5233">
        <v>2</v>
      </c>
      <c r="E5233">
        <v>8440.5585700809788</v>
      </c>
      <c r="F5233">
        <v>15.598144709033225</v>
      </c>
      <c r="G5233" s="6">
        <v>45208.315309641206</v>
      </c>
    </row>
    <row r="5234" spans="2:7" x14ac:dyDescent="0.25">
      <c r="B5234">
        <v>2011</v>
      </c>
      <c r="C5234">
        <v>68</v>
      </c>
      <c r="D5234">
        <v>1</v>
      </c>
      <c r="E5234">
        <v>7480.3501803911731</v>
      </c>
      <c r="F5234">
        <v>12.225970701506837</v>
      </c>
      <c r="G5234" s="6">
        <v>45208.315309641206</v>
      </c>
    </row>
    <row r="5235" spans="2:7" x14ac:dyDescent="0.25">
      <c r="B5235">
        <v>2011</v>
      </c>
      <c r="C5235">
        <v>68</v>
      </c>
      <c r="D5235">
        <v>2</v>
      </c>
      <c r="E5235">
        <v>8246.4824049421295</v>
      </c>
      <c r="F5235">
        <v>14.953470759821194</v>
      </c>
      <c r="G5235" s="6">
        <v>45208.315309641206</v>
      </c>
    </row>
    <row r="5236" spans="2:7" x14ac:dyDescent="0.25">
      <c r="B5236">
        <v>2011</v>
      </c>
      <c r="C5236">
        <v>69</v>
      </c>
      <c r="D5236">
        <v>1</v>
      </c>
      <c r="E5236">
        <v>7205.5461550041164</v>
      </c>
      <c r="F5236">
        <v>11.673173992003687</v>
      </c>
      <c r="G5236" s="6">
        <v>45208.315309641206</v>
      </c>
    </row>
    <row r="5237" spans="2:7" x14ac:dyDescent="0.25">
      <c r="B5237">
        <v>2011</v>
      </c>
      <c r="C5237">
        <v>69</v>
      </c>
      <c r="D5237">
        <v>2</v>
      </c>
      <c r="E5237">
        <v>8099.0745462998148</v>
      </c>
      <c r="F5237">
        <v>14.216532318580143</v>
      </c>
      <c r="G5237" s="6">
        <v>45208.315309641206</v>
      </c>
    </row>
    <row r="5238" spans="2:7" x14ac:dyDescent="0.25">
      <c r="B5238">
        <v>2011</v>
      </c>
      <c r="C5238">
        <v>70</v>
      </c>
      <c r="D5238">
        <v>1</v>
      </c>
      <c r="E5238">
        <v>6903.8603351258407</v>
      </c>
      <c r="F5238">
        <v>11.161420855757603</v>
      </c>
      <c r="G5238" s="6">
        <v>45208.315309641206</v>
      </c>
    </row>
    <row r="5239" spans="2:7" x14ac:dyDescent="0.25">
      <c r="B5239">
        <v>2011</v>
      </c>
      <c r="C5239">
        <v>70</v>
      </c>
      <c r="D5239">
        <v>2</v>
      </c>
      <c r="E5239">
        <v>8012.3603814955532</v>
      </c>
      <c r="F5239">
        <v>13.364980165080318</v>
      </c>
      <c r="G5239" s="6">
        <v>45208.315309641206</v>
      </c>
    </row>
    <row r="5240" spans="2:7" x14ac:dyDescent="0.25">
      <c r="B5240">
        <v>2011</v>
      </c>
      <c r="C5240">
        <v>71</v>
      </c>
      <c r="D5240">
        <v>1</v>
      </c>
      <c r="E5240">
        <v>6647.187005746433</v>
      </c>
      <c r="F5240">
        <v>10.573099116741787</v>
      </c>
      <c r="G5240" s="6">
        <v>45208.315309641206</v>
      </c>
    </row>
    <row r="5241" spans="2:7" x14ac:dyDescent="0.25">
      <c r="B5241">
        <v>2011</v>
      </c>
      <c r="C5241">
        <v>71</v>
      </c>
      <c r="D5241">
        <v>2</v>
      </c>
      <c r="E5241">
        <v>7880.5707247655791</v>
      </c>
      <c r="F5241">
        <v>12.580125917717961</v>
      </c>
      <c r="G5241" s="6">
        <v>45208.315309641206</v>
      </c>
    </row>
    <row r="5242" spans="2:7" x14ac:dyDescent="0.25">
      <c r="B5242">
        <v>2011</v>
      </c>
      <c r="C5242">
        <v>72</v>
      </c>
      <c r="D5242">
        <v>1</v>
      </c>
      <c r="E5242">
        <v>6482.3655165286964</v>
      </c>
      <c r="F5242">
        <v>9.8292190768436853</v>
      </c>
      <c r="G5242" s="6">
        <v>45208.315309641206</v>
      </c>
    </row>
    <row r="5243" spans="2:7" x14ac:dyDescent="0.25">
      <c r="B5243">
        <v>2011</v>
      </c>
      <c r="C5243">
        <v>72</v>
      </c>
      <c r="D5243">
        <v>2</v>
      </c>
      <c r="E5243">
        <v>7698.4760426213888</v>
      </c>
      <c r="F5243">
        <v>11.865861260280591</v>
      </c>
      <c r="G5243" s="6">
        <v>45208.315309641206</v>
      </c>
    </row>
    <row r="5244" spans="2:7" x14ac:dyDescent="0.25">
      <c r="B5244">
        <v>2011</v>
      </c>
      <c r="C5244">
        <v>73</v>
      </c>
      <c r="D5244">
        <v>1</v>
      </c>
      <c r="E5244">
        <v>6149.0991921996138</v>
      </c>
      <c r="F5244">
        <v>9.3348402179930261</v>
      </c>
      <c r="G5244" s="6">
        <v>45208.315309641206</v>
      </c>
    </row>
    <row r="5245" spans="2:7" x14ac:dyDescent="0.25">
      <c r="B5245">
        <v>2011</v>
      </c>
      <c r="C5245">
        <v>73</v>
      </c>
      <c r="D5245">
        <v>2</v>
      </c>
      <c r="E5245">
        <v>7456.2995588224785</v>
      </c>
      <c r="F5245">
        <v>11.235018144824497</v>
      </c>
      <c r="G5245" s="6">
        <v>45208.315309641206</v>
      </c>
    </row>
    <row r="5246" spans="2:7" x14ac:dyDescent="0.25">
      <c r="B5246">
        <v>2011</v>
      </c>
      <c r="C5246">
        <v>74</v>
      </c>
      <c r="D5246">
        <v>1</v>
      </c>
      <c r="E5246">
        <v>5763.463687572671</v>
      </c>
      <c r="F5246">
        <v>8.9259826716377795</v>
      </c>
      <c r="G5246" s="6">
        <v>45208.315309641206</v>
      </c>
    </row>
    <row r="5247" spans="2:7" x14ac:dyDescent="0.25">
      <c r="B5247">
        <v>2011</v>
      </c>
      <c r="C5247">
        <v>74</v>
      </c>
      <c r="D5247">
        <v>2</v>
      </c>
      <c r="E5247">
        <v>7228.7888086423418</v>
      </c>
      <c r="F5247">
        <v>10.572880004671127</v>
      </c>
      <c r="G5247" s="6">
        <v>45208.315309641206</v>
      </c>
    </row>
    <row r="5248" spans="2:7" x14ac:dyDescent="0.25">
      <c r="B5248">
        <v>2011</v>
      </c>
      <c r="C5248">
        <v>75</v>
      </c>
      <c r="D5248">
        <v>1</v>
      </c>
      <c r="E5248">
        <v>5482.8575663392949</v>
      </c>
      <c r="F5248">
        <v>8.3572144310734942</v>
      </c>
      <c r="G5248" s="6">
        <v>45208.315309641206</v>
      </c>
    </row>
    <row r="5249" spans="2:7" x14ac:dyDescent="0.25">
      <c r="B5249">
        <v>2011</v>
      </c>
      <c r="C5249">
        <v>75</v>
      </c>
      <c r="D5249">
        <v>2</v>
      </c>
      <c r="E5249">
        <v>7079.2319255930306</v>
      </c>
      <c r="F5249">
        <v>9.785681132344612</v>
      </c>
      <c r="G5249" s="6">
        <v>45208.315309641206</v>
      </c>
    </row>
    <row r="5250" spans="2:7" x14ac:dyDescent="0.25">
      <c r="B5250">
        <v>2011</v>
      </c>
      <c r="C5250">
        <v>76</v>
      </c>
      <c r="D5250">
        <v>1</v>
      </c>
      <c r="E5250">
        <v>5219.5182648091277</v>
      </c>
      <c r="F5250">
        <v>7.7536328848993898</v>
      </c>
      <c r="G5250" s="6">
        <v>45208.315309641206</v>
      </c>
    </row>
    <row r="5251" spans="2:7" x14ac:dyDescent="0.25">
      <c r="B5251">
        <v>2011</v>
      </c>
      <c r="C5251">
        <v>76</v>
      </c>
      <c r="D5251">
        <v>2</v>
      </c>
      <c r="E5251">
        <v>6882.28203993638</v>
      </c>
      <c r="F5251">
        <v>9.0514089573083645</v>
      </c>
      <c r="G5251" s="6">
        <v>45208.315309641206</v>
      </c>
    </row>
    <row r="5252" spans="2:7" x14ac:dyDescent="0.25">
      <c r="B5252">
        <v>2011</v>
      </c>
      <c r="C5252">
        <v>77</v>
      </c>
      <c r="D5252">
        <v>1</v>
      </c>
      <c r="E5252">
        <v>4873.8404096547056</v>
      </c>
      <c r="F5252">
        <v>7.2680978749229848</v>
      </c>
      <c r="G5252" s="6">
        <v>45208.315309641206</v>
      </c>
    </row>
    <row r="5253" spans="2:7" x14ac:dyDescent="0.25">
      <c r="B5253">
        <v>2011</v>
      </c>
      <c r="C5253">
        <v>77</v>
      </c>
      <c r="D5253">
        <v>2</v>
      </c>
      <c r="E5253">
        <v>6596.202856762683</v>
      </c>
      <c r="F5253">
        <v>8.4222859819564011</v>
      </c>
      <c r="G5253" s="6">
        <v>45208.315309641206</v>
      </c>
    </row>
    <row r="5254" spans="2:7" x14ac:dyDescent="0.25">
      <c r="B5254">
        <v>2011</v>
      </c>
      <c r="C5254">
        <v>78</v>
      </c>
      <c r="D5254">
        <v>1</v>
      </c>
      <c r="E5254">
        <v>4576.4569090303867</v>
      </c>
      <c r="F5254">
        <v>6.7078967583432689</v>
      </c>
      <c r="G5254" s="6">
        <v>45208.315309641206</v>
      </c>
    </row>
    <row r="5255" spans="2:7" x14ac:dyDescent="0.25">
      <c r="B5255">
        <v>2011</v>
      </c>
      <c r="C5255">
        <v>78</v>
      </c>
      <c r="D5255">
        <v>2</v>
      </c>
      <c r="E5255">
        <v>6270.8303944878835</v>
      </c>
      <c r="F5255">
        <v>7.8333469634589612</v>
      </c>
      <c r="G5255" s="6">
        <v>45208.315309641206</v>
      </c>
    </row>
    <row r="5256" spans="2:7" x14ac:dyDescent="0.25">
      <c r="B5256">
        <v>2011</v>
      </c>
      <c r="C5256">
        <v>79</v>
      </c>
      <c r="D5256">
        <v>1</v>
      </c>
      <c r="E5256">
        <v>4244.9327392753148</v>
      </c>
      <c r="F5256">
        <v>6.1927260701703162</v>
      </c>
      <c r="G5256" s="6">
        <v>45208.315309641206</v>
      </c>
    </row>
    <row r="5257" spans="2:7" x14ac:dyDescent="0.25">
      <c r="B5257">
        <v>2011</v>
      </c>
      <c r="C5257">
        <v>79</v>
      </c>
      <c r="D5257">
        <v>2</v>
      </c>
      <c r="E5257">
        <v>5987.5529321229524</v>
      </c>
      <c r="F5257">
        <v>7.1802953649177983</v>
      </c>
      <c r="G5257" s="6">
        <v>45208.315309641206</v>
      </c>
    </row>
    <row r="5258" spans="2:7" x14ac:dyDescent="0.25">
      <c r="B5258">
        <v>2011</v>
      </c>
      <c r="C5258">
        <v>80</v>
      </c>
      <c r="D5258">
        <v>1</v>
      </c>
      <c r="E5258">
        <v>3763.8575684636735</v>
      </c>
      <c r="F5258">
        <v>5.9203383978889033</v>
      </c>
      <c r="G5258" s="6">
        <v>45208.315309641206</v>
      </c>
    </row>
    <row r="5259" spans="2:7" x14ac:dyDescent="0.25">
      <c r="B5259">
        <v>2011</v>
      </c>
      <c r="C5259">
        <v>80</v>
      </c>
      <c r="D5259">
        <v>2</v>
      </c>
      <c r="E5259">
        <v>5469.5595724347122</v>
      </c>
      <c r="F5259">
        <v>6.8129511745780285</v>
      </c>
      <c r="G5259" s="6">
        <v>45208.315309641206</v>
      </c>
    </row>
    <row r="5260" spans="2:7" x14ac:dyDescent="0.25">
      <c r="B5260">
        <v>2011</v>
      </c>
      <c r="C5260">
        <v>81</v>
      </c>
      <c r="D5260">
        <v>1</v>
      </c>
      <c r="E5260">
        <v>3452.0905891865582</v>
      </c>
      <c r="F5260">
        <v>5.4098627847236589</v>
      </c>
      <c r="G5260" s="6">
        <v>45208.315309641206</v>
      </c>
    </row>
    <row r="5261" spans="2:7" x14ac:dyDescent="0.25">
      <c r="B5261">
        <v>2011</v>
      </c>
      <c r="C5261">
        <v>81</v>
      </c>
      <c r="D5261">
        <v>2</v>
      </c>
      <c r="E5261">
        <v>5191.2752038447225</v>
      </c>
      <c r="F5261">
        <v>6.1513642932383092</v>
      </c>
      <c r="G5261" s="6">
        <v>45208.315309641206</v>
      </c>
    </row>
    <row r="5262" spans="2:7" x14ac:dyDescent="0.25">
      <c r="B5262">
        <v>2011</v>
      </c>
      <c r="C5262">
        <v>82</v>
      </c>
      <c r="D5262">
        <v>1</v>
      </c>
      <c r="E5262">
        <v>3176.9691835498738</v>
      </c>
      <c r="F5262">
        <v>4.8350505258609697</v>
      </c>
      <c r="G5262" s="6">
        <v>45208.315309641206</v>
      </c>
    </row>
    <row r="5263" spans="2:7" x14ac:dyDescent="0.25">
      <c r="B5263">
        <v>2011</v>
      </c>
      <c r="C5263">
        <v>82</v>
      </c>
      <c r="D5263">
        <v>2</v>
      </c>
      <c r="E5263">
        <v>4803.2549257205264</v>
      </c>
      <c r="F5263">
        <v>5.6078972024331168</v>
      </c>
      <c r="G5263" s="6">
        <v>45208.315309641206</v>
      </c>
    </row>
    <row r="5264" spans="2:7" x14ac:dyDescent="0.25">
      <c r="B5264">
        <v>2011</v>
      </c>
      <c r="C5264">
        <v>83</v>
      </c>
      <c r="D5264">
        <v>1</v>
      </c>
      <c r="E5264">
        <v>2794.6989211770083</v>
      </c>
      <c r="F5264">
        <v>4.428016333148209</v>
      </c>
      <c r="G5264" s="6">
        <v>45208.315309641206</v>
      </c>
    </row>
    <row r="5265" spans="2:7" x14ac:dyDescent="0.25">
      <c r="B5265">
        <v>2011</v>
      </c>
      <c r="C5265">
        <v>83</v>
      </c>
      <c r="D5265">
        <v>2</v>
      </c>
      <c r="E5265">
        <v>4410.6048292182095</v>
      </c>
      <c r="F5265">
        <v>5.0626231203328569</v>
      </c>
      <c r="G5265" s="6">
        <v>45208.315309641206</v>
      </c>
    </row>
    <row r="5266" spans="2:7" x14ac:dyDescent="0.25">
      <c r="B5266">
        <v>2011</v>
      </c>
      <c r="C5266">
        <v>84</v>
      </c>
      <c r="D5266">
        <v>1</v>
      </c>
      <c r="E5266">
        <v>2466.0968159888894</v>
      </c>
      <c r="F5266">
        <v>3.95141607476307</v>
      </c>
      <c r="G5266" s="6">
        <v>45208.315309641206</v>
      </c>
    </row>
    <row r="5267" spans="2:7" x14ac:dyDescent="0.25">
      <c r="B5267">
        <v>2011</v>
      </c>
      <c r="C5267">
        <v>84</v>
      </c>
      <c r="D5267">
        <v>2</v>
      </c>
      <c r="E5267">
        <v>3768.5648153942675</v>
      </c>
      <c r="F5267">
        <v>4.8399446617551121</v>
      </c>
      <c r="G5267" s="6">
        <v>45208.315309641206</v>
      </c>
    </row>
    <row r="5268" spans="2:7" x14ac:dyDescent="0.25">
      <c r="B5268">
        <v>2011</v>
      </c>
      <c r="C5268">
        <v>85</v>
      </c>
      <c r="D5268">
        <v>1</v>
      </c>
      <c r="E5268">
        <v>2127.3505606468057</v>
      </c>
      <c r="F5268">
        <v>3.500998401522601</v>
      </c>
      <c r="G5268" s="6">
        <v>45208.315309641206</v>
      </c>
    </row>
    <row r="5269" spans="2:7" x14ac:dyDescent="0.25">
      <c r="B5269">
        <v>2011</v>
      </c>
      <c r="C5269">
        <v>85</v>
      </c>
      <c r="D5269">
        <v>2</v>
      </c>
      <c r="E5269">
        <v>3433.2136315694279</v>
      </c>
      <c r="F5269">
        <v>4.2638639794086881</v>
      </c>
      <c r="G5269" s="6">
        <v>45208.315309641206</v>
      </c>
    </row>
    <row r="5270" spans="2:7" x14ac:dyDescent="0.25">
      <c r="B5270">
        <v>2011</v>
      </c>
      <c r="C5270">
        <v>86</v>
      </c>
      <c r="D5270">
        <v>1</v>
      </c>
      <c r="E5270">
        <v>1799.3734060854651</v>
      </c>
      <c r="F5270">
        <v>3.0479993259809475</v>
      </c>
      <c r="G5270" s="6">
        <v>45208.315309641206</v>
      </c>
    </row>
    <row r="5271" spans="2:7" x14ac:dyDescent="0.25">
      <c r="B5271">
        <v>2011</v>
      </c>
      <c r="C5271">
        <v>86</v>
      </c>
      <c r="D5271">
        <v>2</v>
      </c>
      <c r="E5271">
        <v>3093.9819667229631</v>
      </c>
      <c r="F5271">
        <v>3.6765431280666925</v>
      </c>
      <c r="G5271" s="6">
        <v>45208.315309641206</v>
      </c>
    </row>
    <row r="5272" spans="2:7" x14ac:dyDescent="0.25">
      <c r="B5272">
        <v>2011</v>
      </c>
      <c r="C5272">
        <v>87</v>
      </c>
      <c r="D5272">
        <v>1</v>
      </c>
      <c r="E5272">
        <v>1502.1367351782069</v>
      </c>
      <c r="F5272">
        <v>2.5521870070302795</v>
      </c>
      <c r="G5272" s="6">
        <v>45208.315309641206</v>
      </c>
    </row>
    <row r="5273" spans="2:7" x14ac:dyDescent="0.25">
      <c r="B5273">
        <v>2011</v>
      </c>
      <c r="C5273">
        <v>87</v>
      </c>
      <c r="D5273">
        <v>2</v>
      </c>
      <c r="E5273">
        <v>2943.9582918253941</v>
      </c>
      <c r="F5273">
        <v>2.838419291484652</v>
      </c>
      <c r="G5273" s="6">
        <v>45208.315309641206</v>
      </c>
    </row>
    <row r="5274" spans="2:7" x14ac:dyDescent="0.25">
      <c r="B5274">
        <v>2011</v>
      </c>
      <c r="C5274">
        <v>88</v>
      </c>
      <c r="D5274">
        <v>1</v>
      </c>
      <c r="E5274">
        <v>1152.1657811876973</v>
      </c>
      <c r="F5274">
        <v>2.1755398754664181</v>
      </c>
      <c r="G5274" s="6">
        <v>45208.315309641206</v>
      </c>
    </row>
    <row r="5275" spans="2:7" x14ac:dyDescent="0.25">
      <c r="B5275">
        <v>2011</v>
      </c>
      <c r="C5275">
        <v>88</v>
      </c>
      <c r="D5275">
        <v>2</v>
      </c>
      <c r="E5275">
        <v>2658.4998989305905</v>
      </c>
      <c r="F5275">
        <v>2.0895087924208502</v>
      </c>
      <c r="G5275" s="6">
        <v>45208.315309641206</v>
      </c>
    </row>
    <row r="5276" spans="2:7" x14ac:dyDescent="0.25">
      <c r="B5276">
        <v>2011</v>
      </c>
      <c r="C5276">
        <v>89</v>
      </c>
      <c r="D5276">
        <v>1</v>
      </c>
      <c r="E5276">
        <v>1074.5748604593157</v>
      </c>
      <c r="F5276">
        <v>1.2965241702218224</v>
      </c>
      <c r="G5276" s="6">
        <v>45208.315309641206</v>
      </c>
    </row>
    <row r="5277" spans="2:7" x14ac:dyDescent="0.25">
      <c r="B5277">
        <v>2011</v>
      </c>
      <c r="C5277">
        <v>89</v>
      </c>
      <c r="D5277">
        <v>2</v>
      </c>
      <c r="E5277">
        <v>2334.3995629825777</v>
      </c>
      <c r="F5277">
        <v>1.3101909506019096</v>
      </c>
      <c r="G5277" s="6">
        <v>45208.315309641206</v>
      </c>
    </row>
    <row r="5278" spans="2:7" x14ac:dyDescent="0.25">
      <c r="B5278">
        <v>2011</v>
      </c>
      <c r="C5278">
        <v>90</v>
      </c>
      <c r="D5278">
        <v>1</v>
      </c>
      <c r="E5278">
        <v>855.92484906858704</v>
      </c>
      <c r="F5278">
        <v>0.5</v>
      </c>
      <c r="G5278" s="6">
        <v>45208.315309641206</v>
      </c>
    </row>
    <row r="5279" spans="2:7" x14ac:dyDescent="0.25">
      <c r="B5279">
        <v>2011</v>
      </c>
      <c r="C5279">
        <v>90</v>
      </c>
      <c r="D5279">
        <v>2</v>
      </c>
      <c r="E5279">
        <v>1891.3094010175366</v>
      </c>
      <c r="F5279">
        <v>0.5</v>
      </c>
      <c r="G5279" s="6">
        <v>45208.315309641206</v>
      </c>
    </row>
    <row r="5280" spans="2:7" x14ac:dyDescent="0.25">
      <c r="B5280" s="8">
        <v>2012</v>
      </c>
      <c r="C5280" s="8">
        <v>0</v>
      </c>
      <c r="D5280" s="8">
        <v>1</v>
      </c>
      <c r="E5280">
        <v>10000</v>
      </c>
      <c r="F5280" s="7">
        <v>73.133742765802282</v>
      </c>
      <c r="G5280" s="6">
        <v>45208.315309641206</v>
      </c>
    </row>
    <row r="5281" spans="2:7" x14ac:dyDescent="0.25">
      <c r="B5281" s="8">
        <v>2012</v>
      </c>
      <c r="C5281" s="8">
        <v>0</v>
      </c>
      <c r="D5281" s="8">
        <v>2</v>
      </c>
      <c r="E5281">
        <v>10000</v>
      </c>
      <c r="F5281" s="7">
        <v>77.962420891891625</v>
      </c>
      <c r="G5281" s="6">
        <v>45208.315309641206</v>
      </c>
    </row>
    <row r="5282" spans="2:7" x14ac:dyDescent="0.25">
      <c r="B5282">
        <v>2012</v>
      </c>
      <c r="C5282">
        <v>1</v>
      </c>
      <c r="D5282">
        <v>1</v>
      </c>
      <c r="E5282">
        <v>9986.4684559190573</v>
      </c>
      <c r="F5282">
        <v>72.232678584836918</v>
      </c>
      <c r="G5282" s="6">
        <v>45208.315309641206</v>
      </c>
    </row>
    <row r="5283" spans="2:7" x14ac:dyDescent="0.25">
      <c r="B5283">
        <v>2012</v>
      </c>
      <c r="C5283">
        <v>1</v>
      </c>
      <c r="D5283">
        <v>2</v>
      </c>
      <c r="E5283">
        <v>9990.3164172235302</v>
      </c>
      <c r="F5283">
        <v>77.037931242424889</v>
      </c>
      <c r="G5283" s="6">
        <v>45208.315309641206</v>
      </c>
    </row>
    <row r="5284" spans="2:7" x14ac:dyDescent="0.25">
      <c r="B5284">
        <v>2012</v>
      </c>
      <c r="C5284">
        <v>2</v>
      </c>
      <c r="D5284">
        <v>1</v>
      </c>
      <c r="E5284">
        <v>9969.2841639069702</v>
      </c>
      <c r="F5284">
        <v>71.356325907487602</v>
      </c>
      <c r="G5284" s="6">
        <v>45208.315309641206</v>
      </c>
    </row>
    <row r="5285" spans="2:7" x14ac:dyDescent="0.25">
      <c r="B5285">
        <v>2012</v>
      </c>
      <c r="C5285">
        <v>2</v>
      </c>
      <c r="D5285">
        <v>2</v>
      </c>
      <c r="E5285">
        <v>9990.3164172235302</v>
      </c>
      <c r="F5285">
        <v>76.037931242424889</v>
      </c>
      <c r="G5285" s="6">
        <v>45208.315309641206</v>
      </c>
    </row>
    <row r="5286" spans="2:7" x14ac:dyDescent="0.25">
      <c r="B5286">
        <v>2012</v>
      </c>
      <c r="C5286">
        <v>3</v>
      </c>
      <c r="D5286">
        <v>1</v>
      </c>
      <c r="E5286">
        <v>9969.2841639069702</v>
      </c>
      <c r="F5286">
        <v>70.356325907487616</v>
      </c>
      <c r="G5286" s="6">
        <v>45208.315309641206</v>
      </c>
    </row>
    <row r="5287" spans="2:7" x14ac:dyDescent="0.25">
      <c r="B5287">
        <v>2012</v>
      </c>
      <c r="C5287">
        <v>3</v>
      </c>
      <c r="D5287">
        <v>2</v>
      </c>
      <c r="E5287">
        <v>9990.3164172235302</v>
      </c>
      <c r="F5287">
        <v>75.037931242424889</v>
      </c>
      <c r="G5287" s="6">
        <v>45208.315309641206</v>
      </c>
    </row>
    <row r="5288" spans="2:7" x14ac:dyDescent="0.25">
      <c r="B5288">
        <v>2012</v>
      </c>
      <c r="C5288">
        <v>4</v>
      </c>
      <c r="D5288">
        <v>1</v>
      </c>
      <c r="E5288">
        <v>9964.8042520328436</v>
      </c>
      <c r="F5288">
        <v>69.38773146007054</v>
      </c>
      <c r="G5288" s="6">
        <v>45208.315309641206</v>
      </c>
    </row>
    <row r="5289" spans="2:7" x14ac:dyDescent="0.25">
      <c r="B5289">
        <v>2012</v>
      </c>
      <c r="C5289">
        <v>4</v>
      </c>
      <c r="D5289">
        <v>2</v>
      </c>
      <c r="E5289">
        <v>9990.3164172235302</v>
      </c>
      <c r="F5289">
        <v>74.037931242424889</v>
      </c>
      <c r="G5289" s="6">
        <v>45208.315309641206</v>
      </c>
    </row>
    <row r="5290" spans="2:7" x14ac:dyDescent="0.25">
      <c r="B5290">
        <v>2012</v>
      </c>
      <c r="C5290">
        <v>5</v>
      </c>
      <c r="D5290">
        <v>1</v>
      </c>
      <c r="E5290">
        <v>9960.2583588470643</v>
      </c>
      <c r="F5290">
        <v>68.419172036985884</v>
      </c>
      <c r="G5290" s="6">
        <v>45208.315309641206</v>
      </c>
    </row>
    <row r="5291" spans="2:7" x14ac:dyDescent="0.25">
      <c r="B5291">
        <v>2012</v>
      </c>
      <c r="C5291">
        <v>5</v>
      </c>
      <c r="D5291">
        <v>2</v>
      </c>
      <c r="E5291">
        <v>9990.3164172235302</v>
      </c>
      <c r="F5291">
        <v>73.037931242424889</v>
      </c>
      <c r="G5291" s="6">
        <v>45208.315309641206</v>
      </c>
    </row>
    <row r="5292" spans="2:7" x14ac:dyDescent="0.25">
      <c r="B5292">
        <v>2012</v>
      </c>
      <c r="C5292">
        <v>6</v>
      </c>
      <c r="D5292">
        <v>1</v>
      </c>
      <c r="E5292">
        <v>9960.2583588470643</v>
      </c>
      <c r="F5292">
        <v>67.419172036985884</v>
      </c>
      <c r="G5292" s="6">
        <v>45208.315309641206</v>
      </c>
    </row>
    <row r="5293" spans="2:7" x14ac:dyDescent="0.25">
      <c r="B5293">
        <v>2012</v>
      </c>
      <c r="C5293">
        <v>6</v>
      </c>
      <c r="D5293">
        <v>2</v>
      </c>
      <c r="E5293">
        <v>9985.644036190095</v>
      </c>
      <c r="F5293">
        <v>72.071872453719152</v>
      </c>
      <c r="G5293" s="6">
        <v>45208.315309641206</v>
      </c>
    </row>
    <row r="5294" spans="2:7" x14ac:dyDescent="0.25">
      <c r="B5294">
        <v>2012</v>
      </c>
      <c r="C5294">
        <v>7</v>
      </c>
      <c r="D5294">
        <v>1</v>
      </c>
      <c r="E5294">
        <v>9960.2583588470643</v>
      </c>
      <c r="F5294">
        <v>66.41917203698587</v>
      </c>
      <c r="G5294" s="6">
        <v>45208.315309641206</v>
      </c>
    </row>
    <row r="5295" spans="2:7" x14ac:dyDescent="0.25">
      <c r="B5295">
        <v>2012</v>
      </c>
      <c r="C5295">
        <v>7</v>
      </c>
      <c r="D5295">
        <v>2</v>
      </c>
      <c r="E5295">
        <v>9985.644036190095</v>
      </c>
      <c r="F5295">
        <v>71.071872453719152</v>
      </c>
      <c r="G5295" s="6">
        <v>45208.315309641206</v>
      </c>
    </row>
    <row r="5296" spans="2:7" x14ac:dyDescent="0.25">
      <c r="B5296">
        <v>2012</v>
      </c>
      <c r="C5296">
        <v>8</v>
      </c>
      <c r="D5296">
        <v>1</v>
      </c>
      <c r="E5296">
        <v>9960.2583588470643</v>
      </c>
      <c r="F5296">
        <v>65.41917203698587</v>
      </c>
      <c r="G5296" s="6">
        <v>45208.315309641206</v>
      </c>
    </row>
    <row r="5297" spans="2:7" x14ac:dyDescent="0.25">
      <c r="B5297">
        <v>2012</v>
      </c>
      <c r="C5297">
        <v>8</v>
      </c>
      <c r="D5297">
        <v>2</v>
      </c>
      <c r="E5297">
        <v>9980.9601464976895</v>
      </c>
      <c r="F5297">
        <v>70.104990596774329</v>
      </c>
      <c r="G5297" s="6">
        <v>45208.315309641206</v>
      </c>
    </row>
    <row r="5298" spans="2:7" x14ac:dyDescent="0.25">
      <c r="B5298">
        <v>2012</v>
      </c>
      <c r="C5298">
        <v>9</v>
      </c>
      <c r="D5298">
        <v>1</v>
      </c>
      <c r="E5298">
        <v>9960.2583588470643</v>
      </c>
      <c r="F5298">
        <v>64.41917203698587</v>
      </c>
      <c r="G5298" s="6">
        <v>45208.315309641206</v>
      </c>
    </row>
    <row r="5299" spans="2:7" x14ac:dyDescent="0.25">
      <c r="B5299">
        <v>2012</v>
      </c>
      <c r="C5299">
        <v>9</v>
      </c>
      <c r="D5299">
        <v>2</v>
      </c>
      <c r="E5299">
        <v>9980.9601464976895</v>
      </c>
      <c r="F5299">
        <v>69.104990596774329</v>
      </c>
      <c r="G5299" s="6">
        <v>45208.315309641206</v>
      </c>
    </row>
    <row r="5300" spans="2:7" x14ac:dyDescent="0.25">
      <c r="B5300">
        <v>2012</v>
      </c>
      <c r="C5300">
        <v>10</v>
      </c>
      <c r="D5300">
        <v>1</v>
      </c>
      <c r="E5300">
        <v>9955.9604278266961</v>
      </c>
      <c r="F5300">
        <v>63.446765576984895</v>
      </c>
      <c r="G5300" s="6">
        <v>45208.315309641206</v>
      </c>
    </row>
    <row r="5301" spans="2:7" x14ac:dyDescent="0.25">
      <c r="B5301">
        <v>2012</v>
      </c>
      <c r="C5301">
        <v>10</v>
      </c>
      <c r="D5301">
        <v>2</v>
      </c>
      <c r="E5301">
        <v>9980.9601464976895</v>
      </c>
      <c r="F5301">
        <v>68.104990596774329</v>
      </c>
      <c r="G5301" s="6">
        <v>45208.315309641206</v>
      </c>
    </row>
    <row r="5302" spans="2:7" x14ac:dyDescent="0.25">
      <c r="B5302">
        <v>2012</v>
      </c>
      <c r="C5302">
        <v>11</v>
      </c>
      <c r="D5302">
        <v>1</v>
      </c>
      <c r="E5302">
        <v>9955.9604278266961</v>
      </c>
      <c r="F5302">
        <v>62.446765576984888</v>
      </c>
      <c r="G5302" s="6">
        <v>45208.315309641206</v>
      </c>
    </row>
    <row r="5303" spans="2:7" x14ac:dyDescent="0.25">
      <c r="B5303">
        <v>2012</v>
      </c>
      <c r="C5303">
        <v>11</v>
      </c>
      <c r="D5303">
        <v>2</v>
      </c>
      <c r="E5303">
        <v>9980.9601464976895</v>
      </c>
      <c r="F5303">
        <v>67.104990596774329</v>
      </c>
      <c r="G5303" s="6">
        <v>45208.315309641206</v>
      </c>
    </row>
    <row r="5304" spans="2:7" x14ac:dyDescent="0.25">
      <c r="B5304">
        <v>2012</v>
      </c>
      <c r="C5304">
        <v>12</v>
      </c>
      <c r="D5304">
        <v>1</v>
      </c>
      <c r="E5304">
        <v>9955.9604278266961</v>
      </c>
      <c r="F5304">
        <v>61.446765576984902</v>
      </c>
      <c r="G5304" s="6">
        <v>45208.315309641206</v>
      </c>
    </row>
    <row r="5305" spans="2:7" x14ac:dyDescent="0.25">
      <c r="B5305">
        <v>2012</v>
      </c>
      <c r="C5305">
        <v>12</v>
      </c>
      <c r="D5305">
        <v>2</v>
      </c>
      <c r="E5305">
        <v>9980.9601464976895</v>
      </c>
      <c r="F5305">
        <v>66.104990596774329</v>
      </c>
      <c r="G5305" s="6">
        <v>45208.315309641206</v>
      </c>
    </row>
    <row r="5306" spans="2:7" x14ac:dyDescent="0.25">
      <c r="B5306">
        <v>2012</v>
      </c>
      <c r="C5306">
        <v>13</v>
      </c>
      <c r="D5306">
        <v>1</v>
      </c>
      <c r="E5306">
        <v>9948.0803334823322</v>
      </c>
      <c r="F5306">
        <v>60.495042857287309</v>
      </c>
      <c r="G5306" s="6">
        <v>45208.315309641206</v>
      </c>
    </row>
    <row r="5307" spans="2:7" x14ac:dyDescent="0.25">
      <c r="B5307">
        <v>2012</v>
      </c>
      <c r="C5307">
        <v>13</v>
      </c>
      <c r="D5307">
        <v>2</v>
      </c>
      <c r="E5307">
        <v>9980.9601464976895</v>
      </c>
      <c r="F5307">
        <v>65.104990596774314</v>
      </c>
      <c r="G5307" s="6">
        <v>45208.315309641206</v>
      </c>
    </row>
    <row r="5308" spans="2:7" x14ac:dyDescent="0.25">
      <c r="B5308">
        <v>2012</v>
      </c>
      <c r="C5308">
        <v>14</v>
      </c>
      <c r="D5308">
        <v>1</v>
      </c>
      <c r="E5308">
        <v>9948.0803334823322</v>
      </c>
      <c r="F5308">
        <v>59.495042857287316</v>
      </c>
      <c r="G5308" s="6">
        <v>45208.315309641206</v>
      </c>
    </row>
    <row r="5309" spans="2:7" x14ac:dyDescent="0.25">
      <c r="B5309">
        <v>2012</v>
      </c>
      <c r="C5309">
        <v>14</v>
      </c>
      <c r="D5309">
        <v>2</v>
      </c>
      <c r="E5309">
        <v>9980.9601464976895</v>
      </c>
      <c r="F5309">
        <v>64.104990596774329</v>
      </c>
      <c r="G5309" s="6">
        <v>45208.315309641206</v>
      </c>
    </row>
    <row r="5310" spans="2:7" x14ac:dyDescent="0.25">
      <c r="B5310">
        <v>2012</v>
      </c>
      <c r="C5310">
        <v>15</v>
      </c>
      <c r="D5310">
        <v>1</v>
      </c>
      <c r="E5310">
        <v>9939.6335529908774</v>
      </c>
      <c r="F5310">
        <v>58.545177318929468</v>
      </c>
      <c r="G5310" s="6">
        <v>45208.315309641206</v>
      </c>
    </row>
    <row r="5311" spans="2:7" x14ac:dyDescent="0.25">
      <c r="B5311">
        <v>2012</v>
      </c>
      <c r="C5311">
        <v>15</v>
      </c>
      <c r="D5311">
        <v>2</v>
      </c>
      <c r="E5311">
        <v>9976.3996185184242</v>
      </c>
      <c r="F5311">
        <v>63.134066450822822</v>
      </c>
      <c r="G5311" s="6">
        <v>45208.315309641206</v>
      </c>
    </row>
    <row r="5312" spans="2:7" x14ac:dyDescent="0.25">
      <c r="B5312">
        <v>2012</v>
      </c>
      <c r="C5312">
        <v>16</v>
      </c>
      <c r="D5312">
        <v>1</v>
      </c>
      <c r="E5312">
        <v>9935.329802873568</v>
      </c>
      <c r="F5312">
        <v>57.570321118244848</v>
      </c>
      <c r="G5312" s="6">
        <v>45208.315309641206</v>
      </c>
    </row>
    <row r="5313" spans="2:7" x14ac:dyDescent="0.25">
      <c r="B5313">
        <v>2012</v>
      </c>
      <c r="C5313">
        <v>16</v>
      </c>
      <c r="D5313">
        <v>2</v>
      </c>
      <c r="E5313">
        <v>9971.9188867142002</v>
      </c>
      <c r="F5313">
        <v>62.162210126755447</v>
      </c>
      <c r="G5313" s="6">
        <v>45208.315309641206</v>
      </c>
    </row>
    <row r="5314" spans="2:7" x14ac:dyDescent="0.25">
      <c r="B5314">
        <v>2012</v>
      </c>
      <c r="C5314">
        <v>17</v>
      </c>
      <c r="D5314">
        <v>1</v>
      </c>
      <c r="E5314">
        <v>9931.2623759935177</v>
      </c>
      <c r="F5314">
        <v>56.593694718637344</v>
      </c>
      <c r="G5314" s="6">
        <v>45208.315309641206</v>
      </c>
    </row>
    <row r="5315" spans="2:7" x14ac:dyDescent="0.25">
      <c r="B5315">
        <v>2012</v>
      </c>
      <c r="C5315">
        <v>17</v>
      </c>
      <c r="D5315">
        <v>2</v>
      </c>
      <c r="E5315">
        <v>9971.9188867142002</v>
      </c>
      <c r="F5315">
        <v>61.16221012675544</v>
      </c>
      <c r="G5315" s="6">
        <v>45208.315309641206</v>
      </c>
    </row>
    <row r="5316" spans="2:7" x14ac:dyDescent="0.25">
      <c r="B5316">
        <v>2012</v>
      </c>
      <c r="C5316">
        <v>18</v>
      </c>
      <c r="D5316">
        <v>1</v>
      </c>
      <c r="E5316">
        <v>9927.2471383665834</v>
      </c>
      <c r="F5316">
        <v>55.616382731792328</v>
      </c>
      <c r="G5316" s="6">
        <v>45208.315309641206</v>
      </c>
    </row>
    <row r="5317" spans="2:7" x14ac:dyDescent="0.25">
      <c r="B5317">
        <v>2012</v>
      </c>
      <c r="C5317">
        <v>18</v>
      </c>
      <c r="D5317">
        <v>2</v>
      </c>
      <c r="E5317">
        <v>9967.6010607498574</v>
      </c>
      <c r="F5317">
        <v>60.188488151361696</v>
      </c>
      <c r="G5317" s="6">
        <v>45208.315309641206</v>
      </c>
    </row>
    <row r="5318" spans="2:7" x14ac:dyDescent="0.25">
      <c r="B5318">
        <v>2012</v>
      </c>
      <c r="C5318">
        <v>19</v>
      </c>
      <c r="D5318">
        <v>1</v>
      </c>
      <c r="E5318">
        <v>9923.0883519864219</v>
      </c>
      <c r="F5318">
        <v>54.639482119170339</v>
      </c>
      <c r="G5318" s="6">
        <v>45208.315309641206</v>
      </c>
    </row>
    <row r="5319" spans="2:7" x14ac:dyDescent="0.25">
      <c r="B5319">
        <v>2012</v>
      </c>
      <c r="C5319">
        <v>19</v>
      </c>
      <c r="D5319">
        <v>2</v>
      </c>
      <c r="E5319">
        <v>9959.0623966924995</v>
      </c>
      <c r="F5319">
        <v>59.239663646414861</v>
      </c>
      <c r="G5319" s="6">
        <v>45208.315309641206</v>
      </c>
    </row>
    <row r="5320" spans="2:7" x14ac:dyDescent="0.25">
      <c r="B5320">
        <v>2012</v>
      </c>
      <c r="C5320">
        <v>20</v>
      </c>
      <c r="D5320">
        <v>1</v>
      </c>
      <c r="E5320">
        <v>9918.8902377730265</v>
      </c>
      <c r="F5320">
        <v>53.662396348881721</v>
      </c>
      <c r="G5320" s="6">
        <v>45208.315309641206</v>
      </c>
    </row>
    <row r="5321" spans="2:7" x14ac:dyDescent="0.25">
      <c r="B5321">
        <v>2012</v>
      </c>
      <c r="C5321">
        <v>20</v>
      </c>
      <c r="D5321">
        <v>2</v>
      </c>
      <c r="E5321">
        <v>9959.0623966924995</v>
      </c>
      <c r="F5321">
        <v>58.239663646414868</v>
      </c>
      <c r="G5321" s="6">
        <v>45208.315309641206</v>
      </c>
    </row>
    <row r="5322" spans="2:7" x14ac:dyDescent="0.25">
      <c r="B5322">
        <v>2012</v>
      </c>
      <c r="C5322">
        <v>21</v>
      </c>
      <c r="D5322">
        <v>1</v>
      </c>
      <c r="E5322">
        <v>9897.5323333805773</v>
      </c>
      <c r="F5322">
        <v>52.777115588005955</v>
      </c>
      <c r="G5322" s="6">
        <v>45208.315309641206</v>
      </c>
    </row>
    <row r="5323" spans="2:7" x14ac:dyDescent="0.25">
      <c r="B5323">
        <v>2012</v>
      </c>
      <c r="C5323">
        <v>21</v>
      </c>
      <c r="D5323">
        <v>2</v>
      </c>
      <c r="E5323">
        <v>9959.0623966924995</v>
      </c>
      <c r="F5323">
        <v>57.239663646414861</v>
      </c>
      <c r="G5323" s="6">
        <v>45208.315309641206</v>
      </c>
    </row>
    <row r="5324" spans="2:7" x14ac:dyDescent="0.25">
      <c r="B5324">
        <v>2012</v>
      </c>
      <c r="C5324">
        <v>22</v>
      </c>
      <c r="D5324">
        <v>1</v>
      </c>
      <c r="E5324">
        <v>9889.3932362089563</v>
      </c>
      <c r="F5324">
        <v>51.820140323038736</v>
      </c>
      <c r="G5324" s="6">
        <v>45208.315309641206</v>
      </c>
    </row>
    <row r="5325" spans="2:7" x14ac:dyDescent="0.25">
      <c r="B5325">
        <v>2012</v>
      </c>
      <c r="C5325">
        <v>22</v>
      </c>
      <c r="D5325">
        <v>2</v>
      </c>
      <c r="E5325">
        <v>9945.8920350887092</v>
      </c>
      <c r="F5325">
        <v>56.314798373884692</v>
      </c>
      <c r="G5325" s="6">
        <v>45208.315309641206</v>
      </c>
    </row>
    <row r="5326" spans="2:7" x14ac:dyDescent="0.25">
      <c r="B5326">
        <v>2012</v>
      </c>
      <c r="C5326">
        <v>23</v>
      </c>
      <c r="D5326">
        <v>1</v>
      </c>
      <c r="E5326">
        <v>9863.0524755907263</v>
      </c>
      <c r="F5326">
        <v>50.957198453317226</v>
      </c>
      <c r="G5326" s="6">
        <v>45208.315309641206</v>
      </c>
    </row>
    <row r="5327" spans="2:7" x14ac:dyDescent="0.25">
      <c r="B5327">
        <v>2012</v>
      </c>
      <c r="C5327">
        <v>23</v>
      </c>
      <c r="D5327">
        <v>2</v>
      </c>
      <c r="E5327">
        <v>9941.3081273130665</v>
      </c>
      <c r="F5327">
        <v>55.340534412340141</v>
      </c>
      <c r="G5327" s="6">
        <v>45208.315309641206</v>
      </c>
    </row>
    <row r="5328" spans="2:7" x14ac:dyDescent="0.25">
      <c r="B5328">
        <v>2012</v>
      </c>
      <c r="C5328">
        <v>24</v>
      </c>
      <c r="D5328">
        <v>1</v>
      </c>
      <c r="E5328">
        <v>9854.5434550084283</v>
      </c>
      <c r="F5328">
        <v>50.000766310329027</v>
      </c>
      <c r="G5328" s="6">
        <v>45208.315309641206</v>
      </c>
    </row>
    <row r="5329" spans="2:7" x14ac:dyDescent="0.25">
      <c r="B5329">
        <v>2012</v>
      </c>
      <c r="C5329">
        <v>24</v>
      </c>
      <c r="D5329">
        <v>2</v>
      </c>
      <c r="E5329">
        <v>9937.043846045879</v>
      </c>
      <c r="F5329">
        <v>54.364068117856611</v>
      </c>
      <c r="G5329" s="6">
        <v>45208.315309641206</v>
      </c>
    </row>
    <row r="5330" spans="2:7" x14ac:dyDescent="0.25">
      <c r="B5330">
        <v>2012</v>
      </c>
      <c r="C5330">
        <v>25</v>
      </c>
      <c r="D5330">
        <v>1</v>
      </c>
      <c r="E5330">
        <v>9836.4415637006823</v>
      </c>
      <c r="F5330">
        <v>49.091862006429778</v>
      </c>
      <c r="G5330" s="6">
        <v>45208.315309641206</v>
      </c>
    </row>
    <row r="5331" spans="2:7" x14ac:dyDescent="0.25">
      <c r="B5331">
        <v>2012</v>
      </c>
      <c r="C5331">
        <v>25</v>
      </c>
      <c r="D5331">
        <v>2</v>
      </c>
      <c r="E5331">
        <v>9927.9136094980258</v>
      </c>
      <c r="F5331">
        <v>53.413604375190204</v>
      </c>
      <c r="G5331" s="6">
        <v>45208.315309641206</v>
      </c>
    </row>
    <row r="5332" spans="2:7" x14ac:dyDescent="0.25">
      <c r="B5332">
        <v>2012</v>
      </c>
      <c r="C5332">
        <v>26</v>
      </c>
      <c r="D5332">
        <v>1</v>
      </c>
      <c r="E5332">
        <v>9823.2738924985442</v>
      </c>
      <c r="F5332">
        <v>48.156997283019074</v>
      </c>
      <c r="G5332" s="6">
        <v>45208.315309641206</v>
      </c>
    </row>
    <row r="5333" spans="2:7" x14ac:dyDescent="0.25">
      <c r="B5333">
        <v>2012</v>
      </c>
      <c r="C5333">
        <v>26</v>
      </c>
      <c r="D5333">
        <v>2</v>
      </c>
      <c r="E5333">
        <v>9927.9136094980258</v>
      </c>
      <c r="F5333">
        <v>52.413604375190197</v>
      </c>
      <c r="G5333" s="6">
        <v>45208.315309641206</v>
      </c>
    </row>
    <row r="5334" spans="2:7" x14ac:dyDescent="0.25">
      <c r="B5334">
        <v>2012</v>
      </c>
      <c r="C5334">
        <v>27</v>
      </c>
      <c r="D5334">
        <v>1</v>
      </c>
      <c r="E5334">
        <v>9810.1649018676508</v>
      </c>
      <c r="F5334">
        <v>47.220679712124898</v>
      </c>
      <c r="G5334" s="6">
        <v>45208.315309641206</v>
      </c>
    </row>
    <row r="5335" spans="2:7" x14ac:dyDescent="0.25">
      <c r="B5335">
        <v>2012</v>
      </c>
      <c r="C5335">
        <v>27</v>
      </c>
      <c r="D5335">
        <v>2</v>
      </c>
      <c r="E5335">
        <v>9923.5464443669989</v>
      </c>
      <c r="F5335">
        <v>51.436450570763959</v>
      </c>
      <c r="G5335" s="6">
        <v>45208.315309641206</v>
      </c>
    </row>
    <row r="5336" spans="2:7" x14ac:dyDescent="0.25">
      <c r="B5336">
        <v>2012</v>
      </c>
      <c r="C5336">
        <v>28</v>
      </c>
      <c r="D5336">
        <v>1</v>
      </c>
      <c r="E5336">
        <v>9787.5574452520796</v>
      </c>
      <c r="F5336">
        <v>46.328595884831934</v>
      </c>
      <c r="G5336" s="6">
        <v>45208.315309641206</v>
      </c>
    </row>
    <row r="5337" spans="2:7" x14ac:dyDescent="0.25">
      <c r="B5337">
        <v>2012</v>
      </c>
      <c r="C5337">
        <v>28</v>
      </c>
      <c r="D5337">
        <v>2</v>
      </c>
      <c r="E5337">
        <v>9914.637830354739</v>
      </c>
      <c r="F5337">
        <v>50.482218574099413</v>
      </c>
      <c r="G5337" s="6">
        <v>45208.315309641206</v>
      </c>
    </row>
    <row r="5338" spans="2:7" x14ac:dyDescent="0.25">
      <c r="B5338">
        <v>2012</v>
      </c>
      <c r="C5338">
        <v>29</v>
      </c>
      <c r="D5338">
        <v>1</v>
      </c>
      <c r="E5338">
        <v>9782.9774607241798</v>
      </c>
      <c r="F5338">
        <v>45.350050933760599</v>
      </c>
      <c r="G5338" s="6">
        <v>45208.315309641206</v>
      </c>
    </row>
    <row r="5339" spans="2:7" x14ac:dyDescent="0.25">
      <c r="B5339">
        <v>2012</v>
      </c>
      <c r="C5339">
        <v>29</v>
      </c>
      <c r="D5339">
        <v>2</v>
      </c>
      <c r="E5339">
        <v>9905.5518752357129</v>
      </c>
      <c r="F5339">
        <v>49.528065206415683</v>
      </c>
      <c r="G5339" s="6">
        <v>45208.315309641206</v>
      </c>
    </row>
    <row r="5340" spans="2:7" x14ac:dyDescent="0.25">
      <c r="B5340">
        <v>2012</v>
      </c>
      <c r="C5340">
        <v>30</v>
      </c>
      <c r="D5340">
        <v>1</v>
      </c>
      <c r="E5340">
        <v>9751.5719195311322</v>
      </c>
      <c r="F5340">
        <v>44.494493299948701</v>
      </c>
      <c r="G5340" s="6">
        <v>45208.315309641206</v>
      </c>
    </row>
    <row r="5341" spans="2:7" x14ac:dyDescent="0.25">
      <c r="B5341">
        <v>2012</v>
      </c>
      <c r="C5341">
        <v>30</v>
      </c>
      <c r="D5341">
        <v>2</v>
      </c>
      <c r="E5341">
        <v>9900.7421761803562</v>
      </c>
      <c r="F5341">
        <v>48.551882636938878</v>
      </c>
      <c r="G5341" s="6">
        <v>45208.315309641206</v>
      </c>
    </row>
    <row r="5342" spans="2:7" x14ac:dyDescent="0.25">
      <c r="B5342">
        <v>2012</v>
      </c>
      <c r="C5342">
        <v>31</v>
      </c>
      <c r="D5342">
        <v>1</v>
      </c>
      <c r="E5342">
        <v>9742.3756882659618</v>
      </c>
      <c r="F5342">
        <v>43.53602152137293</v>
      </c>
      <c r="G5342" s="6">
        <v>45208.315309641206</v>
      </c>
    </row>
    <row r="5343" spans="2:7" x14ac:dyDescent="0.25">
      <c r="B5343">
        <v>2012</v>
      </c>
      <c r="C5343">
        <v>31</v>
      </c>
      <c r="D5343">
        <v>2</v>
      </c>
      <c r="E5343">
        <v>9891.0623601993993</v>
      </c>
      <c r="F5343">
        <v>47.598908261136309</v>
      </c>
      <c r="G5343" s="6">
        <v>45208.315309641206</v>
      </c>
    </row>
    <row r="5344" spans="2:7" x14ac:dyDescent="0.25">
      <c r="B5344">
        <v>2012</v>
      </c>
      <c r="C5344">
        <v>32</v>
      </c>
      <c r="D5344">
        <v>1</v>
      </c>
      <c r="E5344">
        <v>9727.820776208906</v>
      </c>
      <c r="F5344">
        <v>42.600412665385477</v>
      </c>
      <c r="G5344" s="6">
        <v>45208.315309641206</v>
      </c>
    </row>
    <row r="5345" spans="2:7" x14ac:dyDescent="0.25">
      <c r="B5345">
        <v>2012</v>
      </c>
      <c r="C5345">
        <v>32</v>
      </c>
      <c r="D5345">
        <v>2</v>
      </c>
      <c r="E5345">
        <v>9881.2288702723145</v>
      </c>
      <c r="F5345">
        <v>46.645779621575691</v>
      </c>
      <c r="G5345" s="6">
        <v>45208.315309641206</v>
      </c>
    </row>
    <row r="5346" spans="2:7" x14ac:dyDescent="0.25">
      <c r="B5346">
        <v>2012</v>
      </c>
      <c r="C5346">
        <v>33</v>
      </c>
      <c r="D5346">
        <v>1</v>
      </c>
      <c r="E5346">
        <v>9722.7838524698836</v>
      </c>
      <c r="F5346">
        <v>41.622222938162764</v>
      </c>
      <c r="G5346" s="6">
        <v>45208.315309641206</v>
      </c>
    </row>
    <row r="5347" spans="2:7" x14ac:dyDescent="0.25">
      <c r="B5347">
        <v>2012</v>
      </c>
      <c r="C5347">
        <v>33</v>
      </c>
      <c r="D5347">
        <v>2</v>
      </c>
      <c r="E5347">
        <v>9856.0735258674176</v>
      </c>
      <c r="F5347">
        <v>45.763556033872803</v>
      </c>
      <c r="G5347" s="6">
        <v>45208.315309641206</v>
      </c>
    </row>
    <row r="5348" spans="2:7" x14ac:dyDescent="0.25">
      <c r="B5348">
        <v>2012</v>
      </c>
      <c r="C5348">
        <v>34</v>
      </c>
      <c r="D5348">
        <v>1</v>
      </c>
      <c r="E5348">
        <v>9697.9132346310726</v>
      </c>
      <c r="F5348">
        <v>40.727682233026869</v>
      </c>
      <c r="G5348" s="6">
        <v>45208.315309641206</v>
      </c>
    </row>
    <row r="5349" spans="2:7" x14ac:dyDescent="0.25">
      <c r="B5349">
        <v>2012</v>
      </c>
      <c r="C5349">
        <v>34</v>
      </c>
      <c r="D5349">
        <v>2</v>
      </c>
      <c r="E5349">
        <v>9856.0735258674176</v>
      </c>
      <c r="F5349">
        <v>44.763556033872796</v>
      </c>
      <c r="G5349" s="6">
        <v>45208.315309641206</v>
      </c>
    </row>
    <row r="5350" spans="2:7" x14ac:dyDescent="0.25">
      <c r="B5350">
        <v>2012</v>
      </c>
      <c r="C5350">
        <v>35</v>
      </c>
      <c r="D5350">
        <v>1</v>
      </c>
      <c r="E5350">
        <v>9669.5847402359523</v>
      </c>
      <c r="F5350">
        <v>39.845535243397116</v>
      </c>
      <c r="G5350" s="6">
        <v>45208.315309641206</v>
      </c>
    </row>
    <row r="5351" spans="2:7" x14ac:dyDescent="0.25">
      <c r="B5351">
        <v>2012</v>
      </c>
      <c r="C5351">
        <v>35</v>
      </c>
      <c r="D5351">
        <v>2</v>
      </c>
      <c r="E5351">
        <v>9845.844239680946</v>
      </c>
      <c r="F5351">
        <v>43.809543414058702</v>
      </c>
      <c r="G5351" s="6">
        <v>45208.315309641206</v>
      </c>
    </row>
    <row r="5352" spans="2:7" x14ac:dyDescent="0.25">
      <c r="B5352">
        <v>2012</v>
      </c>
      <c r="C5352">
        <v>36</v>
      </c>
      <c r="D5352">
        <v>1</v>
      </c>
      <c r="E5352">
        <v>9639.9903860600589</v>
      </c>
      <c r="F5352">
        <v>38.96632433743158</v>
      </c>
      <c r="G5352" s="6">
        <v>45208.315309641206</v>
      </c>
    </row>
    <row r="5353" spans="2:7" x14ac:dyDescent="0.25">
      <c r="B5353">
        <v>2012</v>
      </c>
      <c r="C5353">
        <v>36</v>
      </c>
      <c r="D5353">
        <v>2</v>
      </c>
      <c r="E5353">
        <v>9824.3178896510708</v>
      </c>
      <c r="F5353">
        <v>42.904440220293679</v>
      </c>
      <c r="G5353" s="6">
        <v>45208.315309641206</v>
      </c>
    </row>
    <row r="5354" spans="2:7" x14ac:dyDescent="0.25">
      <c r="B5354">
        <v>2012</v>
      </c>
      <c r="C5354">
        <v>37</v>
      </c>
      <c r="D5354">
        <v>1</v>
      </c>
      <c r="E5354">
        <v>9621.3189219711403</v>
      </c>
      <c r="F5354">
        <v>38.040973416141462</v>
      </c>
      <c r="G5354" s="6">
        <v>45208.315309641206</v>
      </c>
    </row>
    <row r="5355" spans="2:7" x14ac:dyDescent="0.25">
      <c r="B5355">
        <v>2012</v>
      </c>
      <c r="C5355">
        <v>37</v>
      </c>
      <c r="D5355">
        <v>2</v>
      </c>
      <c r="E5355">
        <v>9814.7513061535774</v>
      </c>
      <c r="F5355">
        <v>41.945772456371593</v>
      </c>
      <c r="G5355" s="6">
        <v>45208.315309641206</v>
      </c>
    </row>
    <row r="5356" spans="2:7" x14ac:dyDescent="0.25">
      <c r="B5356">
        <v>2012</v>
      </c>
      <c r="C5356">
        <v>38</v>
      </c>
      <c r="D5356">
        <v>1</v>
      </c>
      <c r="E5356">
        <v>9592.8939793588997</v>
      </c>
      <c r="F5356">
        <v>37.152212007671558</v>
      </c>
      <c r="G5356" s="6">
        <v>45208.315309641206</v>
      </c>
    </row>
    <row r="5357" spans="2:7" x14ac:dyDescent="0.25">
      <c r="B5357">
        <v>2012</v>
      </c>
      <c r="C5357">
        <v>38</v>
      </c>
      <c r="D5357">
        <v>2</v>
      </c>
      <c r="E5357">
        <v>9804.8930398431639</v>
      </c>
      <c r="F5357">
        <v>40.987443840307691</v>
      </c>
      <c r="G5357" s="6">
        <v>45208.315309641206</v>
      </c>
    </row>
    <row r="5358" spans="2:7" x14ac:dyDescent="0.25">
      <c r="B5358">
        <v>2012</v>
      </c>
      <c r="C5358">
        <v>39</v>
      </c>
      <c r="D5358">
        <v>1</v>
      </c>
      <c r="E5358">
        <v>9573.9270337124271</v>
      </c>
      <c r="F5358">
        <v>36.224823853419345</v>
      </c>
      <c r="G5358" s="6">
        <v>45208.315309641206</v>
      </c>
    </row>
    <row r="5359" spans="2:7" x14ac:dyDescent="0.25">
      <c r="B5359">
        <v>2012</v>
      </c>
      <c r="C5359">
        <v>39</v>
      </c>
      <c r="D5359">
        <v>2</v>
      </c>
      <c r="E5359">
        <v>9799.9198130314981</v>
      </c>
      <c r="F5359">
        <v>40.007990257531915</v>
      </c>
      <c r="G5359" s="6">
        <v>45208.315309641206</v>
      </c>
    </row>
    <row r="5360" spans="2:7" x14ac:dyDescent="0.25">
      <c r="B5360">
        <v>2012</v>
      </c>
      <c r="C5360">
        <v>40</v>
      </c>
      <c r="D5360">
        <v>1</v>
      </c>
      <c r="E5360">
        <v>9547.1720804106571</v>
      </c>
      <c r="F5360">
        <v>35.324938943611699</v>
      </c>
      <c r="G5360" s="6">
        <v>45208.315309641206</v>
      </c>
    </row>
    <row r="5361" spans="2:7" x14ac:dyDescent="0.25">
      <c r="B5361">
        <v>2012</v>
      </c>
      <c r="C5361">
        <v>40</v>
      </c>
      <c r="D5361">
        <v>2</v>
      </c>
      <c r="E5361">
        <v>9780.8594677263336</v>
      </c>
      <c r="F5361">
        <v>39.084981031104164</v>
      </c>
      <c r="G5361" s="6">
        <v>45208.315309641206</v>
      </c>
    </row>
    <row r="5362" spans="2:7" x14ac:dyDescent="0.25">
      <c r="B5362">
        <v>2012</v>
      </c>
      <c r="C5362">
        <v>41</v>
      </c>
      <c r="D5362">
        <v>1</v>
      </c>
      <c r="E5362">
        <v>9533.5107068001507</v>
      </c>
      <c r="F5362">
        <v>34.374842543293234</v>
      </c>
      <c r="G5362" s="6">
        <v>45208.315309641206</v>
      </c>
    </row>
    <row r="5363" spans="2:7" x14ac:dyDescent="0.25">
      <c r="B5363">
        <v>2012</v>
      </c>
      <c r="C5363">
        <v>41</v>
      </c>
      <c r="D5363">
        <v>2</v>
      </c>
      <c r="E5363">
        <v>9766.0241687163561</v>
      </c>
      <c r="F5363">
        <v>38.143594415732508</v>
      </c>
      <c r="G5363" s="6">
        <v>45208.315309641206</v>
      </c>
    </row>
    <row r="5364" spans="2:7" x14ac:dyDescent="0.25">
      <c r="B5364">
        <v>2012</v>
      </c>
      <c r="C5364">
        <v>42</v>
      </c>
      <c r="D5364">
        <v>1</v>
      </c>
      <c r="E5364">
        <v>9510.3463567961062</v>
      </c>
      <c r="F5364">
        <v>33.457351495077518</v>
      </c>
      <c r="G5364" s="6">
        <v>45208.315309641206</v>
      </c>
    </row>
    <row r="5365" spans="2:7" x14ac:dyDescent="0.25">
      <c r="B5365">
        <v>2012</v>
      </c>
      <c r="C5365">
        <v>42</v>
      </c>
      <c r="D5365">
        <v>2</v>
      </c>
      <c r="E5365">
        <v>9741.4475856601111</v>
      </c>
      <c r="F5365">
        <v>37.238564995470135</v>
      </c>
      <c r="G5365" s="6">
        <v>45208.315309641206</v>
      </c>
    </row>
    <row r="5366" spans="2:7" x14ac:dyDescent="0.25">
      <c r="B5366">
        <v>2012</v>
      </c>
      <c r="C5366">
        <v>43</v>
      </c>
      <c r="D5366">
        <v>1</v>
      </c>
      <c r="E5366">
        <v>9487.8624266830957</v>
      </c>
      <c r="F5366">
        <v>32.535452415432474</v>
      </c>
      <c r="G5366" s="6">
        <v>45208.315309641206</v>
      </c>
    </row>
    <row r="5367" spans="2:7" x14ac:dyDescent="0.25">
      <c r="B5367">
        <v>2012</v>
      </c>
      <c r="C5367">
        <v>43</v>
      </c>
      <c r="D5367">
        <v>2</v>
      </c>
      <c r="E5367">
        <v>9721.6737845268653</v>
      </c>
      <c r="F5367">
        <v>36.31329092170904</v>
      </c>
      <c r="G5367" s="6">
        <v>45208.315309641206</v>
      </c>
    </row>
    <row r="5368" spans="2:7" x14ac:dyDescent="0.25">
      <c r="B5368">
        <v>2012</v>
      </c>
      <c r="C5368">
        <v>44</v>
      </c>
      <c r="D5368">
        <v>1</v>
      </c>
      <c r="E5368">
        <v>9440.7605538813932</v>
      </c>
      <c r="F5368">
        <v>31.695283797258629</v>
      </c>
      <c r="G5368" s="6">
        <v>45208.315309641206</v>
      </c>
    </row>
    <row r="5369" spans="2:7" x14ac:dyDescent="0.25">
      <c r="B5369">
        <v>2012</v>
      </c>
      <c r="C5369">
        <v>44</v>
      </c>
      <c r="D5369">
        <v>2</v>
      </c>
      <c r="E5369">
        <v>9706.8659846440696</v>
      </c>
      <c r="F5369">
        <v>35.367924007810366</v>
      </c>
      <c r="G5369" s="6">
        <v>45208.315309641206</v>
      </c>
    </row>
    <row r="5370" spans="2:7" x14ac:dyDescent="0.25">
      <c r="B5370">
        <v>2012</v>
      </c>
      <c r="C5370">
        <v>45</v>
      </c>
      <c r="D5370">
        <v>1</v>
      </c>
      <c r="E5370">
        <v>9419.2115672137843</v>
      </c>
      <c r="F5370">
        <v>30.766651421803694</v>
      </c>
      <c r="G5370" s="6">
        <v>45208.315309641206</v>
      </c>
    </row>
    <row r="5371" spans="2:7" x14ac:dyDescent="0.25">
      <c r="B5371">
        <v>2012</v>
      </c>
      <c r="C5371">
        <v>45</v>
      </c>
      <c r="D5371">
        <v>2</v>
      </c>
      <c r="E5371">
        <v>9683.2911829187487</v>
      </c>
      <c r="F5371">
        <v>34.452812955124855</v>
      </c>
      <c r="G5371" s="6">
        <v>45208.315309641206</v>
      </c>
    </row>
    <row r="5372" spans="2:7" x14ac:dyDescent="0.25">
      <c r="B5372">
        <v>2012</v>
      </c>
      <c r="C5372">
        <v>46</v>
      </c>
      <c r="D5372">
        <v>1</v>
      </c>
      <c r="E5372">
        <v>9400.0035744960478</v>
      </c>
      <c r="F5372">
        <v>29.82849837914716</v>
      </c>
      <c r="G5372" s="6">
        <v>45208.315309641206</v>
      </c>
    </row>
    <row r="5373" spans="2:7" x14ac:dyDescent="0.25">
      <c r="B5373">
        <v>2012</v>
      </c>
      <c r="C5373">
        <v>46</v>
      </c>
      <c r="D5373">
        <v>2</v>
      </c>
      <c r="E5373">
        <v>9666.6080164389477</v>
      </c>
      <c r="F5373">
        <v>33.511410596616535</v>
      </c>
      <c r="G5373" s="6">
        <v>45208.315309641206</v>
      </c>
    </row>
    <row r="5374" spans="2:7" x14ac:dyDescent="0.25">
      <c r="B5374">
        <v>2012</v>
      </c>
      <c r="C5374">
        <v>47</v>
      </c>
      <c r="D5374">
        <v>1</v>
      </c>
      <c r="E5374">
        <v>9365.8302107109976</v>
      </c>
      <c r="F5374">
        <v>28.935510082523301</v>
      </c>
      <c r="G5374" s="6">
        <v>45208.315309641206</v>
      </c>
    </row>
    <row r="5375" spans="2:7" x14ac:dyDescent="0.25">
      <c r="B5375">
        <v>2012</v>
      </c>
      <c r="C5375">
        <v>47</v>
      </c>
      <c r="D5375">
        <v>2</v>
      </c>
      <c r="E5375">
        <v>9650.8533018623639</v>
      </c>
      <c r="F5375">
        <v>32.565300686482445</v>
      </c>
      <c r="G5375" s="6">
        <v>45208.315309641206</v>
      </c>
    </row>
    <row r="5376" spans="2:7" x14ac:dyDescent="0.25">
      <c r="B5376">
        <v>2012</v>
      </c>
      <c r="C5376">
        <v>48</v>
      </c>
      <c r="D5376">
        <v>1</v>
      </c>
      <c r="E5376">
        <v>9298.5183120512665</v>
      </c>
      <c r="F5376">
        <v>28.141354509428595</v>
      </c>
      <c r="G5376" s="6">
        <v>45208.315309641206</v>
      </c>
    </row>
    <row r="5377" spans="2:7" x14ac:dyDescent="0.25">
      <c r="B5377">
        <v>2012</v>
      </c>
      <c r="C5377">
        <v>48</v>
      </c>
      <c r="D5377">
        <v>2</v>
      </c>
      <c r="E5377">
        <v>9640.3735839308119</v>
      </c>
      <c r="F5377">
        <v>31.600157769940793</v>
      </c>
      <c r="G5377" s="6">
        <v>45208.315309641206</v>
      </c>
    </row>
    <row r="5378" spans="2:7" x14ac:dyDescent="0.25">
      <c r="B5378">
        <v>2012</v>
      </c>
      <c r="C5378">
        <v>49</v>
      </c>
      <c r="D5378">
        <v>1</v>
      </c>
      <c r="E5378">
        <v>9248.9067135968962</v>
      </c>
      <c r="F5378">
        <v>27.289624118272268</v>
      </c>
      <c r="G5378" s="6">
        <v>45208.315309641206</v>
      </c>
    </row>
    <row r="5379" spans="2:7" x14ac:dyDescent="0.25">
      <c r="B5379">
        <v>2012</v>
      </c>
      <c r="C5379">
        <v>49</v>
      </c>
      <c r="D5379">
        <v>2</v>
      </c>
      <c r="E5379">
        <v>9583.1836887581321</v>
      </c>
      <c r="F5379">
        <v>30.785755251997109</v>
      </c>
      <c r="G5379" s="6">
        <v>45208.315309641206</v>
      </c>
    </row>
    <row r="5380" spans="2:7" x14ac:dyDescent="0.25">
      <c r="B5380">
        <v>2012</v>
      </c>
      <c r="C5380">
        <v>50</v>
      </c>
      <c r="D5380">
        <v>1</v>
      </c>
      <c r="E5380">
        <v>9228.4114155869938</v>
      </c>
      <c r="F5380">
        <v>26.349120959619189</v>
      </c>
      <c r="G5380" s="6">
        <v>45208.315309641206</v>
      </c>
    </row>
    <row r="5381" spans="2:7" x14ac:dyDescent="0.25">
      <c r="B5381">
        <v>2012</v>
      </c>
      <c r="C5381">
        <v>50</v>
      </c>
      <c r="D5381">
        <v>2</v>
      </c>
      <c r="E5381">
        <v>9537.1186502462024</v>
      </c>
      <c r="F5381">
        <v>29.932037848786464</v>
      </c>
      <c r="G5381" s="6">
        <v>45208.315309641206</v>
      </c>
    </row>
    <row r="5382" spans="2:7" x14ac:dyDescent="0.25">
      <c r="B5382">
        <v>2012</v>
      </c>
      <c r="C5382">
        <v>51</v>
      </c>
      <c r="D5382">
        <v>1</v>
      </c>
      <c r="E5382">
        <v>9170.1180777272803</v>
      </c>
      <c r="F5382">
        <v>25.513440713051324</v>
      </c>
      <c r="G5382" s="6">
        <v>45208.315309641206</v>
      </c>
    </row>
    <row r="5383" spans="2:7" x14ac:dyDescent="0.25">
      <c r="B5383">
        <v>2012</v>
      </c>
      <c r="C5383">
        <v>51</v>
      </c>
      <c r="D5383">
        <v>2</v>
      </c>
      <c r="E5383">
        <v>9467.3430489746734</v>
      </c>
      <c r="F5383">
        <v>29.148955956319067</v>
      </c>
      <c r="G5383" s="6">
        <v>45208.315309641206</v>
      </c>
    </row>
    <row r="5384" spans="2:7" x14ac:dyDescent="0.25">
      <c r="B5384">
        <v>2012</v>
      </c>
      <c r="C5384">
        <v>52</v>
      </c>
      <c r="D5384">
        <v>1</v>
      </c>
      <c r="E5384">
        <v>9130.9113749679636</v>
      </c>
      <c r="F5384">
        <v>24.620844508220429</v>
      </c>
      <c r="G5384" s="6">
        <v>45208.315309641206</v>
      </c>
    </row>
    <row r="5385" spans="2:7" x14ac:dyDescent="0.25">
      <c r="B5385">
        <v>2012</v>
      </c>
      <c r="C5385">
        <v>52</v>
      </c>
      <c r="D5385">
        <v>2</v>
      </c>
      <c r="E5385">
        <v>9410.4666170654837</v>
      </c>
      <c r="F5385">
        <v>28.322108942140623</v>
      </c>
      <c r="G5385" s="6">
        <v>45208.315309641206</v>
      </c>
    </row>
    <row r="5386" spans="2:7" x14ac:dyDescent="0.25">
      <c r="B5386">
        <v>2012</v>
      </c>
      <c r="C5386">
        <v>53</v>
      </c>
      <c r="D5386">
        <v>1</v>
      </c>
      <c r="E5386">
        <v>9044.9761639308963</v>
      </c>
      <c r="F5386">
        <v>23.850013698458003</v>
      </c>
      <c r="G5386" s="6">
        <v>45208.315309641206</v>
      </c>
    </row>
    <row r="5387" spans="2:7" x14ac:dyDescent="0.25">
      <c r="B5387">
        <v>2012</v>
      </c>
      <c r="C5387">
        <v>53</v>
      </c>
      <c r="D5387">
        <v>2</v>
      </c>
      <c r="E5387">
        <v>9363.38337817305</v>
      </c>
      <c r="F5387">
        <v>27.462010828980777</v>
      </c>
      <c r="G5387" s="6">
        <v>45208.315309641206</v>
      </c>
    </row>
    <row r="5388" spans="2:7" x14ac:dyDescent="0.25">
      <c r="B5388">
        <v>2012</v>
      </c>
      <c r="C5388">
        <v>54</v>
      </c>
      <c r="D5388">
        <v>1</v>
      </c>
      <c r="E5388">
        <v>8974.9714751885858</v>
      </c>
      <c r="F5388">
        <v>23.032143574369936</v>
      </c>
      <c r="G5388" s="6">
        <v>45208.315309641206</v>
      </c>
    </row>
    <row r="5389" spans="2:7" x14ac:dyDescent="0.25">
      <c r="B5389">
        <v>2012</v>
      </c>
      <c r="C5389">
        <v>54</v>
      </c>
      <c r="D5389">
        <v>2</v>
      </c>
      <c r="E5389">
        <v>9332.4351582159888</v>
      </c>
      <c r="F5389">
        <v>26.551422244916022</v>
      </c>
      <c r="G5389" s="6">
        <v>45208.315309641206</v>
      </c>
    </row>
    <row r="5390" spans="2:7" x14ac:dyDescent="0.25">
      <c r="B5390">
        <v>2012</v>
      </c>
      <c r="C5390">
        <v>55</v>
      </c>
      <c r="D5390">
        <v>1</v>
      </c>
      <c r="E5390">
        <v>8881.0733029884195</v>
      </c>
      <c r="F5390">
        <v>22.270372336277934</v>
      </c>
      <c r="G5390" s="6">
        <v>45208.315309641206</v>
      </c>
    </row>
    <row r="5391" spans="2:7" x14ac:dyDescent="0.25">
      <c r="B5391">
        <v>2012</v>
      </c>
      <c r="C5391">
        <v>55</v>
      </c>
      <c r="D5391">
        <v>2</v>
      </c>
      <c r="E5391">
        <v>9262.1202711417791</v>
      </c>
      <c r="F5391">
        <v>25.749195838828555</v>
      </c>
      <c r="G5391" s="6">
        <v>45208.315309641206</v>
      </c>
    </row>
    <row r="5392" spans="2:7" x14ac:dyDescent="0.25">
      <c r="B5392">
        <v>2012</v>
      </c>
      <c r="C5392">
        <v>56</v>
      </c>
      <c r="D5392">
        <v>1</v>
      </c>
      <c r="E5392">
        <v>8776.1617976375583</v>
      </c>
      <c r="F5392">
        <v>21.530618510688992</v>
      </c>
      <c r="G5392" s="6">
        <v>45208.315309641206</v>
      </c>
    </row>
    <row r="5393" spans="2:7" x14ac:dyDescent="0.25">
      <c r="B5393">
        <v>2012</v>
      </c>
      <c r="C5393">
        <v>56</v>
      </c>
      <c r="D5393">
        <v>2</v>
      </c>
      <c r="E5393">
        <v>9207.4311336282553</v>
      </c>
      <c r="F5393">
        <v>24.899167825943646</v>
      </c>
      <c r="G5393" s="6">
        <v>45208.315309641206</v>
      </c>
    </row>
    <row r="5394" spans="2:7" x14ac:dyDescent="0.25">
      <c r="B5394">
        <v>2012</v>
      </c>
      <c r="C5394">
        <v>57</v>
      </c>
      <c r="D5394">
        <v>1</v>
      </c>
      <c r="E5394">
        <v>8691.1601551737294</v>
      </c>
      <c r="F5394">
        <v>20.736303031917682</v>
      </c>
      <c r="G5394" s="6">
        <v>45208.315309641206</v>
      </c>
    </row>
    <row r="5395" spans="2:7" x14ac:dyDescent="0.25">
      <c r="B5395">
        <v>2012</v>
      </c>
      <c r="C5395">
        <v>57</v>
      </c>
      <c r="D5395">
        <v>2</v>
      </c>
      <c r="E5395">
        <v>9152.5889799593842</v>
      </c>
      <c r="F5395">
        <v>24.045367214360727</v>
      </c>
      <c r="G5395" s="6">
        <v>45208.315309641206</v>
      </c>
    </row>
    <row r="5396" spans="2:7" x14ac:dyDescent="0.25">
      <c r="B5396">
        <v>2012</v>
      </c>
      <c r="C5396">
        <v>58</v>
      </c>
      <c r="D5396">
        <v>1</v>
      </c>
      <c r="E5396">
        <v>8563.2600688315506</v>
      </c>
      <c r="F5396">
        <v>20.038550643717929</v>
      </c>
      <c r="G5396" s="6">
        <v>45208.315309641206</v>
      </c>
    </row>
    <row r="5397" spans="2:7" x14ac:dyDescent="0.25">
      <c r="B5397">
        <v>2012</v>
      </c>
      <c r="C5397">
        <v>58</v>
      </c>
      <c r="D5397">
        <v>2</v>
      </c>
      <c r="E5397">
        <v>9090.8483137248859</v>
      </c>
      <c r="F5397">
        <v>23.205276015870023</v>
      </c>
      <c r="G5397" s="6">
        <v>45208.315309641206</v>
      </c>
    </row>
    <row r="5398" spans="2:7" x14ac:dyDescent="0.25">
      <c r="B5398">
        <v>2012</v>
      </c>
      <c r="C5398">
        <v>59</v>
      </c>
      <c r="D5398">
        <v>1</v>
      </c>
      <c r="E5398">
        <v>8489.2439640725279</v>
      </c>
      <c r="F5398">
        <v>19.208903553518294</v>
      </c>
      <c r="G5398" s="6">
        <v>45208.315309641206</v>
      </c>
    </row>
    <row r="5399" spans="2:7" x14ac:dyDescent="0.25">
      <c r="B5399">
        <v>2012</v>
      </c>
      <c r="C5399">
        <v>59</v>
      </c>
      <c r="D5399">
        <v>2</v>
      </c>
      <c r="E5399">
        <v>9006.5732579788</v>
      </c>
      <c r="F5399">
        <v>22.417730669505637</v>
      </c>
      <c r="G5399" s="6">
        <v>45208.315309641206</v>
      </c>
    </row>
    <row r="5400" spans="2:7" x14ac:dyDescent="0.25">
      <c r="B5400">
        <v>2012</v>
      </c>
      <c r="C5400">
        <v>60</v>
      </c>
      <c r="D5400">
        <v>1</v>
      </c>
      <c r="E5400">
        <v>8418.0875464701294</v>
      </c>
      <c r="F5400">
        <v>18.367046189454094</v>
      </c>
      <c r="G5400" s="6">
        <v>45208.315309641206</v>
      </c>
    </row>
    <row r="5401" spans="2:7" x14ac:dyDescent="0.25">
      <c r="B5401">
        <v>2012</v>
      </c>
      <c r="C5401">
        <v>60</v>
      </c>
      <c r="D5401">
        <v>2</v>
      </c>
      <c r="E5401">
        <v>8927.7402374599824</v>
      </c>
      <c r="F5401">
        <v>21.611266868547943</v>
      </c>
      <c r="G5401" s="6">
        <v>45208.315309641206</v>
      </c>
    </row>
    <row r="5402" spans="2:7" x14ac:dyDescent="0.25">
      <c r="B5402">
        <v>2012</v>
      </c>
      <c r="C5402">
        <v>61</v>
      </c>
      <c r="D5402">
        <v>1</v>
      </c>
      <c r="E5402">
        <v>8378.3012715446184</v>
      </c>
      <c r="F5402">
        <v>17.451891934284816</v>
      </c>
      <c r="G5402" s="6">
        <v>45208.315309641206</v>
      </c>
    </row>
    <row r="5403" spans="2:7" x14ac:dyDescent="0.25">
      <c r="B5403">
        <v>2012</v>
      </c>
      <c r="C5403">
        <v>61</v>
      </c>
      <c r="D5403">
        <v>2</v>
      </c>
      <c r="E5403">
        <v>8836.6508516703416</v>
      </c>
      <c r="F5403">
        <v>20.828884647565857</v>
      </c>
      <c r="G5403" s="6">
        <v>45208.315309641206</v>
      </c>
    </row>
    <row r="5404" spans="2:7" x14ac:dyDescent="0.25">
      <c r="B5404">
        <v>2012</v>
      </c>
      <c r="C5404">
        <v>62</v>
      </c>
      <c r="D5404">
        <v>1</v>
      </c>
      <c r="E5404">
        <v>8251.5492484454608</v>
      </c>
      <c r="F5404">
        <v>16.712289895120314</v>
      </c>
      <c r="G5404" s="6">
        <v>45208.315309641206</v>
      </c>
    </row>
    <row r="5405" spans="2:7" x14ac:dyDescent="0.25">
      <c r="B5405">
        <v>2012</v>
      </c>
      <c r="C5405">
        <v>62</v>
      </c>
      <c r="D5405">
        <v>2</v>
      </c>
      <c r="E5405">
        <v>8773.3525813150973</v>
      </c>
      <c r="F5405">
        <v>19.975554147567792</v>
      </c>
      <c r="G5405" s="6">
        <v>45208.315309641206</v>
      </c>
    </row>
    <row r="5406" spans="2:7" x14ac:dyDescent="0.25">
      <c r="B5406">
        <v>2012</v>
      </c>
      <c r="C5406">
        <v>63</v>
      </c>
      <c r="D5406">
        <v>1</v>
      </c>
      <c r="E5406">
        <v>8198.3789312665031</v>
      </c>
      <c r="F5406">
        <v>15.817434168536767</v>
      </c>
      <c r="G5406" s="6">
        <v>45208.315309641206</v>
      </c>
    </row>
    <row r="5407" spans="2:7" x14ac:dyDescent="0.25">
      <c r="B5407">
        <v>2012</v>
      </c>
      <c r="C5407">
        <v>63</v>
      </c>
      <c r="D5407">
        <v>2</v>
      </c>
      <c r="E5407">
        <v>8671.4981800160713</v>
      </c>
      <c r="F5407">
        <v>19.2043117239966</v>
      </c>
      <c r="G5407" s="6">
        <v>45208.315309641206</v>
      </c>
    </row>
    <row r="5408" spans="2:7" x14ac:dyDescent="0.25">
      <c r="B5408">
        <v>2012</v>
      </c>
      <c r="C5408">
        <v>64</v>
      </c>
      <c r="D5408">
        <v>1</v>
      </c>
      <c r="E5408">
        <v>8030.2890470210605</v>
      </c>
      <c r="F5408">
        <v>15.138058460047375</v>
      </c>
      <c r="G5408" s="6">
        <v>45208.315309641206</v>
      </c>
    </row>
    <row r="5409" spans="2:7" x14ac:dyDescent="0.25">
      <c r="B5409">
        <v>2012</v>
      </c>
      <c r="C5409">
        <v>64</v>
      </c>
      <c r="D5409">
        <v>2</v>
      </c>
      <c r="E5409">
        <v>8520.1067087636184</v>
      </c>
      <c r="F5409">
        <v>18.536663579138004</v>
      </c>
      <c r="G5409" s="6">
        <v>45208.315309641206</v>
      </c>
    </row>
    <row r="5410" spans="2:7" x14ac:dyDescent="0.25">
      <c r="B5410">
        <v>2012</v>
      </c>
      <c r="C5410">
        <v>65</v>
      </c>
      <c r="D5410">
        <v>1</v>
      </c>
      <c r="E5410">
        <v>7905.5943476860912</v>
      </c>
      <c r="F5410">
        <v>14.368944111175878</v>
      </c>
      <c r="G5410" s="6">
        <v>45208.315309641206</v>
      </c>
    </row>
    <row r="5411" spans="2:7" x14ac:dyDescent="0.25">
      <c r="B5411">
        <v>2012</v>
      </c>
      <c r="C5411">
        <v>65</v>
      </c>
      <c r="D5411">
        <v>2</v>
      </c>
      <c r="E5411">
        <v>8474.0240838377995</v>
      </c>
      <c r="F5411">
        <v>17.634748832897888</v>
      </c>
      <c r="G5411" s="6">
        <v>45208.315309641206</v>
      </c>
    </row>
    <row r="5412" spans="2:7" x14ac:dyDescent="0.25">
      <c r="B5412">
        <v>2012</v>
      </c>
      <c r="C5412">
        <v>66</v>
      </c>
      <c r="D5412">
        <v>1</v>
      </c>
      <c r="E5412">
        <v>7678.3203988199739</v>
      </c>
      <c r="F5412">
        <v>13.779457026895681</v>
      </c>
      <c r="G5412" s="6">
        <v>45208.315309641206</v>
      </c>
    </row>
    <row r="5413" spans="2:7" x14ac:dyDescent="0.25">
      <c r="B5413">
        <v>2012</v>
      </c>
      <c r="C5413">
        <v>66</v>
      </c>
      <c r="D5413">
        <v>2</v>
      </c>
      <c r="E5413">
        <v>8416.1208316692191</v>
      </c>
      <c r="F5413">
        <v>16.752636598812934</v>
      </c>
      <c r="G5413" s="6">
        <v>45208.315309641206</v>
      </c>
    </row>
    <row r="5414" spans="2:7" x14ac:dyDescent="0.25">
      <c r="B5414">
        <v>2012</v>
      </c>
      <c r="C5414">
        <v>67</v>
      </c>
      <c r="D5414">
        <v>1</v>
      </c>
      <c r="E5414">
        <v>7439.0004503004975</v>
      </c>
      <c r="F5414">
        <v>13.206670197976333</v>
      </c>
      <c r="G5414" s="6">
        <v>45208.315309641206</v>
      </c>
    </row>
    <row r="5415" spans="2:7" x14ac:dyDescent="0.25">
      <c r="B5415">
        <v>2012</v>
      </c>
      <c r="C5415">
        <v>67</v>
      </c>
      <c r="D5415">
        <v>2</v>
      </c>
      <c r="E5415">
        <v>8341.8876065940312</v>
      </c>
      <c r="F5415">
        <v>15.897266410146189</v>
      </c>
      <c r="G5415" s="6">
        <v>45208.315309641206</v>
      </c>
    </row>
    <row r="5416" spans="2:7" x14ac:dyDescent="0.25">
      <c r="B5416">
        <v>2012</v>
      </c>
      <c r="C5416">
        <v>68</v>
      </c>
      <c r="D5416">
        <v>1</v>
      </c>
      <c r="E5416">
        <v>7303.53368454468</v>
      </c>
      <c r="F5416">
        <v>12.442354948618103</v>
      </c>
      <c r="G5416" s="6">
        <v>45208.315309641206</v>
      </c>
    </row>
    <row r="5417" spans="2:7" x14ac:dyDescent="0.25">
      <c r="B5417">
        <v>2012</v>
      </c>
      <c r="C5417">
        <v>68</v>
      </c>
      <c r="D5417">
        <v>2</v>
      </c>
      <c r="E5417">
        <v>8195.7460595111406</v>
      </c>
      <c r="F5417">
        <v>15.171821077614792</v>
      </c>
      <c r="G5417" s="6">
        <v>45208.315309641206</v>
      </c>
    </row>
    <row r="5418" spans="2:7" x14ac:dyDescent="0.25">
      <c r="B5418">
        <v>2012</v>
      </c>
      <c r="C5418">
        <v>69</v>
      </c>
      <c r="D5418">
        <v>1</v>
      </c>
      <c r="E5418">
        <v>7108.9862986648477</v>
      </c>
      <c r="F5418">
        <v>11.769174250118109</v>
      </c>
      <c r="G5418" s="6">
        <v>45208.315309641206</v>
      </c>
    </row>
    <row r="5419" spans="2:7" x14ac:dyDescent="0.25">
      <c r="B5419">
        <v>2012</v>
      </c>
      <c r="C5419">
        <v>69</v>
      </c>
      <c r="D5419">
        <v>2</v>
      </c>
      <c r="E5419">
        <v>8086.458648061599</v>
      </c>
      <c r="F5419">
        <v>14.370108785078394</v>
      </c>
      <c r="G5419" s="6">
        <v>45208.315309641206</v>
      </c>
    </row>
    <row r="5420" spans="2:7" x14ac:dyDescent="0.25">
      <c r="B5420">
        <v>2012</v>
      </c>
      <c r="C5420">
        <v>70</v>
      </c>
      <c r="D5420">
        <v>1</v>
      </c>
      <c r="E5420">
        <v>6881.5818431506495</v>
      </c>
      <c r="F5420">
        <v>11.14156834392568</v>
      </c>
      <c r="G5420" s="6">
        <v>45208.315309641206</v>
      </c>
    </row>
    <row r="5421" spans="2:7" x14ac:dyDescent="0.25">
      <c r="B5421">
        <v>2012</v>
      </c>
      <c r="C5421">
        <v>70</v>
      </c>
      <c r="D5421">
        <v>2</v>
      </c>
      <c r="E5421">
        <v>7926.8652784790456</v>
      </c>
      <c r="F5421">
        <v>13.649358818947009</v>
      </c>
      <c r="G5421" s="6">
        <v>45208.315309641206</v>
      </c>
    </row>
    <row r="5422" spans="2:7" x14ac:dyDescent="0.25">
      <c r="B5422">
        <v>2012</v>
      </c>
      <c r="C5422">
        <v>71</v>
      </c>
      <c r="D5422">
        <v>1</v>
      </c>
      <c r="E5422">
        <v>6660.1755749349622</v>
      </c>
      <c r="F5422">
        <v>10.49532927837579</v>
      </c>
      <c r="G5422" s="6">
        <v>45208.315309641206</v>
      </c>
    </row>
    <row r="5423" spans="2:7" x14ac:dyDescent="0.25">
      <c r="B5423">
        <v>2012</v>
      </c>
      <c r="C5423">
        <v>71</v>
      </c>
      <c r="D5423">
        <v>2</v>
      </c>
      <c r="E5423">
        <v>7812.5221246488099</v>
      </c>
      <c r="F5423">
        <v>12.841811286180361</v>
      </c>
      <c r="G5423" s="6">
        <v>45208.315309641206</v>
      </c>
    </row>
    <row r="5424" spans="2:7" x14ac:dyDescent="0.25">
      <c r="B5424">
        <v>2012</v>
      </c>
      <c r="C5424">
        <v>72</v>
      </c>
      <c r="D5424">
        <v>1</v>
      </c>
      <c r="E5424">
        <v>6355.3971764918497</v>
      </c>
      <c r="F5424">
        <v>9.9746636716129569</v>
      </c>
      <c r="G5424" s="6">
        <v>45208.315309641206</v>
      </c>
    </row>
    <row r="5425" spans="2:7" x14ac:dyDescent="0.25">
      <c r="B5425">
        <v>2012</v>
      </c>
      <c r="C5425">
        <v>72</v>
      </c>
      <c r="D5425">
        <v>2</v>
      </c>
      <c r="E5425">
        <v>7649.8266826077024</v>
      </c>
      <c r="F5425">
        <v>12.104295199359496</v>
      </c>
      <c r="G5425" s="6">
        <v>45208.315309641206</v>
      </c>
    </row>
    <row r="5426" spans="2:7" x14ac:dyDescent="0.25">
      <c r="B5426">
        <v>2012</v>
      </c>
      <c r="C5426">
        <v>73</v>
      </c>
      <c r="D5426">
        <v>1</v>
      </c>
      <c r="E5426">
        <v>6168.5098776467185</v>
      </c>
      <c r="F5426">
        <v>9.2617174878790909</v>
      </c>
      <c r="G5426" s="6">
        <v>45208.315309641206</v>
      </c>
    </row>
    <row r="5427" spans="2:7" x14ac:dyDescent="0.25">
      <c r="B5427">
        <v>2012</v>
      </c>
      <c r="C5427">
        <v>73</v>
      </c>
      <c r="D5427">
        <v>2</v>
      </c>
      <c r="E5427">
        <v>7413.2381664788509</v>
      </c>
      <c r="F5427">
        <v>11.474638485287089</v>
      </c>
      <c r="G5427" s="6">
        <v>45208.315309641206</v>
      </c>
    </row>
    <row r="5428" spans="2:7" x14ac:dyDescent="0.25">
      <c r="B5428">
        <v>2012</v>
      </c>
      <c r="C5428">
        <v>74</v>
      </c>
      <c r="D5428">
        <v>1</v>
      </c>
      <c r="E5428">
        <v>5795.4333455584911</v>
      </c>
      <c r="F5428">
        <v>8.8257462637461863</v>
      </c>
      <c r="G5428" s="6">
        <v>45208.315309641206</v>
      </c>
    </row>
    <row r="5429" spans="2:7" x14ac:dyDescent="0.25">
      <c r="B5429">
        <v>2012</v>
      </c>
      <c r="C5429">
        <v>74</v>
      </c>
      <c r="D5429">
        <v>2</v>
      </c>
      <c r="E5429">
        <v>7124.4559438759625</v>
      </c>
      <c r="F5429">
        <v>10.919483750527117</v>
      </c>
      <c r="G5429" s="6">
        <v>45208.315309641206</v>
      </c>
    </row>
    <row r="5430" spans="2:7" x14ac:dyDescent="0.25">
      <c r="B5430">
        <v>2012</v>
      </c>
      <c r="C5430">
        <v>75</v>
      </c>
      <c r="D5430">
        <v>1</v>
      </c>
      <c r="E5430">
        <v>5387.752126508999</v>
      </c>
      <c r="F5430">
        <v>8.4557400545889934</v>
      </c>
      <c r="G5430" s="6">
        <v>45208.315309641206</v>
      </c>
    </row>
    <row r="5431" spans="2:7" x14ac:dyDescent="0.25">
      <c r="B5431">
        <v>2012</v>
      </c>
      <c r="C5431">
        <v>75</v>
      </c>
      <c r="D5431">
        <v>2</v>
      </c>
      <c r="E5431">
        <v>6909.3862031319977</v>
      </c>
      <c r="F5431">
        <v>10.243812946063477</v>
      </c>
      <c r="G5431" s="6">
        <v>45208.315309641206</v>
      </c>
    </row>
    <row r="5432" spans="2:7" x14ac:dyDescent="0.25">
      <c r="B5432">
        <v>2012</v>
      </c>
      <c r="C5432">
        <v>76</v>
      </c>
      <c r="D5432">
        <v>1</v>
      </c>
      <c r="E5432">
        <v>5077.2510283402271</v>
      </c>
      <c r="F5432">
        <v>7.9422761761844445</v>
      </c>
      <c r="G5432" s="6">
        <v>45208.315309641206</v>
      </c>
    </row>
    <row r="5433" spans="2:7" x14ac:dyDescent="0.25">
      <c r="B5433">
        <v>2012</v>
      </c>
      <c r="C5433">
        <v>76</v>
      </c>
      <c r="D5433">
        <v>2</v>
      </c>
      <c r="E5433">
        <v>6649.0267866409577</v>
      </c>
      <c r="F5433">
        <v>9.6253565214528845</v>
      </c>
      <c r="G5433" s="6">
        <v>45208.315309641206</v>
      </c>
    </row>
    <row r="5434" spans="2:7" x14ac:dyDescent="0.25">
      <c r="B5434">
        <v>2012</v>
      </c>
      <c r="C5434">
        <v>77</v>
      </c>
      <c r="D5434">
        <v>1</v>
      </c>
      <c r="E5434">
        <v>4634.2685843082236</v>
      </c>
      <c r="F5434">
        <v>7.6536716487840248</v>
      </c>
      <c r="G5434" s="6">
        <v>45208.315309641206</v>
      </c>
    </row>
    <row r="5435" spans="2:7" x14ac:dyDescent="0.25">
      <c r="B5435">
        <v>2012</v>
      </c>
      <c r="C5435">
        <v>77</v>
      </c>
      <c r="D5435">
        <v>2</v>
      </c>
      <c r="E5435">
        <v>6431.804625270096</v>
      </c>
      <c r="F5435">
        <v>8.9335483559936364</v>
      </c>
      <c r="G5435" s="6">
        <v>45208.315309641206</v>
      </c>
    </row>
    <row r="5436" spans="2:7" x14ac:dyDescent="0.25">
      <c r="B5436">
        <v>2012</v>
      </c>
      <c r="C5436">
        <v>78</v>
      </c>
      <c r="D5436">
        <v>1</v>
      </c>
      <c r="E5436">
        <v>4332.8385587929688</v>
      </c>
      <c r="F5436">
        <v>7.1513434171550641</v>
      </c>
      <c r="G5436" s="6">
        <v>45208.315309641206</v>
      </c>
    </row>
    <row r="5437" spans="2:7" x14ac:dyDescent="0.25">
      <c r="B5437">
        <v>2012</v>
      </c>
      <c r="C5437">
        <v>78</v>
      </c>
      <c r="D5437">
        <v>2</v>
      </c>
      <c r="E5437">
        <v>6249.1318130244817</v>
      </c>
      <c r="F5437">
        <v>8.180075400308473</v>
      </c>
      <c r="G5437" s="6">
        <v>45208.315309641206</v>
      </c>
    </row>
    <row r="5438" spans="2:7" x14ac:dyDescent="0.25">
      <c r="B5438">
        <v>2012</v>
      </c>
      <c r="C5438">
        <v>79</v>
      </c>
      <c r="D5438">
        <v>1</v>
      </c>
      <c r="E5438">
        <v>4050.0055981696014</v>
      </c>
      <c r="F5438">
        <v>6.6158413308485491</v>
      </c>
      <c r="G5438" s="6">
        <v>45208.315309641206</v>
      </c>
    </row>
    <row r="5439" spans="2:7" x14ac:dyDescent="0.25">
      <c r="B5439">
        <v>2012</v>
      </c>
      <c r="C5439">
        <v>79</v>
      </c>
      <c r="D5439">
        <v>2</v>
      </c>
      <c r="E5439">
        <v>6060.6752190944107</v>
      </c>
      <c r="F5439">
        <v>7.4188872156171506</v>
      </c>
      <c r="G5439" s="6">
        <v>45208.315309641206</v>
      </c>
    </row>
    <row r="5440" spans="2:7" x14ac:dyDescent="0.25">
      <c r="B5440">
        <v>2012</v>
      </c>
      <c r="C5440">
        <v>80</v>
      </c>
      <c r="D5440">
        <v>1</v>
      </c>
      <c r="E5440">
        <v>3722.3554976323044</v>
      </c>
      <c r="F5440">
        <v>6.1541714361265871</v>
      </c>
      <c r="G5440" s="6">
        <v>45208.315309641206</v>
      </c>
    </row>
    <row r="5441" spans="2:7" x14ac:dyDescent="0.25">
      <c r="B5441">
        <v>2012</v>
      </c>
      <c r="C5441">
        <v>80</v>
      </c>
      <c r="D5441">
        <v>2</v>
      </c>
      <c r="E5441">
        <v>5701.4363951944479</v>
      </c>
      <c r="F5441">
        <v>6.8548357615186326</v>
      </c>
      <c r="G5441" s="6">
        <v>45208.315309641206</v>
      </c>
    </row>
    <row r="5442" spans="2:7" x14ac:dyDescent="0.25">
      <c r="B5442">
        <v>2012</v>
      </c>
      <c r="C5442">
        <v>81</v>
      </c>
      <c r="D5442">
        <v>1</v>
      </c>
      <c r="E5442">
        <v>3296.0766530804176</v>
      </c>
      <c r="F5442">
        <v>5.8854207122736604</v>
      </c>
      <c r="G5442" s="6">
        <v>45208.315309641206</v>
      </c>
    </row>
    <row r="5443" spans="2:7" x14ac:dyDescent="0.25">
      <c r="B5443">
        <v>2012</v>
      </c>
      <c r="C5443">
        <v>81</v>
      </c>
      <c r="D5443">
        <v>2</v>
      </c>
      <c r="E5443">
        <v>5466.810975133837</v>
      </c>
      <c r="F5443">
        <v>6.1275735636384496</v>
      </c>
      <c r="G5443" s="6">
        <v>45208.315309641206</v>
      </c>
    </row>
    <row r="5444" spans="2:7" x14ac:dyDescent="0.25">
      <c r="B5444">
        <v>2012</v>
      </c>
      <c r="C5444">
        <v>82</v>
      </c>
      <c r="D5444">
        <v>1</v>
      </c>
      <c r="E5444">
        <v>3048.9959217650407</v>
      </c>
      <c r="F5444">
        <v>5.3218377237005763</v>
      </c>
      <c r="G5444" s="6">
        <v>45208.315309641206</v>
      </c>
    </row>
    <row r="5445" spans="2:7" x14ac:dyDescent="0.25">
      <c r="B5445">
        <v>2012</v>
      </c>
      <c r="C5445">
        <v>82</v>
      </c>
      <c r="D5445">
        <v>2</v>
      </c>
      <c r="E5445">
        <v>4933.9435001056527</v>
      </c>
      <c r="F5445">
        <v>5.7353533072304002</v>
      </c>
      <c r="G5445" s="6">
        <v>45208.315309641206</v>
      </c>
    </row>
    <row r="5446" spans="2:7" x14ac:dyDescent="0.25">
      <c r="B5446">
        <v>2012</v>
      </c>
      <c r="C5446">
        <v>83</v>
      </c>
      <c r="D5446">
        <v>1</v>
      </c>
      <c r="E5446">
        <v>2688.0253060424429</v>
      </c>
      <c r="F5446">
        <v>4.9693545934733656</v>
      </c>
      <c r="G5446" s="6">
        <v>45208.315309641206</v>
      </c>
    </row>
    <row r="5447" spans="2:7" x14ac:dyDescent="0.25">
      <c r="B5447">
        <v>2012</v>
      </c>
      <c r="C5447">
        <v>83</v>
      </c>
      <c r="D5447">
        <v>2</v>
      </c>
      <c r="E5447">
        <v>4554.8128475631802</v>
      </c>
      <c r="F5447">
        <v>5.1711303593484832</v>
      </c>
      <c r="G5447" s="6">
        <v>45208.315309641206</v>
      </c>
    </row>
    <row r="5448" spans="2:7" x14ac:dyDescent="0.25">
      <c r="B5448">
        <v>2012</v>
      </c>
      <c r="C5448">
        <v>84</v>
      </c>
      <c r="D5448">
        <v>1</v>
      </c>
      <c r="E5448">
        <v>2496.7031162731728</v>
      </c>
      <c r="F5448">
        <v>4.3118409315987645</v>
      </c>
      <c r="G5448" s="6">
        <v>45208.315309641206</v>
      </c>
    </row>
    <row r="5449" spans="2:7" x14ac:dyDescent="0.25">
      <c r="B5449">
        <v>2012</v>
      </c>
      <c r="C5449">
        <v>84</v>
      </c>
      <c r="D5449">
        <v>2</v>
      </c>
      <c r="E5449">
        <v>4424.271987639494</v>
      </c>
      <c r="F5449">
        <v>4.3089549270126257</v>
      </c>
      <c r="G5449" s="6">
        <v>45208.315309641206</v>
      </c>
    </row>
    <row r="5450" spans="2:7" x14ac:dyDescent="0.25">
      <c r="B5450">
        <v>2012</v>
      </c>
      <c r="C5450">
        <v>85</v>
      </c>
      <c r="D5450">
        <v>1</v>
      </c>
      <c r="E5450">
        <v>2338.4886297157709</v>
      </c>
      <c r="F5450">
        <v>3.5697376124582685</v>
      </c>
      <c r="G5450" s="6">
        <v>45208.315309641206</v>
      </c>
    </row>
    <row r="5451" spans="2:7" x14ac:dyDescent="0.25">
      <c r="B5451">
        <v>2012</v>
      </c>
      <c r="C5451">
        <v>85</v>
      </c>
      <c r="D5451">
        <v>2</v>
      </c>
      <c r="E5451">
        <v>4027.3637227446357</v>
      </c>
      <c r="F5451">
        <v>3.6843383776320326</v>
      </c>
      <c r="G5451" s="6">
        <v>45208.315309641206</v>
      </c>
    </row>
    <row r="5452" spans="2:7" x14ac:dyDescent="0.25">
      <c r="B5452">
        <v>2012</v>
      </c>
      <c r="C5452">
        <v>86</v>
      </c>
      <c r="D5452">
        <v>1</v>
      </c>
      <c r="E5452">
        <v>2140.9451028091407</v>
      </c>
      <c r="F5452">
        <v>2.8529801831562631</v>
      </c>
      <c r="G5452" s="6">
        <v>45208.315309641206</v>
      </c>
    </row>
    <row r="5453" spans="2:7" x14ac:dyDescent="0.25">
      <c r="B5453">
        <v>2012</v>
      </c>
      <c r="C5453">
        <v>86</v>
      </c>
      <c r="D5453">
        <v>2</v>
      </c>
      <c r="E5453">
        <v>3591.8832584728189</v>
      </c>
      <c r="F5453">
        <v>3.07040803950611</v>
      </c>
      <c r="G5453" s="6">
        <v>45208.315309641206</v>
      </c>
    </row>
    <row r="5454" spans="2:7" x14ac:dyDescent="0.25">
      <c r="B5454">
        <v>2012</v>
      </c>
      <c r="C5454">
        <v>87</v>
      </c>
      <c r="D5454">
        <v>1</v>
      </c>
      <c r="E5454">
        <v>1668.0134545519584</v>
      </c>
      <c r="F5454">
        <v>2.5201203631708697</v>
      </c>
      <c r="G5454" s="6">
        <v>45208.315309641206</v>
      </c>
    </row>
    <row r="5455" spans="2:7" x14ac:dyDescent="0.25">
      <c r="B5455">
        <v>2012</v>
      </c>
      <c r="C5455">
        <v>87</v>
      </c>
      <c r="D5455">
        <v>2</v>
      </c>
      <c r="E5455">
        <v>3015.6025091022429</v>
      </c>
      <c r="F5455">
        <v>2.5616122571454287</v>
      </c>
      <c r="G5455" s="6">
        <v>45208.315309641206</v>
      </c>
    </row>
    <row r="5456" spans="2:7" x14ac:dyDescent="0.25">
      <c r="B5456">
        <v>2012</v>
      </c>
      <c r="C5456">
        <v>88</v>
      </c>
      <c r="D5456">
        <v>1</v>
      </c>
      <c r="E5456">
        <v>1339.6266801562015</v>
      </c>
      <c r="F5456">
        <v>2.0153186298070009</v>
      </c>
      <c r="G5456" s="6">
        <v>45208.315309641206</v>
      </c>
    </row>
    <row r="5457" spans="2:7" x14ac:dyDescent="0.25">
      <c r="B5457">
        <v>2012</v>
      </c>
      <c r="C5457">
        <v>88</v>
      </c>
      <c r="D5457">
        <v>2</v>
      </c>
      <c r="E5457">
        <v>2518.2385287817465</v>
      </c>
      <c r="F5457">
        <v>1.9687903962978863</v>
      </c>
      <c r="G5457" s="6">
        <v>45208.315309641206</v>
      </c>
    </row>
    <row r="5458" spans="2:7" x14ac:dyDescent="0.25">
      <c r="B5458">
        <v>2012</v>
      </c>
      <c r="C5458">
        <v>89</v>
      </c>
      <c r="D5458">
        <v>1</v>
      </c>
      <c r="E5458">
        <v>1170.4045229084327</v>
      </c>
      <c r="F5458">
        <v>1.2344099631320482</v>
      </c>
      <c r="G5458" s="6">
        <v>45208.315309641206</v>
      </c>
    </row>
    <row r="5459" spans="2:7" x14ac:dyDescent="0.25">
      <c r="B5459">
        <v>2012</v>
      </c>
      <c r="C5459">
        <v>89</v>
      </c>
      <c r="D5459">
        <v>2</v>
      </c>
      <c r="E5459">
        <v>2084.0808768894167</v>
      </c>
      <c r="F5459">
        <v>1.2747701673567091</v>
      </c>
      <c r="G5459" s="6">
        <v>45208.315309641206</v>
      </c>
    </row>
    <row r="5460" spans="2:7" x14ac:dyDescent="0.25">
      <c r="B5460">
        <v>2012</v>
      </c>
      <c r="C5460">
        <v>90</v>
      </c>
      <c r="D5460">
        <v>1</v>
      </c>
      <c r="E5460">
        <v>859.55674251876451</v>
      </c>
      <c r="F5460">
        <v>0.5</v>
      </c>
      <c r="G5460" s="6">
        <v>45208.315309641206</v>
      </c>
    </row>
    <row r="5461" spans="2:7" x14ac:dyDescent="0.25">
      <c r="B5461">
        <v>2012</v>
      </c>
      <c r="C5461">
        <v>90</v>
      </c>
      <c r="D5461">
        <v>2</v>
      </c>
      <c r="E5461">
        <v>1614.6836897725304</v>
      </c>
      <c r="F5461">
        <v>0.5</v>
      </c>
      <c r="G5461" s="6">
        <v>45208.315309641206</v>
      </c>
    </row>
    <row r="5462" spans="2:7" x14ac:dyDescent="0.25">
      <c r="B5462">
        <v>2013</v>
      </c>
      <c r="C5462">
        <v>0</v>
      </c>
      <c r="D5462">
        <v>1</v>
      </c>
      <c r="E5462">
        <v>10000</v>
      </c>
      <c r="F5462">
        <v>72.898123844325085</v>
      </c>
      <c r="G5462" s="6">
        <v>45208.315309641206</v>
      </c>
    </row>
    <row r="5463" spans="2:7" x14ac:dyDescent="0.25">
      <c r="B5463">
        <v>2013</v>
      </c>
      <c r="C5463">
        <v>0</v>
      </c>
      <c r="D5463">
        <v>2</v>
      </c>
      <c r="E5463">
        <v>10000</v>
      </c>
      <c r="F5463">
        <v>77.303096324713991</v>
      </c>
      <c r="G5463" s="6">
        <v>45208.315309641206</v>
      </c>
    </row>
    <row r="5464" spans="2:7" x14ac:dyDescent="0.25">
      <c r="B5464">
        <v>2013</v>
      </c>
      <c r="C5464">
        <v>1</v>
      </c>
      <c r="D5464">
        <v>1</v>
      </c>
      <c r="E5464">
        <v>9966.1786624691813</v>
      </c>
      <c r="F5464">
        <v>72.145270177662184</v>
      </c>
      <c r="G5464" s="6">
        <v>45208.315309641206</v>
      </c>
    </row>
    <row r="5465" spans="2:7" x14ac:dyDescent="0.25">
      <c r="B5465">
        <v>2013</v>
      </c>
      <c r="C5465">
        <v>1</v>
      </c>
      <c r="D5465">
        <v>2</v>
      </c>
      <c r="E5465">
        <v>9995.1690872519612</v>
      </c>
      <c r="F5465">
        <v>76.340387369378746</v>
      </c>
      <c r="G5465" s="6">
        <v>45208.315309641206</v>
      </c>
    </row>
    <row r="5466" spans="2:7" x14ac:dyDescent="0.25">
      <c r="B5466">
        <v>2013</v>
      </c>
      <c r="C5466">
        <v>2</v>
      </c>
      <c r="D5466">
        <v>1</v>
      </c>
      <c r="E5466">
        <v>9966.1786624691813</v>
      </c>
      <c r="F5466">
        <v>71.145270177662169</v>
      </c>
      <c r="G5466" s="6">
        <v>45208.315309641206</v>
      </c>
    </row>
    <row r="5467" spans="2:7" x14ac:dyDescent="0.25">
      <c r="B5467">
        <v>2013</v>
      </c>
      <c r="C5467">
        <v>2</v>
      </c>
      <c r="D5467">
        <v>2</v>
      </c>
      <c r="E5467">
        <v>9990.2770015703554</v>
      </c>
      <c r="F5467">
        <v>75.377525245843927</v>
      </c>
      <c r="G5467" s="6">
        <v>45208.315309641206</v>
      </c>
    </row>
    <row r="5468" spans="2:7" x14ac:dyDescent="0.25">
      <c r="B5468">
        <v>2013</v>
      </c>
      <c r="C5468">
        <v>3</v>
      </c>
      <c r="D5468">
        <v>1</v>
      </c>
      <c r="E5468">
        <v>9961.8778678676717</v>
      </c>
      <c r="F5468">
        <v>70.175769527346262</v>
      </c>
      <c r="G5468" s="6">
        <v>45208.315309641206</v>
      </c>
    </row>
    <row r="5469" spans="2:7" x14ac:dyDescent="0.25">
      <c r="B5469">
        <v>2013</v>
      </c>
      <c r="C5469">
        <v>3</v>
      </c>
      <c r="D5469">
        <v>2</v>
      </c>
      <c r="E5469">
        <v>9985.7173544410653</v>
      </c>
      <c r="F5469">
        <v>74.411715588001343</v>
      </c>
      <c r="G5469" s="6">
        <v>45208.315309641206</v>
      </c>
    </row>
    <row r="5470" spans="2:7" x14ac:dyDescent="0.25">
      <c r="B5470">
        <v>2013</v>
      </c>
      <c r="C5470">
        <v>4</v>
      </c>
      <c r="D5470">
        <v>1</v>
      </c>
      <c r="E5470">
        <v>9957.5578830520553</v>
      </c>
      <c r="F5470">
        <v>69.205997648529149</v>
      </c>
      <c r="G5470" s="6">
        <v>45208.315309641206</v>
      </c>
    </row>
    <row r="5471" spans="2:7" x14ac:dyDescent="0.25">
      <c r="B5471">
        <v>2013</v>
      </c>
      <c r="C5471">
        <v>4</v>
      </c>
      <c r="D5471">
        <v>2</v>
      </c>
      <c r="E5471">
        <v>9985.7173544410653</v>
      </c>
      <c r="F5471">
        <v>73.411715588001343</v>
      </c>
      <c r="G5471" s="6">
        <v>45208.315309641206</v>
      </c>
    </row>
    <row r="5472" spans="2:7" x14ac:dyDescent="0.25">
      <c r="B5472">
        <v>2013</v>
      </c>
      <c r="C5472">
        <v>5</v>
      </c>
      <c r="D5472">
        <v>1</v>
      </c>
      <c r="E5472">
        <v>9953.037798944446</v>
      </c>
      <c r="F5472">
        <v>68.237199869835052</v>
      </c>
      <c r="G5472" s="6">
        <v>45208.315309641206</v>
      </c>
    </row>
    <row r="5473" spans="2:7" x14ac:dyDescent="0.25">
      <c r="B5473">
        <v>2013</v>
      </c>
      <c r="C5473">
        <v>5</v>
      </c>
      <c r="D5473">
        <v>2</v>
      </c>
      <c r="E5473">
        <v>9985.7173544410653</v>
      </c>
      <c r="F5473">
        <v>72.411715588001343</v>
      </c>
      <c r="G5473" s="6">
        <v>45208.315309641206</v>
      </c>
    </row>
    <row r="5474" spans="2:7" x14ac:dyDescent="0.25">
      <c r="B5474">
        <v>2013</v>
      </c>
      <c r="C5474">
        <v>6</v>
      </c>
      <c r="D5474">
        <v>1</v>
      </c>
      <c r="E5474">
        <v>9953.037798944446</v>
      </c>
      <c r="F5474">
        <v>67.237199869835067</v>
      </c>
      <c r="G5474" s="6">
        <v>45208.315309641206</v>
      </c>
    </row>
    <row r="5475" spans="2:7" x14ac:dyDescent="0.25">
      <c r="B5475">
        <v>2013</v>
      </c>
      <c r="C5475">
        <v>6</v>
      </c>
      <c r="D5475">
        <v>2</v>
      </c>
      <c r="E5475">
        <v>9985.7173544410653</v>
      </c>
      <c r="F5475">
        <v>71.411715588001343</v>
      </c>
      <c r="G5475" s="6">
        <v>45208.315309641206</v>
      </c>
    </row>
    <row r="5476" spans="2:7" x14ac:dyDescent="0.25">
      <c r="B5476">
        <v>2013</v>
      </c>
      <c r="C5476">
        <v>7</v>
      </c>
      <c r="D5476">
        <v>1</v>
      </c>
      <c r="E5476">
        <v>9953.037798944446</v>
      </c>
      <c r="F5476">
        <v>66.237199869835067</v>
      </c>
      <c r="G5476" s="6">
        <v>45208.315309641206</v>
      </c>
    </row>
    <row r="5477" spans="2:7" x14ac:dyDescent="0.25">
      <c r="B5477">
        <v>2013</v>
      </c>
      <c r="C5477">
        <v>7</v>
      </c>
      <c r="D5477">
        <v>2</v>
      </c>
      <c r="E5477">
        <v>9985.7173544410653</v>
      </c>
      <c r="F5477">
        <v>70.411715588001343</v>
      </c>
      <c r="G5477" s="6">
        <v>45208.315309641206</v>
      </c>
    </row>
    <row r="5478" spans="2:7" x14ac:dyDescent="0.25">
      <c r="B5478">
        <v>2013</v>
      </c>
      <c r="C5478">
        <v>8</v>
      </c>
      <c r="D5478">
        <v>1</v>
      </c>
      <c r="E5478">
        <v>9953.037798944446</v>
      </c>
      <c r="F5478">
        <v>65.237199869835067</v>
      </c>
      <c r="G5478" s="6">
        <v>45208.315309641206</v>
      </c>
    </row>
    <row r="5479" spans="2:7" x14ac:dyDescent="0.25">
      <c r="B5479">
        <v>2013</v>
      </c>
      <c r="C5479">
        <v>8</v>
      </c>
      <c r="D5479">
        <v>2</v>
      </c>
      <c r="E5479">
        <v>9981.0177160367421</v>
      </c>
      <c r="F5479">
        <v>69.444634053115536</v>
      </c>
      <c r="G5479" s="6">
        <v>45208.315309641206</v>
      </c>
    </row>
    <row r="5480" spans="2:7" x14ac:dyDescent="0.25">
      <c r="B5480">
        <v>2013</v>
      </c>
      <c r="C5480">
        <v>9</v>
      </c>
      <c r="D5480">
        <v>1</v>
      </c>
      <c r="E5480">
        <v>9953.037798944446</v>
      </c>
      <c r="F5480">
        <v>64.237199869835081</v>
      </c>
      <c r="G5480" s="6">
        <v>45208.315309641206</v>
      </c>
    </row>
    <row r="5481" spans="2:7" x14ac:dyDescent="0.25">
      <c r="B5481">
        <v>2013</v>
      </c>
      <c r="C5481">
        <v>9</v>
      </c>
      <c r="D5481">
        <v>2</v>
      </c>
      <c r="E5481">
        <v>9981.0177160367421</v>
      </c>
      <c r="F5481">
        <v>68.444634053115536</v>
      </c>
      <c r="G5481" s="6">
        <v>45208.315309641206</v>
      </c>
    </row>
    <row r="5482" spans="2:7" x14ac:dyDescent="0.25">
      <c r="B5482">
        <v>2013</v>
      </c>
      <c r="C5482">
        <v>10</v>
      </c>
      <c r="D5482">
        <v>1</v>
      </c>
      <c r="E5482">
        <v>9953.037798944446</v>
      </c>
      <c r="F5482">
        <v>63.237199869835081</v>
      </c>
      <c r="G5482" s="6">
        <v>45208.315309641206</v>
      </c>
    </row>
    <row r="5483" spans="2:7" x14ac:dyDescent="0.25">
      <c r="B5483">
        <v>2013</v>
      </c>
      <c r="C5483">
        <v>10</v>
      </c>
      <c r="D5483">
        <v>2</v>
      </c>
      <c r="E5483">
        <v>9981.0177160367421</v>
      </c>
      <c r="F5483">
        <v>67.444634053115536</v>
      </c>
      <c r="G5483" s="6">
        <v>45208.315309641206</v>
      </c>
    </row>
    <row r="5484" spans="2:7" x14ac:dyDescent="0.25">
      <c r="B5484">
        <v>2013</v>
      </c>
      <c r="C5484">
        <v>11</v>
      </c>
      <c r="D5484">
        <v>1</v>
      </c>
      <c r="E5484">
        <v>9944.4561954067449</v>
      </c>
      <c r="F5484">
        <v>62.291339157672368</v>
      </c>
      <c r="G5484" s="6">
        <v>45208.315309641206</v>
      </c>
    </row>
    <row r="5485" spans="2:7" x14ac:dyDescent="0.25">
      <c r="B5485">
        <v>2013</v>
      </c>
      <c r="C5485">
        <v>11</v>
      </c>
      <c r="D5485">
        <v>2</v>
      </c>
      <c r="E5485">
        <v>9976.619660412307</v>
      </c>
      <c r="F5485">
        <v>66.474145674721342</v>
      </c>
      <c r="G5485" s="6">
        <v>45208.315309641206</v>
      </c>
    </row>
    <row r="5486" spans="2:7" x14ac:dyDescent="0.25">
      <c r="B5486">
        <v>2013</v>
      </c>
      <c r="C5486">
        <v>12</v>
      </c>
      <c r="D5486">
        <v>1</v>
      </c>
      <c r="E5486">
        <v>9944.4561954067449</v>
      </c>
      <c r="F5486">
        <v>61.291339157672368</v>
      </c>
      <c r="G5486" s="6">
        <v>45208.315309641206</v>
      </c>
    </row>
    <row r="5487" spans="2:7" x14ac:dyDescent="0.25">
      <c r="B5487">
        <v>2013</v>
      </c>
      <c r="C5487">
        <v>12</v>
      </c>
      <c r="D5487">
        <v>2</v>
      </c>
      <c r="E5487">
        <v>9968.0270980046535</v>
      </c>
      <c r="F5487">
        <v>65.531016202703256</v>
      </c>
      <c r="G5487" s="6">
        <v>45208.315309641206</v>
      </c>
    </row>
    <row r="5488" spans="2:7" x14ac:dyDescent="0.25">
      <c r="B5488">
        <v>2013</v>
      </c>
      <c r="C5488">
        <v>13</v>
      </c>
      <c r="D5488">
        <v>1</v>
      </c>
      <c r="E5488">
        <v>9944.4561954067449</v>
      </c>
      <c r="F5488">
        <v>60.291339157672368</v>
      </c>
      <c r="G5488" s="6">
        <v>45208.315309641206</v>
      </c>
    </row>
    <row r="5489" spans="2:7" x14ac:dyDescent="0.25">
      <c r="B5489">
        <v>2013</v>
      </c>
      <c r="C5489">
        <v>13</v>
      </c>
      <c r="D5489">
        <v>2</v>
      </c>
      <c r="E5489">
        <v>9968.0270980046535</v>
      </c>
      <c r="F5489">
        <v>64.53101620270327</v>
      </c>
      <c r="G5489" s="6">
        <v>45208.315309641206</v>
      </c>
    </row>
    <row r="5490" spans="2:7" x14ac:dyDescent="0.25">
      <c r="B5490">
        <v>2013</v>
      </c>
      <c r="C5490">
        <v>14</v>
      </c>
      <c r="D5490">
        <v>1</v>
      </c>
      <c r="E5490">
        <v>9940.4591092633545</v>
      </c>
      <c r="F5490">
        <v>59.315381420772582</v>
      </c>
      <c r="G5490" s="6">
        <v>45208.315309641206</v>
      </c>
    </row>
    <row r="5491" spans="2:7" x14ac:dyDescent="0.25">
      <c r="B5491">
        <v>2013</v>
      </c>
      <c r="C5491">
        <v>14</v>
      </c>
      <c r="D5491">
        <v>2</v>
      </c>
      <c r="E5491">
        <v>9963.5002557489188</v>
      </c>
      <c r="F5491">
        <v>63.560108218800401</v>
      </c>
      <c r="G5491" s="6">
        <v>45208.315309641206</v>
      </c>
    </row>
    <row r="5492" spans="2:7" x14ac:dyDescent="0.25">
      <c r="B5492">
        <v>2013</v>
      </c>
      <c r="C5492">
        <v>15</v>
      </c>
      <c r="D5492">
        <v>1</v>
      </c>
      <c r="E5492">
        <v>9935.9925129691546</v>
      </c>
      <c r="F5492">
        <v>58.341821111055467</v>
      </c>
      <c r="G5492" s="6">
        <v>45208.315309641206</v>
      </c>
    </row>
    <row r="5493" spans="2:7" x14ac:dyDescent="0.25">
      <c r="B5493">
        <v>2013</v>
      </c>
      <c r="C5493">
        <v>15</v>
      </c>
      <c r="D5493">
        <v>2</v>
      </c>
      <c r="E5493">
        <v>9958.9896334339373</v>
      </c>
      <c r="F5493">
        <v>62.588669382310599</v>
      </c>
      <c r="G5493" s="6">
        <v>45208.315309641206</v>
      </c>
    </row>
    <row r="5494" spans="2:7" x14ac:dyDescent="0.25">
      <c r="B5494">
        <v>2013</v>
      </c>
      <c r="C5494">
        <v>16</v>
      </c>
      <c r="D5494">
        <v>1</v>
      </c>
      <c r="E5494">
        <v>9935.9925129691546</v>
      </c>
      <c r="F5494">
        <v>57.341821111055467</v>
      </c>
      <c r="G5494" s="6">
        <v>45208.315309641206</v>
      </c>
    </row>
    <row r="5495" spans="2:7" x14ac:dyDescent="0.25">
      <c r="B5495">
        <v>2013</v>
      </c>
      <c r="C5495">
        <v>16</v>
      </c>
      <c r="D5495">
        <v>2</v>
      </c>
      <c r="E5495">
        <v>9958.9896334339373</v>
      </c>
      <c r="F5495">
        <v>61.588669382310592</v>
      </c>
      <c r="G5495" s="6">
        <v>45208.315309641206</v>
      </c>
    </row>
    <row r="5496" spans="2:7" x14ac:dyDescent="0.25">
      <c r="B5496">
        <v>2013</v>
      </c>
      <c r="C5496">
        <v>17</v>
      </c>
      <c r="D5496">
        <v>1</v>
      </c>
      <c r="E5496">
        <v>9927.3903054816328</v>
      </c>
      <c r="F5496">
        <v>56.391075257827126</v>
      </c>
      <c r="G5496" s="6">
        <v>45208.315309641206</v>
      </c>
    </row>
    <row r="5497" spans="2:7" x14ac:dyDescent="0.25">
      <c r="B5497">
        <v>2013</v>
      </c>
      <c r="C5497">
        <v>17</v>
      </c>
      <c r="D5497">
        <v>2</v>
      </c>
      <c r="E5497">
        <v>9958.9896334339373</v>
      </c>
      <c r="F5497">
        <v>60.588669382310592</v>
      </c>
      <c r="G5497" s="6">
        <v>45208.315309641206</v>
      </c>
    </row>
    <row r="5498" spans="2:7" x14ac:dyDescent="0.25">
      <c r="B5498">
        <v>2013</v>
      </c>
      <c r="C5498">
        <v>18</v>
      </c>
      <c r="D5498">
        <v>1</v>
      </c>
      <c r="E5498">
        <v>9915.0328454252776</v>
      </c>
      <c r="F5498">
        <v>55.460734303921377</v>
      </c>
      <c r="G5498" s="6">
        <v>45208.315309641206</v>
      </c>
    </row>
    <row r="5499" spans="2:7" x14ac:dyDescent="0.25">
      <c r="B5499">
        <v>2013</v>
      </c>
      <c r="C5499">
        <v>18</v>
      </c>
      <c r="D5499">
        <v>2</v>
      </c>
      <c r="E5499">
        <v>9950.1524751807046</v>
      </c>
      <c r="F5499">
        <v>59.64203671330197</v>
      </c>
      <c r="G5499" s="6">
        <v>45208.315309641206</v>
      </c>
    </row>
    <row r="5500" spans="2:7" x14ac:dyDescent="0.25">
      <c r="B5500">
        <v>2013</v>
      </c>
      <c r="C5500">
        <v>19</v>
      </c>
      <c r="D5500">
        <v>1</v>
      </c>
      <c r="E5500">
        <v>9910.9289294417595</v>
      </c>
      <c r="F5500">
        <v>54.483492436643495</v>
      </c>
      <c r="G5500" s="6">
        <v>45208.315309641206</v>
      </c>
    </row>
    <row r="5501" spans="2:7" x14ac:dyDescent="0.25">
      <c r="B5501">
        <v>2013</v>
      </c>
      <c r="C5501">
        <v>19</v>
      </c>
      <c r="D5501">
        <v>2</v>
      </c>
      <c r="E5501">
        <v>9941.2091844981387</v>
      </c>
      <c r="F5501">
        <v>58.695241953838583</v>
      </c>
      <c r="G5501" s="6">
        <v>45208.315309641206</v>
      </c>
    </row>
    <row r="5502" spans="2:7" x14ac:dyDescent="0.25">
      <c r="B5502">
        <v>2013</v>
      </c>
      <c r="C5502">
        <v>20</v>
      </c>
      <c r="D5502">
        <v>1</v>
      </c>
      <c r="E5502">
        <v>9889.303503973475</v>
      </c>
      <c r="F5502">
        <v>53.601540789769395</v>
      </c>
      <c r="G5502" s="6">
        <v>45208.315309641206</v>
      </c>
    </row>
    <row r="5503" spans="2:7" x14ac:dyDescent="0.25">
      <c r="B5503">
        <v>2013</v>
      </c>
      <c r="C5503">
        <v>20</v>
      </c>
      <c r="D5503">
        <v>2</v>
      </c>
      <c r="E5503">
        <v>9936.7995110703087</v>
      </c>
      <c r="F5503">
        <v>57.721067372957094</v>
      </c>
      <c r="G5503" s="6">
        <v>45208.315309641206</v>
      </c>
    </row>
    <row r="5504" spans="2:7" x14ac:dyDescent="0.25">
      <c r="B5504">
        <v>2013</v>
      </c>
      <c r="C5504">
        <v>21</v>
      </c>
      <c r="D5504">
        <v>1</v>
      </c>
      <c r="E5504">
        <v>9884.9987206721598</v>
      </c>
      <c r="F5504">
        <v>52.624665792870083</v>
      </c>
      <c r="G5504" s="6">
        <v>45208.315309641206</v>
      </c>
    </row>
    <row r="5505" spans="2:7" x14ac:dyDescent="0.25">
      <c r="B5505">
        <v>2013</v>
      </c>
      <c r="C5505">
        <v>21</v>
      </c>
      <c r="D5505">
        <v>2</v>
      </c>
      <c r="E5505">
        <v>9927.9912843511156</v>
      </c>
      <c r="F5505">
        <v>56.771834554363622</v>
      </c>
      <c r="G5505" s="6">
        <v>45208.315309641206</v>
      </c>
    </row>
    <row r="5506" spans="2:7" x14ac:dyDescent="0.25">
      <c r="B5506">
        <v>2013</v>
      </c>
      <c r="C5506">
        <v>22</v>
      </c>
      <c r="D5506">
        <v>1</v>
      </c>
      <c r="E5506">
        <v>9875.9532301515428</v>
      </c>
      <c r="F5506">
        <v>51.672407328226917</v>
      </c>
      <c r="G5506" s="6">
        <v>45208.315309641206</v>
      </c>
    </row>
    <row r="5507" spans="2:7" x14ac:dyDescent="0.25">
      <c r="B5507">
        <v>2013</v>
      </c>
      <c r="C5507">
        <v>22</v>
      </c>
      <c r="D5507">
        <v>2</v>
      </c>
      <c r="E5507">
        <v>9927.9912843511156</v>
      </c>
      <c r="F5507">
        <v>55.771834554363629</v>
      </c>
      <c r="G5507" s="6">
        <v>45208.315309641206</v>
      </c>
    </row>
    <row r="5508" spans="2:7" x14ac:dyDescent="0.25">
      <c r="B5508">
        <v>2013</v>
      </c>
      <c r="C5508">
        <v>23</v>
      </c>
      <c r="D5508">
        <v>1</v>
      </c>
      <c r="E5508">
        <v>9854.8064216759558</v>
      </c>
      <c r="F5508">
        <v>50.782214974435441</v>
      </c>
      <c r="G5508" s="6">
        <v>45208.315309641206</v>
      </c>
    </row>
    <row r="5509" spans="2:7" x14ac:dyDescent="0.25">
      <c r="B5509">
        <v>2013</v>
      </c>
      <c r="C5509">
        <v>23</v>
      </c>
      <c r="D5509">
        <v>2</v>
      </c>
      <c r="E5509">
        <v>9918.861735070539</v>
      </c>
      <c r="F5509">
        <v>54.82270802662989</v>
      </c>
      <c r="G5509" s="6">
        <v>45208.315309641206</v>
      </c>
    </row>
    <row r="5510" spans="2:7" x14ac:dyDescent="0.25">
      <c r="B5510">
        <v>2013</v>
      </c>
      <c r="C5510">
        <v>24</v>
      </c>
      <c r="D5510">
        <v>1</v>
      </c>
      <c r="E5510">
        <v>9841.4695357208675</v>
      </c>
      <c r="F5510">
        <v>49.850356034492499</v>
      </c>
      <c r="G5510" s="6">
        <v>45208.315309641206</v>
      </c>
    </row>
    <row r="5511" spans="2:7" x14ac:dyDescent="0.25">
      <c r="B5511">
        <v>2013</v>
      </c>
      <c r="C5511">
        <v>24</v>
      </c>
      <c r="D5511">
        <v>2</v>
      </c>
      <c r="E5511">
        <v>9904.9447982498368</v>
      </c>
      <c r="F5511">
        <v>53.899034115359797</v>
      </c>
      <c r="G5511" s="6">
        <v>45208.315309641206</v>
      </c>
    </row>
    <row r="5512" spans="2:7" x14ac:dyDescent="0.25">
      <c r="B5512">
        <v>2013</v>
      </c>
      <c r="C5512">
        <v>25</v>
      </c>
      <c r="D5512">
        <v>1</v>
      </c>
      <c r="E5512">
        <v>9824.2128646950459</v>
      </c>
      <c r="F5512">
        <v>48.937042150807706</v>
      </c>
      <c r="G5512" s="6">
        <v>45208.315309641206</v>
      </c>
    </row>
    <row r="5513" spans="2:7" x14ac:dyDescent="0.25">
      <c r="B5513">
        <v>2013</v>
      </c>
      <c r="C5513">
        <v>25</v>
      </c>
      <c r="D5513">
        <v>2</v>
      </c>
      <c r="E5513">
        <v>9892.3283198137196</v>
      </c>
      <c r="F5513">
        <v>52.967138179503785</v>
      </c>
      <c r="G5513" s="6">
        <v>45208.315309641206</v>
      </c>
    </row>
    <row r="5514" spans="2:7" x14ac:dyDescent="0.25">
      <c r="B5514">
        <v>2013</v>
      </c>
      <c r="C5514">
        <v>26</v>
      </c>
      <c r="D5514">
        <v>1</v>
      </c>
      <c r="E5514">
        <v>9802.5173629351902</v>
      </c>
      <c r="F5514">
        <v>48.044245830670455</v>
      </c>
      <c r="G5514" s="6">
        <v>45208.315309641206</v>
      </c>
    </row>
    <row r="5515" spans="2:7" x14ac:dyDescent="0.25">
      <c r="B5515">
        <v>2013</v>
      </c>
      <c r="C5515">
        <v>26</v>
      </c>
      <c r="D5515">
        <v>2</v>
      </c>
      <c r="E5515">
        <v>9892.3283198137196</v>
      </c>
      <c r="F5515">
        <v>51.967138179503777</v>
      </c>
      <c r="G5515" s="6">
        <v>45208.315309641206</v>
      </c>
    </row>
    <row r="5516" spans="2:7" x14ac:dyDescent="0.25">
      <c r="B5516">
        <v>2013</v>
      </c>
      <c r="C5516">
        <v>27</v>
      </c>
      <c r="D5516">
        <v>1</v>
      </c>
      <c r="E5516">
        <v>9784.9523250533057</v>
      </c>
      <c r="F5516">
        <v>47.129592846306203</v>
      </c>
      <c r="G5516" s="6">
        <v>45208.315309641206</v>
      </c>
    </row>
    <row r="5517" spans="2:7" x14ac:dyDescent="0.25">
      <c r="B5517">
        <v>2013</v>
      </c>
      <c r="C5517">
        <v>27</v>
      </c>
      <c r="D5517">
        <v>2</v>
      </c>
      <c r="E5517">
        <v>9887.9466840638743</v>
      </c>
      <c r="F5517">
        <v>50.989944760060389</v>
      </c>
      <c r="G5517" s="6">
        <v>45208.315309641206</v>
      </c>
    </row>
    <row r="5518" spans="2:7" x14ac:dyDescent="0.25">
      <c r="B5518">
        <v>2013</v>
      </c>
      <c r="C5518">
        <v>28</v>
      </c>
      <c r="D5518">
        <v>1</v>
      </c>
      <c r="E5518">
        <v>9776.2467568197007</v>
      </c>
      <c r="F5518">
        <v>46.171115642561894</v>
      </c>
      <c r="G5518" s="6">
        <v>45208.315309641206</v>
      </c>
    </row>
    <row r="5519" spans="2:7" x14ac:dyDescent="0.25">
      <c r="B5519">
        <v>2013</v>
      </c>
      <c r="C5519">
        <v>28</v>
      </c>
      <c r="D5519">
        <v>2</v>
      </c>
      <c r="E5519">
        <v>9883.6557953018382</v>
      </c>
      <c r="F5519">
        <v>50.011864456684151</v>
      </c>
      <c r="G5519" s="6">
        <v>45208.315309641206</v>
      </c>
    </row>
    <row r="5520" spans="2:7" x14ac:dyDescent="0.25">
      <c r="B5520">
        <v>2013</v>
      </c>
      <c r="C5520">
        <v>29</v>
      </c>
      <c r="D5520">
        <v>1</v>
      </c>
      <c r="E5520">
        <v>9762.9082446797056</v>
      </c>
      <c r="F5520">
        <v>45.233513517782875</v>
      </c>
      <c r="G5520" s="6">
        <v>45208.315309641206</v>
      </c>
    </row>
    <row r="5521" spans="2:7" x14ac:dyDescent="0.25">
      <c r="B5521">
        <v>2013</v>
      </c>
      <c r="C5521">
        <v>29</v>
      </c>
      <c r="D5521">
        <v>2</v>
      </c>
      <c r="E5521">
        <v>9879.2423859266037</v>
      </c>
      <c r="F5521">
        <v>49.033983169662569</v>
      </c>
      <c r="G5521" s="6">
        <v>45208.315309641206</v>
      </c>
    </row>
    <row r="5522" spans="2:7" x14ac:dyDescent="0.25">
      <c r="B5522">
        <v>2013</v>
      </c>
      <c r="C5522">
        <v>30</v>
      </c>
      <c r="D5522">
        <v>1</v>
      </c>
      <c r="E5522">
        <v>9753.6265509680252</v>
      </c>
      <c r="F5522">
        <v>44.276082583652858</v>
      </c>
      <c r="G5522" s="6">
        <v>45208.315309641206</v>
      </c>
    </row>
    <row r="5523" spans="2:7" x14ac:dyDescent="0.25">
      <c r="B5523">
        <v>2013</v>
      </c>
      <c r="C5523">
        <v>30</v>
      </c>
      <c r="D5523">
        <v>2</v>
      </c>
      <c r="E5523">
        <v>9870.1267460740637</v>
      </c>
      <c r="F5523">
        <v>48.078807144325289</v>
      </c>
      <c r="G5523" s="6">
        <v>45208.315309641206</v>
      </c>
    </row>
    <row r="5524" spans="2:7" x14ac:dyDescent="0.25">
      <c r="B5524">
        <v>2013</v>
      </c>
      <c r="C5524">
        <v>31</v>
      </c>
      <c r="D5524">
        <v>1</v>
      </c>
      <c r="E5524">
        <v>9740.354501075115</v>
      </c>
      <c r="F5524">
        <v>43.335731167500832</v>
      </c>
      <c r="G5524" s="6">
        <v>45208.315309641206</v>
      </c>
    </row>
    <row r="5525" spans="2:7" x14ac:dyDescent="0.25">
      <c r="B5525">
        <v>2013</v>
      </c>
      <c r="C5525">
        <v>31</v>
      </c>
      <c r="D5525">
        <v>2</v>
      </c>
      <c r="E5525">
        <v>9860.5668398595917</v>
      </c>
      <c r="F5525">
        <v>47.124935216015608</v>
      </c>
      <c r="G5525" s="6">
        <v>45208.315309641206</v>
      </c>
    </row>
    <row r="5526" spans="2:7" x14ac:dyDescent="0.25">
      <c r="B5526">
        <v>2013</v>
      </c>
      <c r="C5526">
        <v>32</v>
      </c>
      <c r="D5526">
        <v>1</v>
      </c>
      <c r="E5526">
        <v>9712.3549469504323</v>
      </c>
      <c r="F5526">
        <v>42.459221441471051</v>
      </c>
      <c r="G5526" s="6">
        <v>45208.315309641206</v>
      </c>
    </row>
    <row r="5527" spans="2:7" x14ac:dyDescent="0.25">
      <c r="B5527">
        <v>2013</v>
      </c>
      <c r="C5527">
        <v>32</v>
      </c>
      <c r="D5527">
        <v>2</v>
      </c>
      <c r="E5527">
        <v>9850.7874936850494</v>
      </c>
      <c r="F5527">
        <v>46.171222011069851</v>
      </c>
      <c r="G5527" s="6">
        <v>45208.315309641206</v>
      </c>
    </row>
    <row r="5528" spans="2:7" x14ac:dyDescent="0.25">
      <c r="B5528">
        <v>2013</v>
      </c>
      <c r="C5528">
        <v>33</v>
      </c>
      <c r="D5528">
        <v>1</v>
      </c>
      <c r="E5528">
        <v>9702.6403887566212</v>
      </c>
      <c r="F5528">
        <v>41.501232201648506</v>
      </c>
      <c r="G5528" s="6">
        <v>45208.315309641206</v>
      </c>
    </row>
    <row r="5529" spans="2:7" x14ac:dyDescent="0.25">
      <c r="B5529">
        <v>2013</v>
      </c>
      <c r="C5529">
        <v>33</v>
      </c>
      <c r="D5529">
        <v>2</v>
      </c>
      <c r="E5529">
        <v>9850.7874936850494</v>
      </c>
      <c r="F5529">
        <v>45.171222011069851</v>
      </c>
      <c r="G5529" s="6">
        <v>45208.315309641206</v>
      </c>
    </row>
    <row r="5530" spans="2:7" x14ac:dyDescent="0.25">
      <c r="B5530">
        <v>2013</v>
      </c>
      <c r="C5530">
        <v>34</v>
      </c>
      <c r="D5530">
        <v>1</v>
      </c>
      <c r="E5530">
        <v>9682.9803178871243</v>
      </c>
      <c r="F5530">
        <v>40.584480034893815</v>
      </c>
      <c r="G5530" s="6">
        <v>45208.315309641206</v>
      </c>
    </row>
    <row r="5531" spans="2:7" x14ac:dyDescent="0.25">
      <c r="B5531">
        <v>2013</v>
      </c>
      <c r="C5531">
        <v>34</v>
      </c>
      <c r="D5531">
        <v>2</v>
      </c>
      <c r="E5531">
        <v>9845.7443525629715</v>
      </c>
      <c r="F5531">
        <v>44.194103295473589</v>
      </c>
      <c r="G5531" s="6">
        <v>45208.315309641206</v>
      </c>
    </row>
    <row r="5532" spans="2:7" x14ac:dyDescent="0.25">
      <c r="B5532">
        <v>2013</v>
      </c>
      <c r="C5532">
        <v>35</v>
      </c>
      <c r="D5532">
        <v>1</v>
      </c>
      <c r="E5532">
        <v>9668.0166713696854</v>
      </c>
      <c r="F5532">
        <v>39.646520679885015</v>
      </c>
      <c r="G5532" s="6">
        <v>45208.315309641206</v>
      </c>
    </row>
    <row r="5533" spans="2:7" x14ac:dyDescent="0.25">
      <c r="B5533">
        <v>2013</v>
      </c>
      <c r="C5533">
        <v>35</v>
      </c>
      <c r="D5533">
        <v>2</v>
      </c>
      <c r="E5533">
        <v>9840.7279461700145</v>
      </c>
      <c r="F5533">
        <v>43.216376787872207</v>
      </c>
      <c r="G5533" s="6">
        <v>45208.315309641206</v>
      </c>
    </row>
    <row r="5534" spans="2:7" x14ac:dyDescent="0.25">
      <c r="B5534">
        <v>2013</v>
      </c>
      <c r="C5534">
        <v>36</v>
      </c>
      <c r="D5534">
        <v>1</v>
      </c>
      <c r="E5534">
        <v>9653.6061582646344</v>
      </c>
      <c r="F5534">
        <v>38.704957023778299</v>
      </c>
      <c r="G5534" s="6">
        <v>45208.315309641206</v>
      </c>
    </row>
    <row r="5535" spans="2:7" x14ac:dyDescent="0.25">
      <c r="B5535">
        <v>2013</v>
      </c>
      <c r="C5535">
        <v>36</v>
      </c>
      <c r="D5535">
        <v>2</v>
      </c>
      <c r="E5535">
        <v>9819.8555547187716</v>
      </c>
      <c r="F5535">
        <v>42.307171701578135</v>
      </c>
      <c r="G5535" s="6">
        <v>45208.315309641206</v>
      </c>
    </row>
    <row r="5536" spans="2:7" x14ac:dyDescent="0.25">
      <c r="B5536">
        <v>2013</v>
      </c>
      <c r="C5536">
        <v>37</v>
      </c>
      <c r="D5536">
        <v>1</v>
      </c>
      <c r="E5536">
        <v>9643.9866259057108</v>
      </c>
      <c r="F5536">
        <v>37.743065104452555</v>
      </c>
      <c r="G5536" s="6">
        <v>45208.315309641206</v>
      </c>
    </row>
    <row r="5537" spans="2:7" x14ac:dyDescent="0.25">
      <c r="B5537">
        <v>2013</v>
      </c>
      <c r="C5537">
        <v>37</v>
      </c>
      <c r="D5537">
        <v>2</v>
      </c>
      <c r="E5537">
        <v>9814.5151909850883</v>
      </c>
      <c r="F5537">
        <v>41.329920202061167</v>
      </c>
      <c r="G5537" s="6">
        <v>45208.315309641206</v>
      </c>
    </row>
    <row r="5538" spans="2:7" x14ac:dyDescent="0.25">
      <c r="B5538">
        <v>2013</v>
      </c>
      <c r="C5538">
        <v>38</v>
      </c>
      <c r="D5538">
        <v>1</v>
      </c>
      <c r="E5538">
        <v>9624.9399213708166</v>
      </c>
      <c r="F5538">
        <v>36.816765061316005</v>
      </c>
      <c r="G5538" s="6">
        <v>45208.315309641206</v>
      </c>
    </row>
    <row r="5539" spans="2:7" x14ac:dyDescent="0.25">
      <c r="B5539">
        <v>2013</v>
      </c>
      <c r="C5539">
        <v>38</v>
      </c>
      <c r="D5539">
        <v>2</v>
      </c>
      <c r="E5539">
        <v>9795.246613158668</v>
      </c>
      <c r="F5539">
        <v>40.410238189563714</v>
      </c>
      <c r="G5539" s="6">
        <v>45208.315309641206</v>
      </c>
    </row>
    <row r="5540" spans="2:7" x14ac:dyDescent="0.25">
      <c r="B5540">
        <v>2013</v>
      </c>
      <c r="C5540">
        <v>39</v>
      </c>
      <c r="D5540">
        <v>1</v>
      </c>
      <c r="E5540">
        <v>9610.7347746091637</v>
      </c>
      <c r="F5540">
        <v>35.870443056776594</v>
      </c>
      <c r="G5540" s="6">
        <v>45208.315309641206</v>
      </c>
    </row>
    <row r="5541" spans="2:7" x14ac:dyDescent="0.25">
      <c r="B5541">
        <v>2013</v>
      </c>
      <c r="C5541">
        <v>39</v>
      </c>
      <c r="D5541">
        <v>2</v>
      </c>
      <c r="E5541">
        <v>9770.809926390757</v>
      </c>
      <c r="F5541">
        <v>39.510053250630129</v>
      </c>
      <c r="G5541" s="6">
        <v>45208.315309641206</v>
      </c>
    </row>
    <row r="5542" spans="2:7" x14ac:dyDescent="0.25">
      <c r="B5542">
        <v>2013</v>
      </c>
      <c r="C5542">
        <v>40</v>
      </c>
      <c r="D5542">
        <v>1</v>
      </c>
      <c r="E5542">
        <v>9577.4356615926081</v>
      </c>
      <c r="F5542">
        <v>34.993420064653193</v>
      </c>
      <c r="G5542" s="6">
        <v>45208.315309641206</v>
      </c>
    </row>
    <row r="5543" spans="2:7" x14ac:dyDescent="0.25">
      <c r="B5543">
        <v>2013</v>
      </c>
      <c r="C5543">
        <v>40</v>
      </c>
      <c r="D5543">
        <v>2</v>
      </c>
      <c r="E5543">
        <v>9770.809926390757</v>
      </c>
      <c r="F5543">
        <v>38.510053250630129</v>
      </c>
      <c r="G5543" s="6">
        <v>45208.315309641206</v>
      </c>
    </row>
    <row r="5544" spans="2:7" x14ac:dyDescent="0.25">
      <c r="B5544">
        <v>2013</v>
      </c>
      <c r="C5544">
        <v>41</v>
      </c>
      <c r="D5544">
        <v>1</v>
      </c>
      <c r="E5544">
        <v>9555.0051179253733</v>
      </c>
      <c r="F5544">
        <v>34.074393978894321</v>
      </c>
      <c r="G5544" s="6">
        <v>45208.315309641206</v>
      </c>
    </row>
    <row r="5545" spans="2:7" x14ac:dyDescent="0.25">
      <c r="B5545">
        <v>2013</v>
      </c>
      <c r="C5545">
        <v>41</v>
      </c>
      <c r="D5545">
        <v>2</v>
      </c>
      <c r="E5545">
        <v>9761.4176891292518</v>
      </c>
      <c r="F5545">
        <v>37.546625749607401</v>
      </c>
      <c r="G5545" s="6">
        <v>45208.315309641206</v>
      </c>
    </row>
    <row r="5546" spans="2:7" x14ac:dyDescent="0.25">
      <c r="B5546">
        <v>2013</v>
      </c>
      <c r="C5546">
        <v>42</v>
      </c>
      <c r="D5546">
        <v>1</v>
      </c>
      <c r="E5546">
        <v>9518.256097572852</v>
      </c>
      <c r="F5546">
        <v>33.204021305056379</v>
      </c>
      <c r="G5546" s="6">
        <v>45208.315309641206</v>
      </c>
    </row>
    <row r="5547" spans="2:7" x14ac:dyDescent="0.25">
      <c r="B5547">
        <v>2013</v>
      </c>
      <c r="C5547">
        <v>42</v>
      </c>
      <c r="D5547">
        <v>2</v>
      </c>
      <c r="E5547">
        <v>9746.5326611728487</v>
      </c>
      <c r="F5547">
        <v>36.603203825025957</v>
      </c>
      <c r="G5547" s="6">
        <v>45208.315309641206</v>
      </c>
    </row>
    <row r="5548" spans="2:7" x14ac:dyDescent="0.25">
      <c r="B5548">
        <v>2013</v>
      </c>
      <c r="C5548">
        <v>43</v>
      </c>
      <c r="D5548">
        <v>1</v>
      </c>
      <c r="E5548">
        <v>9499.6845770882901</v>
      </c>
      <c r="F5548">
        <v>32.267956417497821</v>
      </c>
      <c r="G5548" s="6">
        <v>45208.315309641206</v>
      </c>
    </row>
    <row r="5549" spans="2:7" x14ac:dyDescent="0.25">
      <c r="B5549">
        <v>2013</v>
      </c>
      <c r="C5549">
        <v>43</v>
      </c>
      <c r="D5549">
        <v>2</v>
      </c>
      <c r="E5549">
        <v>9736.5276802397984</v>
      </c>
      <c r="F5549">
        <v>35.64030245790147</v>
      </c>
      <c r="G5549" s="6">
        <v>45208.315309641206</v>
      </c>
    </row>
    <row r="5550" spans="2:7" x14ac:dyDescent="0.25">
      <c r="B5550">
        <v>2013</v>
      </c>
      <c r="C5550">
        <v>44</v>
      </c>
      <c r="D5550">
        <v>1</v>
      </c>
      <c r="E5550">
        <v>9464.7157856612757</v>
      </c>
      <c r="F5550">
        <v>31.385327828027535</v>
      </c>
      <c r="G5550" s="6">
        <v>45208.315309641206</v>
      </c>
    </row>
    <row r="5551" spans="2:7" x14ac:dyDescent="0.25">
      <c r="B5551">
        <v>2013</v>
      </c>
      <c r="C5551">
        <v>44</v>
      </c>
      <c r="D5551">
        <v>2</v>
      </c>
      <c r="E5551">
        <v>9726.7400240148909</v>
      </c>
      <c r="F5551">
        <v>34.67566283550466</v>
      </c>
      <c r="G5551" s="6">
        <v>45208.315309641206</v>
      </c>
    </row>
    <row r="5552" spans="2:7" x14ac:dyDescent="0.25">
      <c r="B5552">
        <v>2013</v>
      </c>
      <c r="C5552">
        <v>45</v>
      </c>
      <c r="D5552">
        <v>1</v>
      </c>
      <c r="E5552">
        <v>9438.3793780489796</v>
      </c>
      <c r="F5552">
        <v>30.471508786679191</v>
      </c>
      <c r="G5552" s="6">
        <v>45208.315309641206</v>
      </c>
    </row>
    <row r="5553" spans="2:7" x14ac:dyDescent="0.25">
      <c r="B5553">
        <v>2013</v>
      </c>
      <c r="C5553">
        <v>45</v>
      </c>
      <c r="D5553">
        <v>2</v>
      </c>
      <c r="E5553">
        <v>9691.5003909139741</v>
      </c>
      <c r="F5553">
        <v>33.799930262706425</v>
      </c>
      <c r="G5553" s="6">
        <v>45208.315309641206</v>
      </c>
    </row>
    <row r="5554" spans="2:7" x14ac:dyDescent="0.25">
      <c r="B5554">
        <v>2013</v>
      </c>
      <c r="C5554">
        <v>46</v>
      </c>
      <c r="D5554">
        <v>1</v>
      </c>
      <c r="E5554">
        <v>9394.5761905205418</v>
      </c>
      <c r="F5554">
        <v>29.611254060257139</v>
      </c>
      <c r="G5554" s="6">
        <v>45208.315309641206</v>
      </c>
    </row>
    <row r="5555" spans="2:7" x14ac:dyDescent="0.25">
      <c r="B5555">
        <v>2013</v>
      </c>
      <c r="C5555">
        <v>46</v>
      </c>
      <c r="D5555">
        <v>2</v>
      </c>
      <c r="E5555">
        <v>9667.6466583386118</v>
      </c>
      <c r="F5555">
        <v>32.882093757022773</v>
      </c>
      <c r="G5555" s="6">
        <v>45208.315309641206</v>
      </c>
    </row>
    <row r="5556" spans="2:7" x14ac:dyDescent="0.25">
      <c r="B5556">
        <v>2013</v>
      </c>
      <c r="C5556">
        <v>47</v>
      </c>
      <c r="D5556">
        <v>1</v>
      </c>
      <c r="E5556">
        <v>9375.3447574219063</v>
      </c>
      <c r="F5556">
        <v>28.670969318667662</v>
      </c>
      <c r="G5556" s="6">
        <v>45208.315309641206</v>
      </c>
    </row>
    <row r="5557" spans="2:7" x14ac:dyDescent="0.25">
      <c r="B5557">
        <v>2013</v>
      </c>
      <c r="C5557">
        <v>47</v>
      </c>
      <c r="D5557">
        <v>2</v>
      </c>
      <c r="E5557">
        <v>9612.3151759118464</v>
      </c>
      <c r="F5557">
        <v>32.068495182576164</v>
      </c>
      <c r="G5557" s="6">
        <v>45208.315309641206</v>
      </c>
    </row>
    <row r="5558" spans="2:7" x14ac:dyDescent="0.25">
      <c r="B5558">
        <v>2013</v>
      </c>
      <c r="C5558">
        <v>48</v>
      </c>
      <c r="D5558">
        <v>1</v>
      </c>
      <c r="E5558">
        <v>9340.8248209222147</v>
      </c>
      <c r="F5558">
        <v>27.775077905506482</v>
      </c>
      <c r="G5558" s="6">
        <v>45208.315309641206</v>
      </c>
    </row>
    <row r="5559" spans="2:7" x14ac:dyDescent="0.25">
      <c r="B5559">
        <v>2013</v>
      </c>
      <c r="C5559">
        <v>48</v>
      </c>
      <c r="D5559">
        <v>2</v>
      </c>
      <c r="E5559">
        <v>9575.6364609739176</v>
      </c>
      <c r="F5559">
        <v>31.189415796108239</v>
      </c>
      <c r="G5559" s="6">
        <v>45208.315309641206</v>
      </c>
    </row>
    <row r="5560" spans="2:7" x14ac:dyDescent="0.25">
      <c r="B5560">
        <v>2013</v>
      </c>
      <c r="C5560">
        <v>49</v>
      </c>
      <c r="D5560">
        <v>1</v>
      </c>
      <c r="E5560">
        <v>9307.0817528591415</v>
      </c>
      <c r="F5560">
        <v>26.873964413074596</v>
      </c>
      <c r="G5560" s="6">
        <v>45208.315309641206</v>
      </c>
    </row>
    <row r="5561" spans="2:7" x14ac:dyDescent="0.25">
      <c r="B5561">
        <v>2013</v>
      </c>
      <c r="C5561">
        <v>49</v>
      </c>
      <c r="D5561">
        <v>2</v>
      </c>
      <c r="E5561">
        <v>9549.4216357993137</v>
      </c>
      <c r="F5561">
        <v>30.273663586235109</v>
      </c>
      <c r="G5561" s="6">
        <v>45208.315309641206</v>
      </c>
    </row>
    <row r="5562" spans="2:7" x14ac:dyDescent="0.25">
      <c r="B5562">
        <v>2013</v>
      </c>
      <c r="C5562">
        <v>50</v>
      </c>
      <c r="D5562">
        <v>1</v>
      </c>
      <c r="E5562">
        <v>9271.7697850383629</v>
      </c>
      <c r="F5562">
        <v>25.974410887076104</v>
      </c>
      <c r="G5562" s="6">
        <v>45208.315309641206</v>
      </c>
    </row>
    <row r="5563" spans="2:7" x14ac:dyDescent="0.25">
      <c r="B5563">
        <v>2013</v>
      </c>
      <c r="C5563">
        <v>50</v>
      </c>
      <c r="D5563">
        <v>2</v>
      </c>
      <c r="E5563">
        <v>9503.1908178436352</v>
      </c>
      <c r="F5563">
        <v>29.418505550109426</v>
      </c>
      <c r="G5563" s="6">
        <v>45208.315309641206</v>
      </c>
    </row>
    <row r="5564" spans="2:7" x14ac:dyDescent="0.25">
      <c r="B5564">
        <v>2013</v>
      </c>
      <c r="C5564">
        <v>51</v>
      </c>
      <c r="D5564">
        <v>1</v>
      </c>
      <c r="E5564">
        <v>9200.6568257101681</v>
      </c>
      <c r="F5564">
        <v>25.171305606620489</v>
      </c>
      <c r="G5564" s="6">
        <v>45208.315309641206</v>
      </c>
    </row>
    <row r="5565" spans="2:7" x14ac:dyDescent="0.25">
      <c r="B5565">
        <v>2013</v>
      </c>
      <c r="C5565">
        <v>51</v>
      </c>
      <c r="D5565">
        <v>2</v>
      </c>
      <c r="E5565">
        <v>9475.1202924544286</v>
      </c>
      <c r="F5565">
        <v>28.50417809243152</v>
      </c>
      <c r="G5565" s="6">
        <v>45208.315309641206</v>
      </c>
    </row>
    <row r="5566" spans="2:7" x14ac:dyDescent="0.25">
      <c r="B5566">
        <v>2013</v>
      </c>
      <c r="C5566">
        <v>52</v>
      </c>
      <c r="D5566">
        <v>1</v>
      </c>
      <c r="E5566">
        <v>9128.7654622618684</v>
      </c>
      <c r="F5566">
        <v>24.365598449989278</v>
      </c>
      <c r="G5566" s="6">
        <v>45208.315309641206</v>
      </c>
    </row>
    <row r="5567" spans="2:7" x14ac:dyDescent="0.25">
      <c r="B5567">
        <v>2013</v>
      </c>
      <c r="C5567">
        <v>52</v>
      </c>
      <c r="D5567">
        <v>2</v>
      </c>
      <c r="E5567">
        <v>9461.9784777652912</v>
      </c>
      <c r="F5567">
        <v>27.543073310791733</v>
      </c>
      <c r="G5567" s="6">
        <v>45208.315309641206</v>
      </c>
    </row>
    <row r="5568" spans="2:7" x14ac:dyDescent="0.25">
      <c r="B5568">
        <v>2013</v>
      </c>
      <c r="C5568">
        <v>53</v>
      </c>
      <c r="D5568">
        <v>1</v>
      </c>
      <c r="E5568">
        <v>9095.2282337354154</v>
      </c>
      <c r="F5568">
        <v>23.453599103581357</v>
      </c>
      <c r="G5568" s="6">
        <v>45208.315309641206</v>
      </c>
    </row>
    <row r="5569" spans="2:7" x14ac:dyDescent="0.25">
      <c r="B5569">
        <v>2013</v>
      </c>
      <c r="C5569">
        <v>53</v>
      </c>
      <c r="D5569">
        <v>2</v>
      </c>
      <c r="E5569">
        <v>9405.4600243463465</v>
      </c>
      <c r="F5569">
        <v>26.705578140461384</v>
      </c>
      <c r="G5569" s="6">
        <v>45208.315309641206</v>
      </c>
    </row>
    <row r="5570" spans="2:7" x14ac:dyDescent="0.25">
      <c r="B5570">
        <v>2013</v>
      </c>
      <c r="C5570">
        <v>54</v>
      </c>
      <c r="D5570">
        <v>1</v>
      </c>
      <c r="E5570">
        <v>8997.2224439679103</v>
      </c>
      <c r="F5570">
        <v>22.703630223981346</v>
      </c>
      <c r="G5570" s="6">
        <v>45208.315309641206</v>
      </c>
    </row>
    <row r="5571" spans="2:7" x14ac:dyDescent="0.25">
      <c r="B5571">
        <v>2013</v>
      </c>
      <c r="C5571">
        <v>54</v>
      </c>
      <c r="D5571">
        <v>2</v>
      </c>
      <c r="E5571">
        <v>9384.924434247001</v>
      </c>
      <c r="F5571">
        <v>25.762919786073901</v>
      </c>
      <c r="G5571" s="6">
        <v>45208.315309641206</v>
      </c>
    </row>
    <row r="5572" spans="2:7" x14ac:dyDescent="0.25">
      <c r="B5572">
        <v>2013</v>
      </c>
      <c r="C5572">
        <v>55</v>
      </c>
      <c r="D5572">
        <v>1</v>
      </c>
      <c r="E5572">
        <v>8939.6083116099016</v>
      </c>
      <c r="F5572">
        <v>21.846728539473695</v>
      </c>
      <c r="G5572" s="6">
        <v>45208.315309641206</v>
      </c>
    </row>
    <row r="5573" spans="2:7" x14ac:dyDescent="0.25">
      <c r="B5573">
        <v>2013</v>
      </c>
      <c r="C5573">
        <v>55</v>
      </c>
      <c r="D5573">
        <v>2</v>
      </c>
      <c r="E5573">
        <v>9330.9718255726839</v>
      </c>
      <c r="F5573">
        <v>24.908992505043354</v>
      </c>
      <c r="G5573" s="6">
        <v>45208.315309641206</v>
      </c>
    </row>
    <row r="5574" spans="2:7" x14ac:dyDescent="0.25">
      <c r="B5574">
        <v>2013</v>
      </c>
      <c r="C5574">
        <v>56</v>
      </c>
      <c r="D5574">
        <v>1</v>
      </c>
      <c r="E5574">
        <v>8868.4454299171757</v>
      </c>
      <c r="F5574">
        <v>21.018020648060926</v>
      </c>
      <c r="G5574" s="6">
        <v>45208.315309641206</v>
      </c>
    </row>
    <row r="5575" spans="2:7" x14ac:dyDescent="0.25">
      <c r="B5575">
        <v>2013</v>
      </c>
      <c r="C5575">
        <v>56</v>
      </c>
      <c r="D5575">
        <v>2</v>
      </c>
      <c r="E5575">
        <v>9258.3084280995354</v>
      </c>
      <c r="F5575">
        <v>24.100565332637856</v>
      </c>
      <c r="G5575" s="6">
        <v>45208.315309641206</v>
      </c>
    </row>
    <row r="5576" spans="2:7" x14ac:dyDescent="0.25">
      <c r="B5576">
        <v>2013</v>
      </c>
      <c r="C5576">
        <v>57</v>
      </c>
      <c r="D5576">
        <v>1</v>
      </c>
      <c r="E5576">
        <v>8775.7269494897082</v>
      </c>
      <c r="F5576">
        <v>20.234800375463251</v>
      </c>
      <c r="G5576" s="6">
        <v>45208.315309641206</v>
      </c>
    </row>
    <row r="5577" spans="2:7" x14ac:dyDescent="0.25">
      <c r="B5577">
        <v>2013</v>
      </c>
      <c r="C5577">
        <v>57</v>
      </c>
      <c r="D5577">
        <v>2</v>
      </c>
      <c r="E5577">
        <v>9223.9198901280324</v>
      </c>
      <c r="F5577">
        <v>23.188552755204157</v>
      </c>
      <c r="G5577" s="6">
        <v>45208.315309641206</v>
      </c>
    </row>
    <row r="5578" spans="2:7" x14ac:dyDescent="0.25">
      <c r="B5578">
        <v>2013</v>
      </c>
      <c r="C5578">
        <v>58</v>
      </c>
      <c r="D5578">
        <v>1</v>
      </c>
      <c r="E5578">
        <v>8701.8496252442765</v>
      </c>
      <c r="F5578">
        <v>19.402345703071237</v>
      </c>
      <c r="G5578" s="6">
        <v>45208.315309641206</v>
      </c>
    </row>
    <row r="5579" spans="2:7" x14ac:dyDescent="0.25">
      <c r="B5579">
        <v>2013</v>
      </c>
      <c r="C5579">
        <v>58</v>
      </c>
      <c r="D5579">
        <v>2</v>
      </c>
      <c r="E5579">
        <v>9168.7670368878153</v>
      </c>
      <c r="F5579">
        <v>22.325031129592588</v>
      </c>
      <c r="G5579" s="6">
        <v>45208.315309641206</v>
      </c>
    </row>
    <row r="5580" spans="2:7" x14ac:dyDescent="0.25">
      <c r="B5580">
        <v>2013</v>
      </c>
      <c r="C5580">
        <v>59</v>
      </c>
      <c r="D5580">
        <v>1</v>
      </c>
      <c r="E5580">
        <v>8578.6744288497375</v>
      </c>
      <c r="F5580">
        <v>18.673751287186107</v>
      </c>
      <c r="G5580" s="6">
        <v>45208.315309641206</v>
      </c>
    </row>
    <row r="5581" spans="2:7" x14ac:dyDescent="0.25">
      <c r="B5581">
        <v>2013</v>
      </c>
      <c r="C5581">
        <v>59</v>
      </c>
      <c r="D5581">
        <v>2</v>
      </c>
      <c r="E5581">
        <v>9074.9396539180143</v>
      </c>
      <c r="F5581">
        <v>21.550683930847303</v>
      </c>
      <c r="G5581" s="6">
        <v>45208.315309641206</v>
      </c>
    </row>
    <row r="5582" spans="2:7" x14ac:dyDescent="0.25">
      <c r="B5582">
        <v>2013</v>
      </c>
      <c r="C5582">
        <v>60</v>
      </c>
      <c r="D5582">
        <v>1</v>
      </c>
      <c r="E5582">
        <v>8489.5195077661683</v>
      </c>
      <c r="F5582">
        <v>17.864607714374863</v>
      </c>
      <c r="G5582" s="6">
        <v>45208.315309641206</v>
      </c>
    </row>
    <row r="5583" spans="2:7" x14ac:dyDescent="0.25">
      <c r="B5583">
        <v>2013</v>
      </c>
      <c r="C5583">
        <v>60</v>
      </c>
      <c r="D5583">
        <v>2</v>
      </c>
      <c r="E5583">
        <v>9024.2189617324348</v>
      </c>
      <c r="F5583">
        <v>20.668999462028459</v>
      </c>
      <c r="G5583" s="6">
        <v>45208.315309641206</v>
      </c>
    </row>
    <row r="5584" spans="2:7" x14ac:dyDescent="0.25">
      <c r="B5584">
        <v>2013</v>
      </c>
      <c r="C5584">
        <v>61</v>
      </c>
      <c r="D5584">
        <v>1</v>
      </c>
      <c r="E5584">
        <v>8373.9329898911819</v>
      </c>
      <c r="F5584">
        <v>17.104293718835692</v>
      </c>
      <c r="G5584" s="6">
        <v>45208.315309641206</v>
      </c>
    </row>
    <row r="5585" spans="2:7" x14ac:dyDescent="0.25">
      <c r="B5585">
        <v>2013</v>
      </c>
      <c r="C5585">
        <v>61</v>
      </c>
      <c r="D5585">
        <v>2</v>
      </c>
      <c r="E5585">
        <v>8892.7165959724916</v>
      </c>
      <c r="F5585">
        <v>19.967251533332409</v>
      </c>
      <c r="G5585" s="6">
        <v>45208.315309641206</v>
      </c>
    </row>
    <row r="5586" spans="2:7" x14ac:dyDescent="0.25">
      <c r="B5586">
        <v>2013</v>
      </c>
      <c r="C5586">
        <v>62</v>
      </c>
      <c r="D5586">
        <v>1</v>
      </c>
      <c r="E5586">
        <v>8263.7891646676871</v>
      </c>
      <c r="F5586">
        <v>16.325603869528596</v>
      </c>
      <c r="G5586" s="6">
        <v>45208.315309641206</v>
      </c>
    </row>
    <row r="5587" spans="2:7" x14ac:dyDescent="0.25">
      <c r="B5587">
        <v>2013</v>
      </c>
      <c r="C5587">
        <v>62</v>
      </c>
      <c r="D5587">
        <v>2</v>
      </c>
      <c r="E5587">
        <v>8825.2554766724224</v>
      </c>
      <c r="F5587">
        <v>19.116061115287962</v>
      </c>
      <c r="G5587" s="6">
        <v>45208.315309641206</v>
      </c>
    </row>
    <row r="5588" spans="2:7" x14ac:dyDescent="0.25">
      <c r="B5588">
        <v>2013</v>
      </c>
      <c r="C5588">
        <v>63</v>
      </c>
      <c r="D5588">
        <v>1</v>
      </c>
      <c r="E5588">
        <v>8089.7010478443344</v>
      </c>
      <c r="F5588">
        <v>15.666166463738765</v>
      </c>
      <c r="G5588" s="6">
        <v>45208.315309641206</v>
      </c>
    </row>
    <row r="5589" spans="2:7" x14ac:dyDescent="0.25">
      <c r="B5589">
        <v>2013</v>
      </c>
      <c r="C5589">
        <v>63</v>
      </c>
      <c r="D5589">
        <v>2</v>
      </c>
      <c r="E5589">
        <v>8719.1910252400921</v>
      </c>
      <c r="F5589">
        <v>18.342515875174289</v>
      </c>
      <c r="G5589" s="6">
        <v>45208.315309641206</v>
      </c>
    </row>
    <row r="5590" spans="2:7" x14ac:dyDescent="0.25">
      <c r="B5590">
        <v>2013</v>
      </c>
      <c r="C5590">
        <v>64</v>
      </c>
      <c r="D5590">
        <v>1</v>
      </c>
      <c r="E5590">
        <v>7909.6086796794516</v>
      </c>
      <c r="F5590">
        <v>15.011482009051967</v>
      </c>
      <c r="G5590" s="6">
        <v>45208.315309641206</v>
      </c>
    </row>
    <row r="5591" spans="2:7" x14ac:dyDescent="0.25">
      <c r="B5591">
        <v>2013</v>
      </c>
      <c r="C5591">
        <v>64</v>
      </c>
      <c r="D5591">
        <v>2</v>
      </c>
      <c r="E5591">
        <v>8637.7090609567931</v>
      </c>
      <c r="F5591">
        <v>17.510829398008326</v>
      </c>
      <c r="G5591" s="6">
        <v>45208.315309641206</v>
      </c>
    </row>
    <row r="5592" spans="2:7" x14ac:dyDescent="0.25">
      <c r="B5592">
        <v>2013</v>
      </c>
      <c r="C5592">
        <v>65</v>
      </c>
      <c r="D5592">
        <v>1</v>
      </c>
      <c r="E5592">
        <v>7701.9123052552222</v>
      </c>
      <c r="F5592">
        <v>14.402811081800042</v>
      </c>
      <c r="G5592" s="6">
        <v>45208.315309641206</v>
      </c>
    </row>
    <row r="5593" spans="2:7" x14ac:dyDescent="0.25">
      <c r="B5593">
        <v>2013</v>
      </c>
      <c r="C5593">
        <v>65</v>
      </c>
      <c r="D5593">
        <v>2</v>
      </c>
      <c r="E5593">
        <v>8528.210177751158</v>
      </c>
      <c r="F5593">
        <v>16.729241794356497</v>
      </c>
      <c r="G5593" s="6">
        <v>45208.315309641206</v>
      </c>
    </row>
    <row r="5594" spans="2:7" x14ac:dyDescent="0.25">
      <c r="B5594">
        <v>2013</v>
      </c>
      <c r="C5594">
        <v>66</v>
      </c>
      <c r="D5594">
        <v>1</v>
      </c>
      <c r="E5594">
        <v>7567.3440252399978</v>
      </c>
      <c r="F5594">
        <v>13.650041466518161</v>
      </c>
      <c r="G5594" s="6">
        <v>45208.315309641206</v>
      </c>
    </row>
    <row r="5595" spans="2:7" x14ac:dyDescent="0.25">
      <c r="B5595">
        <v>2013</v>
      </c>
      <c r="C5595">
        <v>66</v>
      </c>
      <c r="D5595">
        <v>2</v>
      </c>
      <c r="E5595">
        <v>8408.3886482456528</v>
      </c>
      <c r="F5595">
        <v>15.96051233332239</v>
      </c>
      <c r="G5595" s="6">
        <v>45208.315309641206</v>
      </c>
    </row>
    <row r="5596" spans="2:7" x14ac:dyDescent="0.25">
      <c r="B5596">
        <v>2013</v>
      </c>
      <c r="C5596">
        <v>67</v>
      </c>
      <c r="D5596">
        <v>1</v>
      </c>
      <c r="E5596">
        <v>7416.1795493160671</v>
      </c>
      <c r="F5596">
        <v>12.918079627332038</v>
      </c>
      <c r="G5596" s="6">
        <v>45208.315309641206</v>
      </c>
    </row>
    <row r="5597" spans="2:7" x14ac:dyDescent="0.25">
      <c r="B5597">
        <v>2013</v>
      </c>
      <c r="C5597">
        <v>67</v>
      </c>
      <c r="D5597">
        <v>2</v>
      </c>
      <c r="E5597">
        <v>8294.1636688467534</v>
      </c>
      <c r="F5597">
        <v>15.173430328828468</v>
      </c>
      <c r="G5597" s="6">
        <v>45208.315309641206</v>
      </c>
    </row>
    <row r="5598" spans="2:7" x14ac:dyDescent="0.25">
      <c r="B5598">
        <v>2013</v>
      </c>
      <c r="C5598">
        <v>68</v>
      </c>
      <c r="D5598">
        <v>1</v>
      </c>
      <c r="E5598">
        <v>7231.0168541017247</v>
      </c>
      <c r="F5598">
        <v>12.236066037760443</v>
      </c>
      <c r="G5598" s="6">
        <v>45208.315309641206</v>
      </c>
    </row>
    <row r="5599" spans="2:7" x14ac:dyDescent="0.25">
      <c r="B5599">
        <v>2013</v>
      </c>
      <c r="C5599">
        <v>68</v>
      </c>
      <c r="D5599">
        <v>2</v>
      </c>
      <c r="E5599">
        <v>8152.1250922635973</v>
      </c>
      <c r="F5599">
        <v>14.42909288723018</v>
      </c>
      <c r="G5599" s="6">
        <v>45208.315309641206</v>
      </c>
    </row>
    <row r="5600" spans="2:7" x14ac:dyDescent="0.25">
      <c r="B5600">
        <v>2013</v>
      </c>
      <c r="C5600">
        <v>69</v>
      </c>
      <c r="D5600">
        <v>1</v>
      </c>
      <c r="E5600">
        <v>7031.839044380501</v>
      </c>
      <c r="F5600">
        <v>11.568491725178989</v>
      </c>
      <c r="G5600" s="6">
        <v>45208.315309641206</v>
      </c>
    </row>
    <row r="5601" spans="2:7" x14ac:dyDescent="0.25">
      <c r="B5601">
        <v>2013</v>
      </c>
      <c r="C5601">
        <v>69</v>
      </c>
      <c r="D5601">
        <v>2</v>
      </c>
      <c r="E5601">
        <v>7957.0157247963443</v>
      </c>
      <c r="F5601">
        <v>13.770640094954171</v>
      </c>
      <c r="G5601" s="6">
        <v>45208.315309641206</v>
      </c>
    </row>
    <row r="5602" spans="2:7" x14ac:dyDescent="0.25">
      <c r="B5602">
        <v>2013</v>
      </c>
      <c r="C5602">
        <v>70</v>
      </c>
      <c r="D5602">
        <v>1</v>
      </c>
      <c r="E5602">
        <v>6767.4764099542044</v>
      </c>
      <c r="F5602">
        <v>11.000867910087447</v>
      </c>
      <c r="G5602" s="6">
        <v>45208.315309641206</v>
      </c>
    </row>
    <row r="5603" spans="2:7" x14ac:dyDescent="0.25">
      <c r="B5603">
        <v>2013</v>
      </c>
      <c r="C5603">
        <v>70</v>
      </c>
      <c r="D5603">
        <v>2</v>
      </c>
      <c r="E5603">
        <v>7780.993303866966</v>
      </c>
      <c r="F5603">
        <v>13.070849863241135</v>
      </c>
      <c r="G5603" s="6">
        <v>45208.315309641206</v>
      </c>
    </row>
    <row r="5604" spans="2:7" x14ac:dyDescent="0.25">
      <c r="B5604">
        <v>2013</v>
      </c>
      <c r="C5604">
        <v>71</v>
      </c>
      <c r="D5604">
        <v>1</v>
      </c>
      <c r="E5604">
        <v>6364.2910315330073</v>
      </c>
      <c r="F5604">
        <v>10.666110335536334</v>
      </c>
      <c r="G5604" s="6">
        <v>45208.315309641206</v>
      </c>
    </row>
    <row r="5605" spans="2:7" x14ac:dyDescent="0.25">
      <c r="B5605">
        <v>2013</v>
      </c>
      <c r="C5605">
        <v>71</v>
      </c>
      <c r="D5605">
        <v>2</v>
      </c>
      <c r="E5605">
        <v>7641.0354239566968</v>
      </c>
      <c r="F5605">
        <v>12.30110524067511</v>
      </c>
      <c r="G5605" s="6">
        <v>45208.315309641206</v>
      </c>
    </row>
    <row r="5606" spans="2:7" x14ac:dyDescent="0.25">
      <c r="B5606">
        <v>2013</v>
      </c>
      <c r="C5606">
        <v>72</v>
      </c>
      <c r="D5606">
        <v>1</v>
      </c>
      <c r="E5606">
        <v>6102.069557886477</v>
      </c>
      <c r="F5606">
        <v>10.102973994357175</v>
      </c>
      <c r="G5606" s="6">
        <v>45208.315309641206</v>
      </c>
    </row>
    <row r="5607" spans="2:7" x14ac:dyDescent="0.25">
      <c r="B5607">
        <v>2013</v>
      </c>
      <c r="C5607">
        <v>72</v>
      </c>
      <c r="D5607">
        <v>2</v>
      </c>
      <c r="E5607">
        <v>7514.049131086439</v>
      </c>
      <c r="F5607">
        <v>11.500542132840923</v>
      </c>
      <c r="G5607" s="6">
        <v>45208.315309641206</v>
      </c>
    </row>
    <row r="5608" spans="2:7" x14ac:dyDescent="0.25">
      <c r="B5608">
        <v>2013</v>
      </c>
      <c r="C5608">
        <v>73</v>
      </c>
      <c r="D5608">
        <v>1</v>
      </c>
      <c r="E5608">
        <v>5935.6295371424721</v>
      </c>
      <c r="F5608">
        <v>9.3722494234963083</v>
      </c>
      <c r="G5608" s="6">
        <v>45208.315309641206</v>
      </c>
    </row>
    <row r="5609" spans="2:7" x14ac:dyDescent="0.25">
      <c r="B5609">
        <v>2013</v>
      </c>
      <c r="C5609">
        <v>73</v>
      </c>
      <c r="D5609">
        <v>2</v>
      </c>
      <c r="E5609">
        <v>7161.9855406101242</v>
      </c>
      <c r="F5609">
        <v>11.04129865050125</v>
      </c>
      <c r="G5609" s="6">
        <v>45208.315309641206</v>
      </c>
    </row>
    <row r="5610" spans="2:7" x14ac:dyDescent="0.25">
      <c r="B5610">
        <v>2013</v>
      </c>
      <c r="C5610">
        <v>74</v>
      </c>
      <c r="D5610">
        <v>1</v>
      </c>
      <c r="E5610">
        <v>5656.8975610980424</v>
      </c>
      <c r="F5610">
        <v>8.8094112400327482</v>
      </c>
      <c r="G5610" s="6">
        <v>45208.315309641206</v>
      </c>
    </row>
    <row r="5611" spans="2:7" x14ac:dyDescent="0.25">
      <c r="B5611">
        <v>2013</v>
      </c>
      <c r="C5611">
        <v>74</v>
      </c>
      <c r="D5611">
        <v>2</v>
      </c>
      <c r="E5611">
        <v>6894.5761118174541</v>
      </c>
      <c r="F5611">
        <v>10.450147955396428</v>
      </c>
      <c r="G5611" s="6">
        <v>45208.315309641206</v>
      </c>
    </row>
    <row r="5612" spans="2:7" x14ac:dyDescent="0.25">
      <c r="B5612">
        <v>2013</v>
      </c>
      <c r="C5612">
        <v>75</v>
      </c>
      <c r="D5612">
        <v>1</v>
      </c>
      <c r="E5612">
        <v>5327.7483714386017</v>
      </c>
      <c r="F5612">
        <v>8.3227680627509564</v>
      </c>
      <c r="G5612" s="6">
        <v>45208.315309641206</v>
      </c>
    </row>
    <row r="5613" spans="2:7" x14ac:dyDescent="0.25">
      <c r="B5613">
        <v>2013</v>
      </c>
      <c r="C5613">
        <v>75</v>
      </c>
      <c r="D5613">
        <v>2</v>
      </c>
      <c r="E5613">
        <v>6655.6123030537592</v>
      </c>
      <c r="F5613">
        <v>9.8073991210168874</v>
      </c>
      <c r="G5613" s="6">
        <v>45208.315309641206</v>
      </c>
    </row>
    <row r="5614" spans="2:7" x14ac:dyDescent="0.25">
      <c r="B5614">
        <v>2013</v>
      </c>
      <c r="C5614">
        <v>76</v>
      </c>
      <c r="D5614">
        <v>1</v>
      </c>
      <c r="E5614">
        <v>5094.0459273145143</v>
      </c>
      <c r="F5614">
        <v>7.6816576452491931</v>
      </c>
      <c r="G5614" s="6">
        <v>45208.315309641206</v>
      </c>
    </row>
    <row r="5615" spans="2:7" x14ac:dyDescent="0.25">
      <c r="B5615">
        <v>2013</v>
      </c>
      <c r="C5615">
        <v>76</v>
      </c>
      <c r="D5615">
        <v>2</v>
      </c>
      <c r="E5615">
        <v>6371.5134533180917</v>
      </c>
      <c r="F5615">
        <v>9.2224059170764061</v>
      </c>
      <c r="G5615" s="6">
        <v>45208.315309641206</v>
      </c>
    </row>
    <row r="5616" spans="2:7" x14ac:dyDescent="0.25">
      <c r="B5616">
        <v>2013</v>
      </c>
      <c r="C5616">
        <v>77</v>
      </c>
      <c r="D5616">
        <v>1</v>
      </c>
      <c r="E5616">
        <v>4669.4392496324008</v>
      </c>
      <c r="F5616">
        <v>7.3347081787237798</v>
      </c>
      <c r="G5616" s="6">
        <v>45208.315309641206</v>
      </c>
    </row>
    <row r="5617" spans="2:7" x14ac:dyDescent="0.25">
      <c r="B5617">
        <v>2013</v>
      </c>
      <c r="C5617">
        <v>77</v>
      </c>
      <c r="D5617">
        <v>2</v>
      </c>
      <c r="E5617">
        <v>6001.4591294174761</v>
      </c>
      <c r="F5617">
        <v>8.7602357939156654</v>
      </c>
      <c r="G5617" s="6">
        <v>45208.315309641206</v>
      </c>
    </row>
    <row r="5618" spans="2:7" x14ac:dyDescent="0.25">
      <c r="B5618">
        <v>2013</v>
      </c>
      <c r="C5618">
        <v>78</v>
      </c>
      <c r="D5618">
        <v>1</v>
      </c>
      <c r="E5618">
        <v>4273.5936320934816</v>
      </c>
      <c r="F5618">
        <v>6.967779432711934</v>
      </c>
      <c r="G5618" s="6">
        <v>45208.315309641206</v>
      </c>
    </row>
    <row r="5619" spans="2:7" x14ac:dyDescent="0.25">
      <c r="B5619">
        <v>2013</v>
      </c>
      <c r="C5619">
        <v>78</v>
      </c>
      <c r="D5619">
        <v>2</v>
      </c>
      <c r="E5619">
        <v>5778.6407842525177</v>
      </c>
      <c r="F5619">
        <v>8.0787418473267572</v>
      </c>
      <c r="G5619" s="6">
        <v>45208.315309641206</v>
      </c>
    </row>
    <row r="5620" spans="2:7" x14ac:dyDescent="0.25">
      <c r="B5620">
        <v>2013</v>
      </c>
      <c r="C5620">
        <v>79</v>
      </c>
      <c r="D5620">
        <v>1</v>
      </c>
      <c r="E5620">
        <v>3935.049950475026</v>
      </c>
      <c r="F5620">
        <v>6.524221126871903</v>
      </c>
      <c r="G5620" s="6">
        <v>45208.315309641206</v>
      </c>
    </row>
    <row r="5621" spans="2:7" x14ac:dyDescent="0.25">
      <c r="B5621">
        <v>2013</v>
      </c>
      <c r="C5621">
        <v>79</v>
      </c>
      <c r="D5621">
        <v>2</v>
      </c>
      <c r="E5621">
        <v>5403.573470278704</v>
      </c>
      <c r="F5621">
        <v>7.6047897235354576</v>
      </c>
      <c r="G5621" s="6">
        <v>45208.315309641206</v>
      </c>
    </row>
    <row r="5622" spans="2:7" x14ac:dyDescent="0.25">
      <c r="B5622">
        <v>2013</v>
      </c>
      <c r="C5622">
        <v>80</v>
      </c>
      <c r="D5622">
        <v>1</v>
      </c>
      <c r="E5622">
        <v>3630.2016536209403</v>
      </c>
      <c r="F5622">
        <v>6.0301086024526356</v>
      </c>
      <c r="G5622" s="6">
        <v>45208.315309641206</v>
      </c>
    </row>
    <row r="5623" spans="2:7" x14ac:dyDescent="0.25">
      <c r="B5623">
        <v>2013</v>
      </c>
      <c r="C5623">
        <v>80</v>
      </c>
      <c r="D5623">
        <v>2</v>
      </c>
      <c r="E5623">
        <v>5119.3743514955459</v>
      </c>
      <c r="F5623">
        <v>6.9992080332608513</v>
      </c>
      <c r="G5623" s="6">
        <v>45208.315309641206</v>
      </c>
    </row>
    <row r="5624" spans="2:7" x14ac:dyDescent="0.25">
      <c r="B5624">
        <v>2013</v>
      </c>
      <c r="C5624">
        <v>81</v>
      </c>
      <c r="D5624">
        <v>1</v>
      </c>
      <c r="E5624">
        <v>3413.8489710314852</v>
      </c>
      <c r="F5624">
        <v>5.3805792416942264</v>
      </c>
      <c r="G5624" s="6">
        <v>45208.315309641206</v>
      </c>
    </row>
    <row r="5625" spans="2:7" x14ac:dyDescent="0.25">
      <c r="B5625">
        <v>2013</v>
      </c>
      <c r="C5625">
        <v>81</v>
      </c>
      <c r="D5625">
        <v>2</v>
      </c>
      <c r="E5625">
        <v>4832.7846554098351</v>
      </c>
      <c r="F5625">
        <v>6.384618554908041</v>
      </c>
      <c r="G5625" s="6">
        <v>45208.315309641206</v>
      </c>
    </row>
    <row r="5626" spans="2:7" x14ac:dyDescent="0.25">
      <c r="B5626">
        <v>2013</v>
      </c>
      <c r="C5626">
        <v>82</v>
      </c>
      <c r="D5626">
        <v>1</v>
      </c>
      <c r="E5626">
        <v>3157.2779767941279</v>
      </c>
      <c r="F5626">
        <v>4.777191474668145</v>
      </c>
      <c r="G5626" s="6">
        <v>45208.315309641206</v>
      </c>
    </row>
    <row r="5627" spans="2:7" x14ac:dyDescent="0.25">
      <c r="B5627">
        <v>2013</v>
      </c>
      <c r="C5627">
        <v>82</v>
      </c>
      <c r="D5627">
        <v>2</v>
      </c>
      <c r="E5627">
        <v>4338.5510068933809</v>
      </c>
      <c r="F5627">
        <v>6.0549752002255213</v>
      </c>
      <c r="G5627" s="6">
        <v>45208.315309641206</v>
      </c>
    </row>
    <row r="5628" spans="2:7" x14ac:dyDescent="0.25">
      <c r="B5628">
        <v>2013</v>
      </c>
      <c r="C5628">
        <v>83</v>
      </c>
      <c r="D5628">
        <v>1</v>
      </c>
      <c r="E5628">
        <v>2790.2372513082732</v>
      </c>
      <c r="F5628">
        <v>4.3398330425735345</v>
      </c>
      <c r="G5628" s="6">
        <v>45208.315309641206</v>
      </c>
    </row>
    <row r="5629" spans="2:7" x14ac:dyDescent="0.25">
      <c r="B5629">
        <v>2013</v>
      </c>
      <c r="C5629">
        <v>83</v>
      </c>
      <c r="D5629">
        <v>2</v>
      </c>
      <c r="E5629">
        <v>4048.1768013820297</v>
      </c>
      <c r="F5629">
        <v>5.4534314904374677</v>
      </c>
      <c r="G5629" s="6">
        <v>45208.315309641206</v>
      </c>
    </row>
    <row r="5630" spans="2:7" x14ac:dyDescent="0.25">
      <c r="B5630">
        <v>2013</v>
      </c>
      <c r="C5630">
        <v>84</v>
      </c>
      <c r="D5630">
        <v>1</v>
      </c>
      <c r="E5630">
        <v>2427.8878356212813</v>
      </c>
      <c r="F5630">
        <v>3.9129078110609692</v>
      </c>
      <c r="G5630" s="6">
        <v>45208.315309641206</v>
      </c>
    </row>
    <row r="5631" spans="2:7" x14ac:dyDescent="0.25">
      <c r="B5631">
        <v>2013</v>
      </c>
      <c r="C5631">
        <v>84</v>
      </c>
      <c r="D5631">
        <v>2</v>
      </c>
      <c r="E5631">
        <v>3724.8027165480562</v>
      </c>
      <c r="F5631">
        <v>4.8834707426887842</v>
      </c>
      <c r="G5631" s="6">
        <v>45208.315309641206</v>
      </c>
    </row>
    <row r="5632" spans="2:7" x14ac:dyDescent="0.25">
      <c r="B5632">
        <v>2013</v>
      </c>
      <c r="C5632">
        <v>85</v>
      </c>
      <c r="D5632">
        <v>1</v>
      </c>
      <c r="E5632">
        <v>2081.177913038915</v>
      </c>
      <c r="F5632">
        <v>3.4814747728474673</v>
      </c>
      <c r="G5632" s="6">
        <v>45208.315309641206</v>
      </c>
    </row>
    <row r="5633" spans="2:7" x14ac:dyDescent="0.25">
      <c r="B5633">
        <v>2013</v>
      </c>
      <c r="C5633">
        <v>85</v>
      </c>
      <c r="D5633">
        <v>2</v>
      </c>
      <c r="E5633">
        <v>3424.3199515059041</v>
      </c>
      <c r="F5633">
        <v>4.2681186225299363</v>
      </c>
      <c r="G5633" s="6">
        <v>45208.315309641206</v>
      </c>
    </row>
    <row r="5634" spans="2:7" x14ac:dyDescent="0.25">
      <c r="B5634">
        <v>2013</v>
      </c>
      <c r="C5634">
        <v>86</v>
      </c>
      <c r="D5634">
        <v>1</v>
      </c>
      <c r="E5634">
        <v>1816.727759469477</v>
      </c>
      <c r="F5634">
        <v>2.9154701568191213</v>
      </c>
      <c r="G5634" s="6">
        <v>45208.315309641206</v>
      </c>
    </row>
    <row r="5635" spans="2:7" x14ac:dyDescent="0.25">
      <c r="B5635">
        <v>2013</v>
      </c>
      <c r="C5635">
        <v>86</v>
      </c>
      <c r="D5635">
        <v>2</v>
      </c>
      <c r="E5635">
        <v>3173.6446804444863</v>
      </c>
      <c r="F5635">
        <v>3.5657493443667536</v>
      </c>
      <c r="G5635" s="6">
        <v>45208.315309641206</v>
      </c>
    </row>
    <row r="5636" spans="2:7" x14ac:dyDescent="0.25">
      <c r="B5636">
        <v>2013</v>
      </c>
      <c r="C5636">
        <v>87</v>
      </c>
      <c r="D5636">
        <v>1</v>
      </c>
      <c r="E5636">
        <v>1466.6485269653303</v>
      </c>
      <c r="F5636">
        <v>2.4920267912743901</v>
      </c>
      <c r="G5636" s="6">
        <v>45208.315309641206</v>
      </c>
    </row>
    <row r="5637" spans="2:7" x14ac:dyDescent="0.25">
      <c r="B5637">
        <v>2013</v>
      </c>
      <c r="C5637">
        <v>87</v>
      </c>
      <c r="D5637">
        <v>2</v>
      </c>
      <c r="E5637">
        <v>2907.5045203198983</v>
      </c>
      <c r="F5637">
        <v>2.8463745388279635</v>
      </c>
      <c r="G5637" s="6">
        <v>45208.315309641206</v>
      </c>
    </row>
    <row r="5638" spans="2:7" x14ac:dyDescent="0.25">
      <c r="B5638">
        <v>2013</v>
      </c>
      <c r="C5638">
        <v>88</v>
      </c>
      <c r="D5638">
        <v>1</v>
      </c>
      <c r="E5638">
        <v>1163.8498437289584</v>
      </c>
      <c r="F5638">
        <v>2.0102921780160945</v>
      </c>
      <c r="G5638" s="6">
        <v>45208.315309641206</v>
      </c>
    </row>
    <row r="5639" spans="2:7" x14ac:dyDescent="0.25">
      <c r="B5639">
        <v>2013</v>
      </c>
      <c r="C5639">
        <v>88</v>
      </c>
      <c r="D5639">
        <v>2</v>
      </c>
      <c r="E5639">
        <v>2555.3519594747845</v>
      </c>
      <c r="F5639">
        <v>2.1697279616260783</v>
      </c>
      <c r="G5639" s="6">
        <v>45208.315309641206</v>
      </c>
    </row>
    <row r="5640" spans="2:7" x14ac:dyDescent="0.25">
      <c r="B5640">
        <v>2013</v>
      </c>
      <c r="C5640">
        <v>89</v>
      </c>
      <c r="D5640">
        <v>1</v>
      </c>
      <c r="E5640">
        <v>981.15965887860773</v>
      </c>
      <c r="F5640">
        <v>1.2915058976008866</v>
      </c>
      <c r="G5640" s="6">
        <v>45208.315309641206</v>
      </c>
    </row>
    <row r="5641" spans="2:7" x14ac:dyDescent="0.25">
      <c r="B5641">
        <v>2013</v>
      </c>
      <c r="C5641">
        <v>89</v>
      </c>
      <c r="D5641">
        <v>2</v>
      </c>
      <c r="E5641">
        <v>2338.2885930279704</v>
      </c>
      <c r="F5641">
        <v>1.3247288342649837</v>
      </c>
      <c r="G5641" s="6">
        <v>45208.315309641206</v>
      </c>
    </row>
    <row r="5642" spans="2:7" x14ac:dyDescent="0.25">
      <c r="B5642">
        <v>2013</v>
      </c>
      <c r="C5642">
        <v>90</v>
      </c>
      <c r="D5642">
        <v>1</v>
      </c>
      <c r="E5642">
        <v>776.59365649049209</v>
      </c>
      <c r="F5642">
        <v>0.5</v>
      </c>
      <c r="G5642" s="6">
        <v>45208.315309641206</v>
      </c>
    </row>
    <row r="5643" spans="2:7" x14ac:dyDescent="0.25">
      <c r="B5643">
        <v>2013</v>
      </c>
      <c r="C5643">
        <v>90</v>
      </c>
      <c r="D5643">
        <v>2</v>
      </c>
      <c r="E5643">
        <v>1928.4540255030665</v>
      </c>
      <c r="F5643">
        <v>0.5</v>
      </c>
      <c r="G5643" s="6">
        <v>45208.315309641206</v>
      </c>
    </row>
    <row r="5644" spans="2:7" x14ac:dyDescent="0.25">
      <c r="B5644">
        <v>2014</v>
      </c>
      <c r="C5644">
        <v>0</v>
      </c>
      <c r="D5644">
        <v>1</v>
      </c>
      <c r="E5644">
        <v>10000</v>
      </c>
      <c r="F5644">
        <v>73.765094279626851</v>
      </c>
      <c r="G5644" s="6">
        <v>45208.315309641206</v>
      </c>
    </row>
    <row r="5645" spans="2:7" x14ac:dyDescent="0.25">
      <c r="B5645">
        <v>2014</v>
      </c>
      <c r="C5645">
        <v>0</v>
      </c>
      <c r="D5645">
        <v>2</v>
      </c>
      <c r="E5645">
        <v>10000</v>
      </c>
      <c r="F5645">
        <v>77.640248341884416</v>
      </c>
      <c r="G5645" s="6">
        <v>45208.315309641206</v>
      </c>
    </row>
    <row r="5646" spans="2:7" x14ac:dyDescent="0.25">
      <c r="B5646">
        <v>2014</v>
      </c>
      <c r="C5646">
        <v>1</v>
      </c>
      <c r="D5646">
        <v>1</v>
      </c>
      <c r="E5646">
        <v>10000</v>
      </c>
      <c r="F5646">
        <v>72.765094279626851</v>
      </c>
      <c r="G5646" s="6">
        <v>45208.315309641206</v>
      </c>
    </row>
    <row r="5647" spans="2:7" x14ac:dyDescent="0.25">
      <c r="B5647">
        <v>2014</v>
      </c>
      <c r="C5647">
        <v>1</v>
      </c>
      <c r="D5647">
        <v>2</v>
      </c>
      <c r="E5647">
        <v>9989.5357532023772</v>
      </c>
      <c r="F5647">
        <v>76.721569516090028</v>
      </c>
      <c r="G5647" s="6">
        <v>45208.315309641206</v>
      </c>
    </row>
    <row r="5648" spans="2:7" x14ac:dyDescent="0.25">
      <c r="B5648">
        <v>2014</v>
      </c>
      <c r="C5648">
        <v>2</v>
      </c>
      <c r="D5648">
        <v>1</v>
      </c>
      <c r="E5648">
        <v>10000</v>
      </c>
      <c r="F5648">
        <v>71.765094279626851</v>
      </c>
      <c r="G5648" s="6">
        <v>45208.315309641206</v>
      </c>
    </row>
    <row r="5649" spans="2:7" x14ac:dyDescent="0.25">
      <c r="B5649">
        <v>2014</v>
      </c>
      <c r="C5649">
        <v>2</v>
      </c>
      <c r="D5649">
        <v>2</v>
      </c>
      <c r="E5649">
        <v>9984.7071300034731</v>
      </c>
      <c r="F5649">
        <v>75.758430410859418</v>
      </c>
      <c r="G5649" s="6">
        <v>45208.315309641206</v>
      </c>
    </row>
    <row r="5650" spans="2:7" x14ac:dyDescent="0.25">
      <c r="B5650">
        <v>2014</v>
      </c>
      <c r="C5650">
        <v>3</v>
      </c>
      <c r="D5650">
        <v>1</v>
      </c>
      <c r="E5650">
        <v>9995.4752514142638</v>
      </c>
      <c r="F5650">
        <v>70.797354540039038</v>
      </c>
      <c r="G5650" s="6">
        <v>45208.315309641206</v>
      </c>
    </row>
    <row r="5651" spans="2:7" x14ac:dyDescent="0.25">
      <c r="B5651">
        <v>2014</v>
      </c>
      <c r="C5651">
        <v>3</v>
      </c>
      <c r="D5651">
        <v>2</v>
      </c>
      <c r="E5651">
        <v>9984.7071300034731</v>
      </c>
      <c r="F5651">
        <v>74.758430410859418</v>
      </c>
      <c r="G5651" s="6">
        <v>45208.315309641206</v>
      </c>
    </row>
    <row r="5652" spans="2:7" x14ac:dyDescent="0.25">
      <c r="B5652">
        <v>2014</v>
      </c>
      <c r="C5652">
        <v>4</v>
      </c>
      <c r="D5652">
        <v>1</v>
      </c>
      <c r="E5652">
        <v>9986.8454167021318</v>
      </c>
      <c r="F5652">
        <v>69.858099903070908</v>
      </c>
      <c r="G5652" s="6">
        <v>45208.315309641206</v>
      </c>
    </row>
    <row r="5653" spans="2:7" x14ac:dyDescent="0.25">
      <c r="B5653">
        <v>2014</v>
      </c>
      <c r="C5653">
        <v>4</v>
      </c>
      <c r="D5653">
        <v>2</v>
      </c>
      <c r="E5653">
        <v>9984.7071300034731</v>
      </c>
      <c r="F5653">
        <v>73.758430410859418</v>
      </c>
      <c r="G5653" s="6">
        <v>45208.315309641206</v>
      </c>
    </row>
    <row r="5654" spans="2:7" x14ac:dyDescent="0.25">
      <c r="B5654">
        <v>2014</v>
      </c>
      <c r="C5654">
        <v>5</v>
      </c>
      <c r="D5654">
        <v>1</v>
      </c>
      <c r="E5654">
        <v>9986.8454167021318</v>
      </c>
      <c r="F5654">
        <v>68.858099903070908</v>
      </c>
      <c r="G5654" s="6">
        <v>45208.315309641206</v>
      </c>
    </row>
    <row r="5655" spans="2:7" x14ac:dyDescent="0.25">
      <c r="B5655">
        <v>2014</v>
      </c>
      <c r="C5655">
        <v>5</v>
      </c>
      <c r="D5655">
        <v>2</v>
      </c>
      <c r="E5655">
        <v>9984.7071300034731</v>
      </c>
      <c r="F5655">
        <v>72.758430410859418</v>
      </c>
      <c r="G5655" s="6">
        <v>45208.315309641206</v>
      </c>
    </row>
    <row r="5656" spans="2:7" x14ac:dyDescent="0.25">
      <c r="B5656">
        <v>2014</v>
      </c>
      <c r="C5656">
        <v>6</v>
      </c>
      <c r="D5656">
        <v>1</v>
      </c>
      <c r="E5656">
        <v>9986.8454167021318</v>
      </c>
      <c r="F5656">
        <v>67.858099903070908</v>
      </c>
      <c r="G5656" s="6">
        <v>45208.315309641206</v>
      </c>
    </row>
    <row r="5657" spans="2:7" x14ac:dyDescent="0.25">
      <c r="B5657">
        <v>2014</v>
      </c>
      <c r="C5657">
        <v>6</v>
      </c>
      <c r="D5657">
        <v>2</v>
      </c>
      <c r="E5657">
        <v>9980.2609872706362</v>
      </c>
      <c r="F5657">
        <v>71.790621081591098</v>
      </c>
      <c r="G5657" s="6">
        <v>45208.315309641206</v>
      </c>
    </row>
    <row r="5658" spans="2:7" x14ac:dyDescent="0.25">
      <c r="B5658">
        <v>2014</v>
      </c>
      <c r="C5658">
        <v>7</v>
      </c>
      <c r="D5658">
        <v>1</v>
      </c>
      <c r="E5658">
        <v>9986.8454167021318</v>
      </c>
      <c r="F5658">
        <v>66.858099903070908</v>
      </c>
      <c r="G5658" s="6">
        <v>45208.315309641206</v>
      </c>
    </row>
    <row r="5659" spans="2:7" x14ac:dyDescent="0.25">
      <c r="B5659">
        <v>2014</v>
      </c>
      <c r="C5659">
        <v>7</v>
      </c>
      <c r="D5659">
        <v>2</v>
      </c>
      <c r="E5659">
        <v>9980.2609872706362</v>
      </c>
      <c r="F5659">
        <v>70.790621081591098</v>
      </c>
      <c r="G5659" s="6">
        <v>45208.315309641206</v>
      </c>
    </row>
    <row r="5660" spans="2:7" x14ac:dyDescent="0.25">
      <c r="B5660">
        <v>2014</v>
      </c>
      <c r="C5660">
        <v>8</v>
      </c>
      <c r="D5660">
        <v>1</v>
      </c>
      <c r="E5660">
        <v>9986.8454167021318</v>
      </c>
      <c r="F5660">
        <v>65.858099903070894</v>
      </c>
      <c r="G5660" s="6">
        <v>45208.315309641206</v>
      </c>
    </row>
    <row r="5661" spans="2:7" x14ac:dyDescent="0.25">
      <c r="B5661">
        <v>2014</v>
      </c>
      <c r="C5661">
        <v>8</v>
      </c>
      <c r="D5661">
        <v>2</v>
      </c>
      <c r="E5661">
        <v>9980.2609872706362</v>
      </c>
      <c r="F5661">
        <v>69.790621081591098</v>
      </c>
      <c r="G5661" s="6">
        <v>45208.315309641206</v>
      </c>
    </row>
    <row r="5662" spans="2:7" x14ac:dyDescent="0.25">
      <c r="B5662">
        <v>2014</v>
      </c>
      <c r="C5662">
        <v>9</v>
      </c>
      <c r="D5662">
        <v>1</v>
      </c>
      <c r="E5662">
        <v>9982.4284950469646</v>
      </c>
      <c r="F5662">
        <v>64.887018878743575</v>
      </c>
      <c r="G5662" s="6">
        <v>45208.315309641206</v>
      </c>
    </row>
    <row r="5663" spans="2:7" x14ac:dyDescent="0.25">
      <c r="B5663">
        <v>2014</v>
      </c>
      <c r="C5663">
        <v>9</v>
      </c>
      <c r="D5663">
        <v>2</v>
      </c>
      <c r="E5663">
        <v>9980.2609872706362</v>
      </c>
      <c r="F5663">
        <v>68.790621081591098</v>
      </c>
      <c r="G5663" s="6">
        <v>45208.315309641206</v>
      </c>
    </row>
    <row r="5664" spans="2:7" x14ac:dyDescent="0.25">
      <c r="B5664">
        <v>2014</v>
      </c>
      <c r="C5664">
        <v>10</v>
      </c>
      <c r="D5664">
        <v>1</v>
      </c>
      <c r="E5664">
        <v>9973.3271148875338</v>
      </c>
      <c r="F5664">
        <v>63.945776676356893</v>
      </c>
      <c r="G5664" s="6">
        <v>45208.315309641206</v>
      </c>
    </row>
    <row r="5665" spans="2:7" x14ac:dyDescent="0.25">
      <c r="B5665">
        <v>2014</v>
      </c>
      <c r="C5665">
        <v>10</v>
      </c>
      <c r="D5665">
        <v>2</v>
      </c>
      <c r="E5665">
        <v>9980.2609872706362</v>
      </c>
      <c r="F5665">
        <v>67.790621081591112</v>
      </c>
      <c r="G5665" s="6">
        <v>45208.315309641206</v>
      </c>
    </row>
    <row r="5666" spans="2:7" x14ac:dyDescent="0.25">
      <c r="B5666">
        <v>2014</v>
      </c>
      <c r="C5666">
        <v>11</v>
      </c>
      <c r="D5666">
        <v>1</v>
      </c>
      <c r="E5666">
        <v>9968.8709983731278</v>
      </c>
      <c r="F5666">
        <v>62.974137136960998</v>
      </c>
      <c r="G5666" s="6">
        <v>45208.315309641206</v>
      </c>
    </row>
    <row r="5667" spans="2:7" x14ac:dyDescent="0.25">
      <c r="B5667">
        <v>2014</v>
      </c>
      <c r="C5667">
        <v>11</v>
      </c>
      <c r="D5667">
        <v>2</v>
      </c>
      <c r="E5667">
        <v>9975.5390939000863</v>
      </c>
      <c r="F5667">
        <v>66.822472907802648</v>
      </c>
      <c r="G5667" s="6">
        <v>45208.315309641206</v>
      </c>
    </row>
    <row r="5668" spans="2:7" x14ac:dyDescent="0.25">
      <c r="B5668">
        <v>2014</v>
      </c>
      <c r="C5668">
        <v>12</v>
      </c>
      <c r="D5668">
        <v>1</v>
      </c>
      <c r="E5668">
        <v>9968.8709983731278</v>
      </c>
      <c r="F5668">
        <v>61.974137136961005</v>
      </c>
      <c r="G5668" s="6">
        <v>45208.315309641206</v>
      </c>
    </row>
    <row r="5669" spans="2:7" x14ac:dyDescent="0.25">
      <c r="B5669">
        <v>2014</v>
      </c>
      <c r="C5669">
        <v>12</v>
      </c>
      <c r="D5669">
        <v>2</v>
      </c>
      <c r="E5669">
        <v>9971.1551315131292</v>
      </c>
      <c r="F5669">
        <v>65.851632541045035</v>
      </c>
      <c r="G5669" s="6">
        <v>45208.315309641206</v>
      </c>
    </row>
    <row r="5670" spans="2:7" x14ac:dyDescent="0.25">
      <c r="B5670">
        <v>2014</v>
      </c>
      <c r="C5670">
        <v>13</v>
      </c>
      <c r="D5670">
        <v>1</v>
      </c>
      <c r="E5670">
        <v>9964.6322794588559</v>
      </c>
      <c r="F5670">
        <v>61.000286781073612</v>
      </c>
      <c r="G5670" s="6">
        <v>45208.315309641206</v>
      </c>
    </row>
    <row r="5671" spans="2:7" x14ac:dyDescent="0.25">
      <c r="B5671">
        <v>2014</v>
      </c>
      <c r="C5671">
        <v>13</v>
      </c>
      <c r="D5671">
        <v>2</v>
      </c>
      <c r="E5671">
        <v>9971.1551315131292</v>
      </c>
      <c r="F5671">
        <v>64.851632541045035</v>
      </c>
      <c r="G5671" s="6">
        <v>45208.315309641206</v>
      </c>
    </row>
    <row r="5672" spans="2:7" x14ac:dyDescent="0.25">
      <c r="B5672">
        <v>2014</v>
      </c>
      <c r="C5672">
        <v>14</v>
      </c>
      <c r="D5672">
        <v>1</v>
      </c>
      <c r="E5672">
        <v>9960.7310374381286</v>
      </c>
      <c r="F5672">
        <v>60.023982457642859</v>
      </c>
      <c r="G5672" s="6">
        <v>45208.315309641206</v>
      </c>
    </row>
    <row r="5673" spans="2:7" x14ac:dyDescent="0.25">
      <c r="B5673">
        <v>2014</v>
      </c>
      <c r="C5673">
        <v>14</v>
      </c>
      <c r="D5673">
        <v>2</v>
      </c>
      <c r="E5673">
        <v>9966.8350448009005</v>
      </c>
      <c r="F5673">
        <v>63.87952551122072</v>
      </c>
      <c r="G5673" s="6">
        <v>45208.315309641206</v>
      </c>
    </row>
    <row r="5674" spans="2:7" x14ac:dyDescent="0.25">
      <c r="B5674">
        <v>2014</v>
      </c>
      <c r="C5674">
        <v>15</v>
      </c>
      <c r="D5674">
        <v>1</v>
      </c>
      <c r="E5674">
        <v>9952.7330572860683</v>
      </c>
      <c r="F5674">
        <v>59.07181571384772</v>
      </c>
      <c r="G5674" s="6">
        <v>45208.315309641206</v>
      </c>
    </row>
    <row r="5675" spans="2:7" x14ac:dyDescent="0.25">
      <c r="B5675">
        <v>2014</v>
      </c>
      <c r="C5675">
        <v>15</v>
      </c>
      <c r="D5675">
        <v>2</v>
      </c>
      <c r="E5675">
        <v>9962.3013732250438</v>
      </c>
      <c r="F5675">
        <v>62.908368440433222</v>
      </c>
      <c r="G5675" s="6">
        <v>45208.315309641206</v>
      </c>
    </row>
    <row r="5676" spans="2:7" x14ac:dyDescent="0.25">
      <c r="B5676">
        <v>2014</v>
      </c>
      <c r="C5676">
        <v>16</v>
      </c>
      <c r="D5676">
        <v>1</v>
      </c>
      <c r="E5676">
        <v>9952.7330572860683</v>
      </c>
      <c r="F5676">
        <v>58.071815713847727</v>
      </c>
      <c r="G5676" s="6">
        <v>45208.315309641206</v>
      </c>
    </row>
    <row r="5677" spans="2:7" x14ac:dyDescent="0.25">
      <c r="B5677">
        <v>2014</v>
      </c>
      <c r="C5677">
        <v>16</v>
      </c>
      <c r="D5677">
        <v>2</v>
      </c>
      <c r="E5677">
        <v>9957.7900599597633</v>
      </c>
      <c r="F5677">
        <v>61.936642153648165</v>
      </c>
      <c r="G5677" s="6">
        <v>45208.315309641206</v>
      </c>
    </row>
    <row r="5678" spans="2:7" x14ac:dyDescent="0.25">
      <c r="B5678">
        <v>2014</v>
      </c>
      <c r="C5678">
        <v>17</v>
      </c>
      <c r="D5678">
        <v>1</v>
      </c>
      <c r="E5678">
        <v>9948.4304320194824</v>
      </c>
      <c r="F5678">
        <v>57.096715113871319</v>
      </c>
      <c r="G5678" s="6">
        <v>45208.315309641206</v>
      </c>
    </row>
    <row r="5679" spans="2:7" x14ac:dyDescent="0.25">
      <c r="B5679">
        <v>2014</v>
      </c>
      <c r="C5679">
        <v>17</v>
      </c>
      <c r="D5679">
        <v>2</v>
      </c>
      <c r="E5679">
        <v>9948.4654426507605</v>
      </c>
      <c r="F5679">
        <v>60.99422622831127</v>
      </c>
      <c r="G5679" s="6">
        <v>45208.315309641206</v>
      </c>
    </row>
    <row r="5680" spans="2:7" x14ac:dyDescent="0.25">
      <c r="B5680">
        <v>2014</v>
      </c>
      <c r="C5680">
        <v>18</v>
      </c>
      <c r="D5680">
        <v>1</v>
      </c>
      <c r="E5680">
        <v>9935.3788484230881</v>
      </c>
      <c r="F5680">
        <v>56.171063235856344</v>
      </c>
      <c r="G5680" s="6">
        <v>45208.315309641206</v>
      </c>
    </row>
    <row r="5681" spans="2:7" x14ac:dyDescent="0.25">
      <c r="B5681">
        <v>2014</v>
      </c>
      <c r="C5681">
        <v>18</v>
      </c>
      <c r="D5681">
        <v>2</v>
      </c>
      <c r="E5681">
        <v>9943.9931681026956</v>
      </c>
      <c r="F5681">
        <v>60.02143328524425</v>
      </c>
      <c r="G5681" s="6">
        <v>45208.315309641206</v>
      </c>
    </row>
    <row r="5682" spans="2:7" x14ac:dyDescent="0.25">
      <c r="B5682">
        <v>2014</v>
      </c>
      <c r="C5682">
        <v>19</v>
      </c>
      <c r="D5682">
        <v>1</v>
      </c>
      <c r="E5682">
        <v>9918.627502299958</v>
      </c>
      <c r="F5682">
        <v>55.265084838047798</v>
      </c>
      <c r="G5682" s="6">
        <v>45208.315309641206</v>
      </c>
    </row>
    <row r="5683" spans="2:7" x14ac:dyDescent="0.25">
      <c r="B5683">
        <v>2014</v>
      </c>
      <c r="C5683">
        <v>19</v>
      </c>
      <c r="D5683">
        <v>2</v>
      </c>
      <c r="E5683">
        <v>9939.4908049580226</v>
      </c>
      <c r="F5683">
        <v>59.04839514001128</v>
      </c>
      <c r="G5683" s="6">
        <v>45208.315309641206</v>
      </c>
    </row>
    <row r="5684" spans="2:7" x14ac:dyDescent="0.25">
      <c r="B5684">
        <v>2014</v>
      </c>
      <c r="C5684">
        <v>20</v>
      </c>
      <c r="D5684">
        <v>1</v>
      </c>
      <c r="E5684">
        <v>9918.627502299958</v>
      </c>
      <c r="F5684">
        <v>54.265084838047805</v>
      </c>
      <c r="G5684" s="6">
        <v>45208.315309641206</v>
      </c>
    </row>
    <row r="5685" spans="2:7" x14ac:dyDescent="0.25">
      <c r="B5685">
        <v>2014</v>
      </c>
      <c r="C5685">
        <v>20</v>
      </c>
      <c r="D5685">
        <v>2</v>
      </c>
      <c r="E5685">
        <v>9934.8977202470051</v>
      </c>
      <c r="F5685">
        <v>58.075463132671551</v>
      </c>
      <c r="G5685" s="6">
        <v>45208.315309641206</v>
      </c>
    </row>
    <row r="5686" spans="2:7" x14ac:dyDescent="0.25">
      <c r="B5686">
        <v>2014</v>
      </c>
      <c r="C5686">
        <v>21</v>
      </c>
      <c r="D5686">
        <v>1</v>
      </c>
      <c r="E5686">
        <v>9891.7009117072066</v>
      </c>
      <c r="F5686">
        <v>53.411440903656825</v>
      </c>
      <c r="G5686" s="6">
        <v>45208.315309641206</v>
      </c>
    </row>
    <row r="5687" spans="2:7" x14ac:dyDescent="0.25">
      <c r="B5687">
        <v>2014</v>
      </c>
      <c r="C5687">
        <v>21</v>
      </c>
      <c r="D5687">
        <v>2</v>
      </c>
      <c r="E5687">
        <v>9930.3571549633925</v>
      </c>
      <c r="F5687">
        <v>57.101788988328963</v>
      </c>
      <c r="G5687" s="6">
        <v>45208.315309641206</v>
      </c>
    </row>
    <row r="5688" spans="2:7" x14ac:dyDescent="0.25">
      <c r="B5688">
        <v>2014</v>
      </c>
      <c r="C5688">
        <v>22</v>
      </c>
      <c r="D5688">
        <v>1</v>
      </c>
      <c r="E5688">
        <v>9882.8344954652148</v>
      </c>
      <c r="F5688">
        <v>52.458910570302635</v>
      </c>
      <c r="G5688" s="6">
        <v>45208.315309641206</v>
      </c>
    </row>
    <row r="5689" spans="2:7" x14ac:dyDescent="0.25">
      <c r="B5689">
        <v>2014</v>
      </c>
      <c r="C5689">
        <v>22</v>
      </c>
      <c r="D5689">
        <v>2</v>
      </c>
      <c r="E5689">
        <v>9930.3571549633925</v>
      </c>
      <c r="F5689">
        <v>56.101788988328956</v>
      </c>
      <c r="G5689" s="6">
        <v>45208.315309641206</v>
      </c>
    </row>
    <row r="5690" spans="2:7" x14ac:dyDescent="0.25">
      <c r="B5690">
        <v>2014</v>
      </c>
      <c r="C5690">
        <v>23</v>
      </c>
      <c r="D5690">
        <v>1</v>
      </c>
      <c r="E5690">
        <v>9873.490124569722</v>
      </c>
      <c r="F5690">
        <v>51.508085008679437</v>
      </c>
      <c r="G5690" s="6">
        <v>45208.315309641206</v>
      </c>
    </row>
    <row r="5691" spans="2:7" x14ac:dyDescent="0.25">
      <c r="B5691">
        <v>2014</v>
      </c>
      <c r="C5691">
        <v>23</v>
      </c>
      <c r="D5691">
        <v>2</v>
      </c>
      <c r="E5691">
        <v>9930.3571549633925</v>
      </c>
      <c r="F5691">
        <v>55.101788988328956</v>
      </c>
      <c r="G5691" s="6">
        <v>45208.315309641206</v>
      </c>
    </row>
    <row r="5692" spans="2:7" x14ac:dyDescent="0.25">
      <c r="B5692">
        <v>2014</v>
      </c>
      <c r="C5692">
        <v>24</v>
      </c>
      <c r="D5692">
        <v>1</v>
      </c>
      <c r="E5692">
        <v>9869.1676326669076</v>
      </c>
      <c r="F5692">
        <v>50.530425498033203</v>
      </c>
      <c r="G5692" s="6">
        <v>45208.315309641206</v>
      </c>
    </row>
    <row r="5693" spans="2:7" x14ac:dyDescent="0.25">
      <c r="B5693">
        <v>2014</v>
      </c>
      <c r="C5693">
        <v>24</v>
      </c>
      <c r="D5693">
        <v>2</v>
      </c>
      <c r="E5693">
        <v>9930.3571549633925</v>
      </c>
      <c r="F5693">
        <v>54.101788988328963</v>
      </c>
      <c r="G5693" s="6">
        <v>45208.315309641206</v>
      </c>
    </row>
    <row r="5694" spans="2:7" x14ac:dyDescent="0.25">
      <c r="B5694">
        <v>2014</v>
      </c>
      <c r="C5694">
        <v>25</v>
      </c>
      <c r="D5694">
        <v>1</v>
      </c>
      <c r="E5694">
        <v>9855.5474479680342</v>
      </c>
      <c r="F5694">
        <v>49.599566622810279</v>
      </c>
      <c r="G5694" s="6">
        <v>45208.315309641206</v>
      </c>
    </row>
    <row r="5695" spans="2:7" x14ac:dyDescent="0.25">
      <c r="B5695">
        <v>2014</v>
      </c>
      <c r="C5695">
        <v>25</v>
      </c>
      <c r="D5695">
        <v>2</v>
      </c>
      <c r="E5695">
        <v>9930.3571549633925</v>
      </c>
      <c r="F5695">
        <v>53.101788988328963</v>
      </c>
      <c r="G5695" s="6">
        <v>45208.315309641206</v>
      </c>
    </row>
    <row r="5696" spans="2:7" x14ac:dyDescent="0.25">
      <c r="B5696">
        <v>2014</v>
      </c>
      <c r="C5696">
        <v>26</v>
      </c>
      <c r="D5696">
        <v>1</v>
      </c>
      <c r="E5696">
        <v>9851.1932205621542</v>
      </c>
      <c r="F5696">
        <v>48.62126863126948</v>
      </c>
      <c r="G5696" s="6">
        <v>45208.315309641206</v>
      </c>
    </row>
    <row r="5697" spans="2:7" x14ac:dyDescent="0.25">
      <c r="B5697">
        <v>2014</v>
      </c>
      <c r="C5697">
        <v>26</v>
      </c>
      <c r="D5697">
        <v>2</v>
      </c>
      <c r="E5697">
        <v>9926.1064237031187</v>
      </c>
      <c r="F5697">
        <v>52.124315048322138</v>
      </c>
      <c r="G5697" s="6">
        <v>45208.315309641206</v>
      </c>
    </row>
    <row r="5698" spans="2:7" x14ac:dyDescent="0.25">
      <c r="B5698">
        <v>2014</v>
      </c>
      <c r="C5698">
        <v>27</v>
      </c>
      <c r="D5698">
        <v>1</v>
      </c>
      <c r="E5698">
        <v>9824.893450348789</v>
      </c>
      <c r="F5698">
        <v>47.7500820696822</v>
      </c>
      <c r="G5698" s="6">
        <v>45208.315309641206</v>
      </c>
    </row>
    <row r="5699" spans="2:7" x14ac:dyDescent="0.25">
      <c r="B5699">
        <v>2014</v>
      </c>
      <c r="C5699">
        <v>27</v>
      </c>
      <c r="D5699">
        <v>2</v>
      </c>
      <c r="E5699">
        <v>9917.1098966525697</v>
      </c>
      <c r="F5699">
        <v>51.171147195151036</v>
      </c>
      <c r="G5699" s="6">
        <v>45208.315309641206</v>
      </c>
    </row>
    <row r="5700" spans="2:7" x14ac:dyDescent="0.25">
      <c r="B5700">
        <v>2014</v>
      </c>
      <c r="C5700">
        <v>28</v>
      </c>
      <c r="D5700">
        <v>1</v>
      </c>
      <c r="E5700">
        <v>9811.6341818501969</v>
      </c>
      <c r="F5700">
        <v>46.813934992970076</v>
      </c>
      <c r="G5700" s="6">
        <v>45208.315309641206</v>
      </c>
    </row>
    <row r="5701" spans="2:7" x14ac:dyDescent="0.25">
      <c r="B5701">
        <v>2014</v>
      </c>
      <c r="C5701">
        <v>28</v>
      </c>
      <c r="D5701">
        <v>2</v>
      </c>
      <c r="E5701">
        <v>9908.3958314136726</v>
      </c>
      <c r="F5701">
        <v>50.215710582595491</v>
      </c>
      <c r="G5701" s="6">
        <v>45208.315309641206</v>
      </c>
    </row>
    <row r="5702" spans="2:7" x14ac:dyDescent="0.25">
      <c r="B5702">
        <v>2014</v>
      </c>
      <c r="C5702">
        <v>29</v>
      </c>
      <c r="D5702">
        <v>1</v>
      </c>
      <c r="E5702">
        <v>9789.8730899568</v>
      </c>
      <c r="F5702">
        <v>45.916882374010257</v>
      </c>
      <c r="G5702" s="6">
        <v>45208.315309641206</v>
      </c>
    </row>
    <row r="5703" spans="2:7" x14ac:dyDescent="0.25">
      <c r="B5703">
        <v>2014</v>
      </c>
      <c r="C5703">
        <v>29</v>
      </c>
      <c r="D5703">
        <v>2</v>
      </c>
      <c r="E5703">
        <v>9899.7695915975819</v>
      </c>
      <c r="F5703">
        <v>49.25903074657959</v>
      </c>
      <c r="G5703" s="6">
        <v>45208.315309641206</v>
      </c>
    </row>
    <row r="5704" spans="2:7" x14ac:dyDescent="0.25">
      <c r="B5704">
        <v>2014</v>
      </c>
      <c r="C5704">
        <v>30</v>
      </c>
      <c r="D5704">
        <v>1</v>
      </c>
      <c r="E5704">
        <v>9776.5044006235439</v>
      </c>
      <c r="F5704">
        <v>44.978986799688677</v>
      </c>
      <c r="G5704" s="6">
        <v>45208.315309641206</v>
      </c>
    </row>
    <row r="5705" spans="2:7" x14ac:dyDescent="0.25">
      <c r="B5705">
        <v>2014</v>
      </c>
      <c r="C5705">
        <v>30</v>
      </c>
      <c r="D5705">
        <v>2</v>
      </c>
      <c r="E5705">
        <v>9895.3715397393535</v>
      </c>
      <c r="F5705">
        <v>48.280701963766255</v>
      </c>
      <c r="G5705" s="6">
        <v>45208.315309641206</v>
      </c>
    </row>
    <row r="5706" spans="2:7" x14ac:dyDescent="0.25">
      <c r="B5706">
        <v>2014</v>
      </c>
      <c r="C5706">
        <v>31</v>
      </c>
      <c r="D5706">
        <v>1</v>
      </c>
      <c r="E5706">
        <v>9771.8266227400272</v>
      </c>
      <c r="F5706">
        <v>44.000278911057968</v>
      </c>
      <c r="G5706" s="6">
        <v>45208.315309641206</v>
      </c>
    </row>
    <row r="5707" spans="2:7" x14ac:dyDescent="0.25">
      <c r="B5707">
        <v>2014</v>
      </c>
      <c r="C5707">
        <v>31</v>
      </c>
      <c r="D5707">
        <v>2</v>
      </c>
      <c r="E5707">
        <v>9890.810234820121</v>
      </c>
      <c r="F5707">
        <v>47.302736796680591</v>
      </c>
      <c r="G5707" s="6">
        <v>45208.315309641206</v>
      </c>
    </row>
    <row r="5708" spans="2:7" x14ac:dyDescent="0.25">
      <c r="B5708">
        <v>2014</v>
      </c>
      <c r="C5708">
        <v>32</v>
      </c>
      <c r="D5708">
        <v>1</v>
      </c>
      <c r="E5708">
        <v>9767.3950458384716</v>
      </c>
      <c r="F5708">
        <v>43.020015476470626</v>
      </c>
      <c r="G5708" s="6">
        <v>45208.315309641206</v>
      </c>
    </row>
    <row r="5709" spans="2:7" x14ac:dyDescent="0.25">
      <c r="B5709">
        <v>2014</v>
      </c>
      <c r="C5709">
        <v>32</v>
      </c>
      <c r="D5709">
        <v>2</v>
      </c>
      <c r="E5709">
        <v>9876.4369596909764</v>
      </c>
      <c r="F5709">
        <v>46.370849276466686</v>
      </c>
      <c r="G5709" s="6">
        <v>45208.315309641206</v>
      </c>
    </row>
    <row r="5710" spans="2:7" x14ac:dyDescent="0.25">
      <c r="B5710">
        <v>2014</v>
      </c>
      <c r="C5710">
        <v>33</v>
      </c>
      <c r="D5710">
        <v>1</v>
      </c>
      <c r="E5710">
        <v>9758.0323656270702</v>
      </c>
      <c r="F5710">
        <v>42.060812769672104</v>
      </c>
      <c r="G5710" s="6">
        <v>45208.315309641206</v>
      </c>
    </row>
    <row r="5711" spans="2:7" x14ac:dyDescent="0.25">
      <c r="B5711">
        <v>2014</v>
      </c>
      <c r="C5711">
        <v>33</v>
      </c>
      <c r="D5711">
        <v>2</v>
      </c>
      <c r="E5711">
        <v>9861.769631960582</v>
      </c>
      <c r="F5711">
        <v>45.439072608051013</v>
      </c>
      <c r="G5711" s="6">
        <v>45208.315309641206</v>
      </c>
    </row>
    <row r="5712" spans="2:7" x14ac:dyDescent="0.25">
      <c r="B5712">
        <v>2014</v>
      </c>
      <c r="C5712">
        <v>34</v>
      </c>
      <c r="D5712">
        <v>1</v>
      </c>
      <c r="E5712">
        <v>9728.8048784274033</v>
      </c>
      <c r="F5712">
        <v>41.185670667267203</v>
      </c>
      <c r="G5712" s="6">
        <v>45208.315309641206</v>
      </c>
    </row>
    <row r="5713" spans="2:7" x14ac:dyDescent="0.25">
      <c r="B5713">
        <v>2014</v>
      </c>
      <c r="C5713">
        <v>34</v>
      </c>
      <c r="D5713">
        <v>2</v>
      </c>
      <c r="E5713">
        <v>9852.0598922712124</v>
      </c>
      <c r="F5713">
        <v>44.48336250292347</v>
      </c>
      <c r="G5713" s="6">
        <v>45208.315309641206</v>
      </c>
    </row>
    <row r="5714" spans="2:7" x14ac:dyDescent="0.25">
      <c r="B5714">
        <v>2014</v>
      </c>
      <c r="C5714">
        <v>35</v>
      </c>
      <c r="D5714">
        <v>1</v>
      </c>
      <c r="E5714">
        <v>9713.9646103927171</v>
      </c>
      <c r="F5714">
        <v>40.247827189561633</v>
      </c>
      <c r="G5714" s="6">
        <v>45208.315309641206</v>
      </c>
    </row>
    <row r="5715" spans="2:7" x14ac:dyDescent="0.25">
      <c r="B5715">
        <v>2014</v>
      </c>
      <c r="C5715">
        <v>35</v>
      </c>
      <c r="D5715">
        <v>2</v>
      </c>
      <c r="E5715">
        <v>9852.0598922712124</v>
      </c>
      <c r="F5715">
        <v>43.48336250292347</v>
      </c>
      <c r="G5715" s="6">
        <v>45208.315309641206</v>
      </c>
    </row>
    <row r="5716" spans="2:7" x14ac:dyDescent="0.25">
      <c r="B5716">
        <v>2014</v>
      </c>
      <c r="C5716">
        <v>36</v>
      </c>
      <c r="D5716">
        <v>1</v>
      </c>
      <c r="E5716">
        <v>9708.9646366642155</v>
      </c>
      <c r="F5716">
        <v>39.268296734889084</v>
      </c>
      <c r="G5716" s="6">
        <v>45208.315309641206</v>
      </c>
    </row>
    <row r="5717" spans="2:7" x14ac:dyDescent="0.25">
      <c r="B5717">
        <v>2014</v>
      </c>
      <c r="C5717">
        <v>36</v>
      </c>
      <c r="D5717">
        <v>2</v>
      </c>
      <c r="E5717">
        <v>9842.0471361661184</v>
      </c>
      <c r="F5717">
        <v>42.527091406002697</v>
      </c>
      <c r="G5717" s="6">
        <v>45208.315309641206</v>
      </c>
    </row>
    <row r="5718" spans="2:7" x14ac:dyDescent="0.25">
      <c r="B5718">
        <v>2014</v>
      </c>
      <c r="C5718">
        <v>37</v>
      </c>
      <c r="D5718">
        <v>1</v>
      </c>
      <c r="E5718">
        <v>9689.846942329159</v>
      </c>
      <c r="F5718">
        <v>38.344785089274815</v>
      </c>
      <c r="G5718" s="6">
        <v>45208.315309641206</v>
      </c>
    </row>
    <row r="5719" spans="2:7" x14ac:dyDescent="0.25">
      <c r="B5719">
        <v>2014</v>
      </c>
      <c r="C5719">
        <v>37</v>
      </c>
      <c r="D5719">
        <v>2</v>
      </c>
      <c r="E5719">
        <v>9826.424961680279</v>
      </c>
      <c r="F5719">
        <v>41.593906606610979</v>
      </c>
      <c r="G5719" s="6">
        <v>45208.315309641206</v>
      </c>
    </row>
    <row r="5720" spans="2:7" x14ac:dyDescent="0.25">
      <c r="B5720">
        <v>2014</v>
      </c>
      <c r="C5720">
        <v>38</v>
      </c>
      <c r="D5720">
        <v>1</v>
      </c>
      <c r="E5720">
        <v>9670.4259428261175</v>
      </c>
      <c r="F5720">
        <v>37.420788313616427</v>
      </c>
      <c r="G5720" s="6">
        <v>45208.315309641206</v>
      </c>
    </row>
    <row r="5721" spans="2:7" x14ac:dyDescent="0.25">
      <c r="B5721">
        <v>2014</v>
      </c>
      <c r="C5721">
        <v>38</v>
      </c>
      <c r="D5721">
        <v>2</v>
      </c>
      <c r="E5721">
        <v>9799.7984123066326</v>
      </c>
      <c r="F5721">
        <v>40.705560835318671</v>
      </c>
      <c r="G5721" s="6">
        <v>45208.315309641206</v>
      </c>
    </row>
    <row r="5722" spans="2:7" x14ac:dyDescent="0.25">
      <c r="B5722">
        <v>2014</v>
      </c>
      <c r="C5722">
        <v>39</v>
      </c>
      <c r="D5722">
        <v>1</v>
      </c>
      <c r="E5722">
        <v>9660.8668714039286</v>
      </c>
      <c r="F5722">
        <v>36.457320071806571</v>
      </c>
      <c r="G5722" s="6">
        <v>45208.315309641206</v>
      </c>
    </row>
    <row r="5723" spans="2:7" x14ac:dyDescent="0.25">
      <c r="B5723">
        <v>2014</v>
      </c>
      <c r="C5723">
        <v>39</v>
      </c>
      <c r="D5723">
        <v>2</v>
      </c>
      <c r="E5723">
        <v>9799.7984123066326</v>
      </c>
      <c r="F5723">
        <v>39.705560835318671</v>
      </c>
      <c r="G5723" s="6">
        <v>45208.315309641206</v>
      </c>
    </row>
    <row r="5724" spans="2:7" x14ac:dyDescent="0.25">
      <c r="B5724">
        <v>2014</v>
      </c>
      <c r="C5724">
        <v>40</v>
      </c>
      <c r="D5724">
        <v>1</v>
      </c>
      <c r="E5724">
        <v>9627.7548805690876</v>
      </c>
      <c r="F5724">
        <v>35.580985294637081</v>
      </c>
      <c r="G5724" s="6">
        <v>45208.315309641206</v>
      </c>
    </row>
    <row r="5725" spans="2:7" x14ac:dyDescent="0.25">
      <c r="B5725">
        <v>2014</v>
      </c>
      <c r="C5725">
        <v>40</v>
      </c>
      <c r="D5725">
        <v>2</v>
      </c>
      <c r="E5725">
        <v>9785.1526891243484</v>
      </c>
      <c r="F5725">
        <v>38.764240940723511</v>
      </c>
      <c r="G5725" s="6">
        <v>45208.315309641206</v>
      </c>
    </row>
    <row r="5726" spans="2:7" x14ac:dyDescent="0.25">
      <c r="B5726">
        <v>2014</v>
      </c>
      <c r="C5726">
        <v>41</v>
      </c>
      <c r="D5726">
        <v>1</v>
      </c>
      <c r="E5726">
        <v>9618.180353434509</v>
      </c>
      <c r="F5726">
        <v>34.61590706084116</v>
      </c>
      <c r="G5726" s="6">
        <v>45208.315309641206</v>
      </c>
    </row>
    <row r="5727" spans="2:7" x14ac:dyDescent="0.25">
      <c r="B5727">
        <v>2014</v>
      </c>
      <c r="C5727">
        <v>41</v>
      </c>
      <c r="D5727">
        <v>2</v>
      </c>
      <c r="E5727">
        <v>9775.2206973085576</v>
      </c>
      <c r="F5727">
        <v>37.803118848407514</v>
      </c>
      <c r="G5727" s="6">
        <v>45208.315309641206</v>
      </c>
    </row>
    <row r="5728" spans="2:7" x14ac:dyDescent="0.25">
      <c r="B5728">
        <v>2014</v>
      </c>
      <c r="C5728">
        <v>42</v>
      </c>
      <c r="D5728">
        <v>1</v>
      </c>
      <c r="E5728">
        <v>9604.6250653334846</v>
      </c>
      <c r="F5728">
        <v>33.664055837695194</v>
      </c>
      <c r="G5728" s="6">
        <v>45208.315309641206</v>
      </c>
    </row>
    <row r="5729" spans="2:7" x14ac:dyDescent="0.25">
      <c r="B5729">
        <v>2014</v>
      </c>
      <c r="C5729">
        <v>42</v>
      </c>
      <c r="D5729">
        <v>2</v>
      </c>
      <c r="E5729">
        <v>9775.2206973085576</v>
      </c>
      <c r="F5729">
        <v>36.803118848407514</v>
      </c>
      <c r="G5729" s="6">
        <v>45208.315309641206</v>
      </c>
    </row>
    <row r="5730" spans="2:7" x14ac:dyDescent="0.25">
      <c r="B5730">
        <v>2014</v>
      </c>
      <c r="C5730">
        <v>43</v>
      </c>
      <c r="D5730">
        <v>1</v>
      </c>
      <c r="E5730">
        <v>9576.7461296136007</v>
      </c>
      <c r="F5730">
        <v>32.760599963267325</v>
      </c>
      <c r="G5730" s="6">
        <v>45208.315309641206</v>
      </c>
    </row>
    <row r="5731" spans="2:7" x14ac:dyDescent="0.25">
      <c r="B5731">
        <v>2014</v>
      </c>
      <c r="C5731">
        <v>43</v>
      </c>
      <c r="D5731">
        <v>2</v>
      </c>
      <c r="E5731">
        <v>9750.3339599674582</v>
      </c>
      <c r="F5731">
        <v>35.895778872889998</v>
      </c>
      <c r="G5731" s="6">
        <v>45208.315309641206</v>
      </c>
    </row>
    <row r="5732" spans="2:7" x14ac:dyDescent="0.25">
      <c r="B5732">
        <v>2014</v>
      </c>
      <c r="C5732">
        <v>44</v>
      </c>
      <c r="D5732">
        <v>1</v>
      </c>
      <c r="E5732">
        <v>9562.7525136429504</v>
      </c>
      <c r="F5732">
        <v>31.807808384297214</v>
      </c>
      <c r="G5732" s="6">
        <v>45208.315309641206</v>
      </c>
    </row>
    <row r="5733" spans="2:7" x14ac:dyDescent="0.25">
      <c r="B5733">
        <v>2014</v>
      </c>
      <c r="C5733">
        <v>44</v>
      </c>
      <c r="D5733">
        <v>2</v>
      </c>
      <c r="E5733">
        <v>9725.284983694306</v>
      </c>
      <c r="F5733">
        <v>34.986946178181654</v>
      </c>
      <c r="G5733" s="6">
        <v>45208.315309641206</v>
      </c>
    </row>
    <row r="5734" spans="2:7" x14ac:dyDescent="0.25">
      <c r="B5734">
        <v>2014</v>
      </c>
      <c r="C5734">
        <v>45</v>
      </c>
      <c r="D5734">
        <v>1</v>
      </c>
      <c r="E5734">
        <v>9545.0393354648622</v>
      </c>
      <c r="F5734">
        <v>30.865907756000794</v>
      </c>
      <c r="G5734" s="6">
        <v>45208.315309641206</v>
      </c>
    </row>
    <row r="5735" spans="2:7" x14ac:dyDescent="0.25">
      <c r="B5735">
        <v>2014</v>
      </c>
      <c r="C5735">
        <v>45</v>
      </c>
      <c r="D5735">
        <v>2</v>
      </c>
      <c r="E5735">
        <v>9695.6919498459574</v>
      </c>
      <c r="F5735">
        <v>34.09220667643762</v>
      </c>
      <c r="G5735" s="6">
        <v>45208.315309641206</v>
      </c>
    </row>
    <row r="5736" spans="2:7" x14ac:dyDescent="0.25">
      <c r="B5736">
        <v>2014</v>
      </c>
      <c r="C5736">
        <v>46</v>
      </c>
      <c r="D5736">
        <v>1</v>
      </c>
      <c r="E5736">
        <v>9491.6034677551106</v>
      </c>
      <c r="F5736">
        <v>30.036861866678578</v>
      </c>
      <c r="G5736" s="6">
        <v>45208.315309641206</v>
      </c>
    </row>
    <row r="5737" spans="2:7" x14ac:dyDescent="0.25">
      <c r="B5737">
        <v>2014</v>
      </c>
      <c r="C5737">
        <v>46</v>
      </c>
      <c r="D5737">
        <v>2</v>
      </c>
      <c r="E5737">
        <v>9690.6589655004263</v>
      </c>
      <c r="F5737">
        <v>33.109653276399108</v>
      </c>
      <c r="G5737" s="6">
        <v>45208.315309641206</v>
      </c>
    </row>
    <row r="5738" spans="2:7" x14ac:dyDescent="0.25">
      <c r="B5738">
        <v>2014</v>
      </c>
      <c r="C5738">
        <v>47</v>
      </c>
      <c r="D5738">
        <v>1</v>
      </c>
      <c r="E5738">
        <v>9469.429871134962</v>
      </c>
      <c r="F5738">
        <v>29.106025318900045</v>
      </c>
      <c r="G5738" s="6">
        <v>45208.315309641206</v>
      </c>
    </row>
    <row r="5739" spans="2:7" x14ac:dyDescent="0.25">
      <c r="B5739">
        <v>2014</v>
      </c>
      <c r="C5739">
        <v>47</v>
      </c>
      <c r="D5739">
        <v>2</v>
      </c>
      <c r="E5739">
        <v>9666.6533516546879</v>
      </c>
      <c r="F5739">
        <v>32.190634223550035</v>
      </c>
      <c r="G5739" s="6">
        <v>45208.315309641206</v>
      </c>
    </row>
    <row r="5740" spans="2:7" x14ac:dyDescent="0.25">
      <c r="B5740">
        <v>2014</v>
      </c>
      <c r="C5740">
        <v>48</v>
      </c>
      <c r="D5740">
        <v>1</v>
      </c>
      <c r="E5740">
        <v>9430.1073961987677</v>
      </c>
      <c r="F5740">
        <v>28.225309189843021</v>
      </c>
      <c r="G5740" s="6">
        <v>45208.315309641206</v>
      </c>
    </row>
    <row r="5741" spans="2:7" x14ac:dyDescent="0.25">
      <c r="B5741">
        <v>2014</v>
      </c>
      <c r="C5741">
        <v>48</v>
      </c>
      <c r="D5741">
        <v>2</v>
      </c>
      <c r="E5741">
        <v>9655.4114221610507</v>
      </c>
      <c r="F5741">
        <v>31.227532068703699</v>
      </c>
      <c r="G5741" s="6">
        <v>45208.315309641206</v>
      </c>
    </row>
    <row r="5742" spans="2:7" x14ac:dyDescent="0.25">
      <c r="B5742">
        <v>2014</v>
      </c>
      <c r="C5742">
        <v>49</v>
      </c>
      <c r="D5742">
        <v>1</v>
      </c>
      <c r="E5742">
        <v>9390.1667863321854</v>
      </c>
      <c r="F5742">
        <v>27.343237420829688</v>
      </c>
      <c r="G5742" s="6">
        <v>45208.315309641206</v>
      </c>
    </row>
    <row r="5743" spans="2:7" x14ac:dyDescent="0.25">
      <c r="B5743">
        <v>2014</v>
      </c>
      <c r="C5743">
        <v>49</v>
      </c>
      <c r="D5743">
        <v>2</v>
      </c>
      <c r="E5743">
        <v>9597.1779571710322</v>
      </c>
      <c r="F5743">
        <v>30.413979654748044</v>
      </c>
      <c r="G5743" s="6">
        <v>45208.315309641206</v>
      </c>
    </row>
    <row r="5744" spans="2:7" x14ac:dyDescent="0.25">
      <c r="B5744">
        <v>2014</v>
      </c>
      <c r="C5744">
        <v>50</v>
      </c>
      <c r="D5744">
        <v>1</v>
      </c>
      <c r="E5744">
        <v>9370.783324804921</v>
      </c>
      <c r="F5744">
        <v>26.39876264660634</v>
      </c>
      <c r="G5744" s="6">
        <v>45208.315309641206</v>
      </c>
    </row>
    <row r="5745" spans="2:7" x14ac:dyDescent="0.25">
      <c r="B5745">
        <v>2014</v>
      </c>
      <c r="C5745">
        <v>50</v>
      </c>
      <c r="D5745">
        <v>2</v>
      </c>
      <c r="E5745">
        <v>9565.7062562655428</v>
      </c>
      <c r="F5745">
        <v>29.512398296860376</v>
      </c>
      <c r="G5745" s="6">
        <v>45208.315309641206</v>
      </c>
    </row>
    <row r="5746" spans="2:7" x14ac:dyDescent="0.25">
      <c r="B5746">
        <v>2014</v>
      </c>
      <c r="C5746">
        <v>51</v>
      </c>
      <c r="D5746">
        <v>1</v>
      </c>
      <c r="E5746">
        <v>9345.1060362820299</v>
      </c>
      <c r="F5746">
        <v>25.469923958022274</v>
      </c>
      <c r="G5746" s="6">
        <v>45208.315309641206</v>
      </c>
    </row>
    <row r="5747" spans="2:7" x14ac:dyDescent="0.25">
      <c r="B5747">
        <v>2014</v>
      </c>
      <c r="C5747">
        <v>51</v>
      </c>
      <c r="D5747">
        <v>2</v>
      </c>
      <c r="E5747">
        <v>9501.3352614381984</v>
      </c>
      <c r="F5747">
        <v>28.70895561110185</v>
      </c>
      <c r="G5747" s="6">
        <v>45208.315309641206</v>
      </c>
    </row>
    <row r="5748" spans="2:7" x14ac:dyDescent="0.25">
      <c r="B5748">
        <v>2014</v>
      </c>
      <c r="C5748">
        <v>52</v>
      </c>
      <c r="D5748">
        <v>1</v>
      </c>
      <c r="E5748">
        <v>9308.7343632402062</v>
      </c>
      <c r="F5748">
        <v>24.567488017178032</v>
      </c>
      <c r="G5748" s="6">
        <v>45208.315309641206</v>
      </c>
    </row>
    <row r="5749" spans="2:7" x14ac:dyDescent="0.25">
      <c r="B5749">
        <v>2014</v>
      </c>
      <c r="C5749">
        <v>52</v>
      </c>
      <c r="D5749">
        <v>2</v>
      </c>
      <c r="E5749">
        <v>9455.9763385370952</v>
      </c>
      <c r="F5749">
        <v>27.844269807846402</v>
      </c>
      <c r="G5749" s="6">
        <v>45208.315309641206</v>
      </c>
    </row>
    <row r="5750" spans="2:7" x14ac:dyDescent="0.25">
      <c r="B5750">
        <v>2014</v>
      </c>
      <c r="C5750">
        <v>53</v>
      </c>
      <c r="D5750">
        <v>1</v>
      </c>
      <c r="E5750">
        <v>9247.0323747557795</v>
      </c>
      <c r="F5750">
        <v>23.728081363053949</v>
      </c>
      <c r="G5750" s="6">
        <v>45208.315309641206</v>
      </c>
    </row>
    <row r="5751" spans="2:7" x14ac:dyDescent="0.25">
      <c r="B5751">
        <v>2014</v>
      </c>
      <c r="C5751">
        <v>53</v>
      </c>
      <c r="D5751">
        <v>2</v>
      </c>
      <c r="E5751">
        <v>9409.7499680489746</v>
      </c>
      <c r="F5751">
        <v>26.978601363005325</v>
      </c>
      <c r="G5751" s="6">
        <v>45208.315309641206</v>
      </c>
    </row>
    <row r="5752" spans="2:7" x14ac:dyDescent="0.25">
      <c r="B5752">
        <v>2014</v>
      </c>
      <c r="C5752">
        <v>54</v>
      </c>
      <c r="D5752">
        <v>1</v>
      </c>
      <c r="E5752">
        <v>9178.7184324712362</v>
      </c>
      <c r="F5752">
        <v>22.900959725244768</v>
      </c>
      <c r="G5752" s="6">
        <v>45208.315309641206</v>
      </c>
    </row>
    <row r="5753" spans="2:7" x14ac:dyDescent="0.25">
      <c r="B5753">
        <v>2014</v>
      </c>
      <c r="C5753">
        <v>54</v>
      </c>
      <c r="D5753">
        <v>2</v>
      </c>
      <c r="E5753">
        <v>9365.8967621386637</v>
      </c>
      <c r="F5753">
        <v>26.102580047297778</v>
      </c>
      <c r="G5753" s="6">
        <v>45208.315309641206</v>
      </c>
    </row>
    <row r="5754" spans="2:7" x14ac:dyDescent="0.25">
      <c r="B5754">
        <v>2014</v>
      </c>
      <c r="C5754">
        <v>55</v>
      </c>
      <c r="D5754">
        <v>1</v>
      </c>
      <c r="E5754">
        <v>9149.1374464360306</v>
      </c>
      <c r="F5754">
        <v>21.973386495602867</v>
      </c>
      <c r="G5754" s="6">
        <v>45208.315309641206</v>
      </c>
    </row>
    <row r="5755" spans="2:7" x14ac:dyDescent="0.25">
      <c r="B5755">
        <v>2014</v>
      </c>
      <c r="C5755">
        <v>55</v>
      </c>
      <c r="D5755">
        <v>2</v>
      </c>
      <c r="E5755">
        <v>9310.7636365823419</v>
      </c>
      <c r="F5755">
        <v>25.254184181545952</v>
      </c>
      <c r="G5755" s="6">
        <v>45208.315309641206</v>
      </c>
    </row>
    <row r="5756" spans="2:7" x14ac:dyDescent="0.25">
      <c r="B5756">
        <v>2014</v>
      </c>
      <c r="C5756">
        <v>56</v>
      </c>
      <c r="D5756">
        <v>1</v>
      </c>
      <c r="E5756">
        <v>9083.5440722783696</v>
      </c>
      <c r="F5756">
        <v>21.12844842557541</v>
      </c>
      <c r="G5756" s="6">
        <v>45208.315309641206</v>
      </c>
    </row>
    <row r="5757" spans="2:7" x14ac:dyDescent="0.25">
      <c r="B5757">
        <v>2014</v>
      </c>
      <c r="C5757">
        <v>56</v>
      </c>
      <c r="D5757">
        <v>2</v>
      </c>
      <c r="E5757">
        <v>9241.1428040748415</v>
      </c>
      <c r="F5757">
        <v>24.440677015527836</v>
      </c>
      <c r="G5757" s="6">
        <v>45208.315309641206</v>
      </c>
    </row>
    <row r="5758" spans="2:7" x14ac:dyDescent="0.25">
      <c r="B5758">
        <v>2014</v>
      </c>
      <c r="C5758">
        <v>57</v>
      </c>
      <c r="D5758">
        <v>1</v>
      </c>
      <c r="E5758">
        <v>9036.9319974910723</v>
      </c>
      <c r="F5758">
        <v>20.234849002787431</v>
      </c>
      <c r="G5758" s="6">
        <v>45208.315309641206</v>
      </c>
    </row>
    <row r="5759" spans="2:7" x14ac:dyDescent="0.25">
      <c r="B5759">
        <v>2014</v>
      </c>
      <c r="C5759">
        <v>57</v>
      </c>
      <c r="D5759">
        <v>2</v>
      </c>
      <c r="E5759">
        <v>9168.4478550103158</v>
      </c>
      <c r="F5759">
        <v>23.63049827248825</v>
      </c>
      <c r="G5759" s="6">
        <v>45208.315309641206</v>
      </c>
    </row>
    <row r="5760" spans="2:7" x14ac:dyDescent="0.25">
      <c r="B5760">
        <v>2014</v>
      </c>
      <c r="C5760">
        <v>58</v>
      </c>
      <c r="D5760">
        <v>1</v>
      </c>
      <c r="E5760">
        <v>8972.9015906461518</v>
      </c>
      <c r="F5760">
        <v>19.375676403813294</v>
      </c>
      <c r="G5760" s="6">
        <v>45208.315309641206</v>
      </c>
    </row>
    <row r="5761" spans="2:7" x14ac:dyDescent="0.25">
      <c r="B5761">
        <v>2014</v>
      </c>
      <c r="C5761">
        <v>58</v>
      </c>
      <c r="D5761">
        <v>2</v>
      </c>
      <c r="E5761">
        <v>9093.2515027855989</v>
      </c>
      <c r="F5761">
        <v>22.821775187538755</v>
      </c>
      <c r="G5761" s="6">
        <v>45208.315309641206</v>
      </c>
    </row>
    <row r="5762" spans="2:7" x14ac:dyDescent="0.25">
      <c r="B5762">
        <v>2014</v>
      </c>
      <c r="C5762">
        <v>59</v>
      </c>
      <c r="D5762">
        <v>1</v>
      </c>
      <c r="E5762">
        <v>8882.3516274217745</v>
      </c>
      <c r="F5762">
        <v>18.568101999634553</v>
      </c>
      <c r="G5762" s="6">
        <v>45208.315309641206</v>
      </c>
    </row>
    <row r="5763" spans="2:7" x14ac:dyDescent="0.25">
      <c r="B5763">
        <v>2014</v>
      </c>
      <c r="C5763">
        <v>59</v>
      </c>
      <c r="D5763">
        <v>2</v>
      </c>
      <c r="E5763">
        <v>9030.3836944101768</v>
      </c>
      <c r="F5763">
        <v>21.977175127627472</v>
      </c>
      <c r="G5763" s="6">
        <v>45208.315309641206</v>
      </c>
    </row>
    <row r="5764" spans="2:7" x14ac:dyDescent="0.25">
      <c r="B5764">
        <v>2014</v>
      </c>
      <c r="C5764">
        <v>60</v>
      </c>
      <c r="D5764">
        <v>1</v>
      </c>
      <c r="E5764">
        <v>8699.0885687719783</v>
      </c>
      <c r="F5764">
        <v>17.948741374699217</v>
      </c>
      <c r="G5764" s="6">
        <v>45208.315309641206</v>
      </c>
    </row>
    <row r="5765" spans="2:7" x14ac:dyDescent="0.25">
      <c r="B5765">
        <v>2014</v>
      </c>
      <c r="C5765">
        <v>60</v>
      </c>
      <c r="D5765">
        <v>2</v>
      </c>
      <c r="E5765">
        <v>8960.5380410029411</v>
      </c>
      <c r="F5765">
        <v>21.144585535715294</v>
      </c>
      <c r="G5765" s="6">
        <v>45208.315309641206</v>
      </c>
    </row>
    <row r="5766" spans="2:7" x14ac:dyDescent="0.25">
      <c r="B5766">
        <v>2014</v>
      </c>
      <c r="C5766">
        <v>61</v>
      </c>
      <c r="D5766">
        <v>1</v>
      </c>
      <c r="E5766">
        <v>8569.4970982914783</v>
      </c>
      <c r="F5766">
        <v>17.212608440274401</v>
      </c>
      <c r="G5766" s="6">
        <v>45208.315309641206</v>
      </c>
    </row>
    <row r="5767" spans="2:7" x14ac:dyDescent="0.25">
      <c r="B5767">
        <v>2014</v>
      </c>
      <c r="C5767">
        <v>61</v>
      </c>
      <c r="D5767">
        <v>2</v>
      </c>
      <c r="E5767">
        <v>8884.3989518800172</v>
      </c>
      <c r="F5767">
        <v>20.321509146026269</v>
      </c>
      <c r="G5767" s="6">
        <v>45208.315309641206</v>
      </c>
    </row>
    <row r="5768" spans="2:7" x14ac:dyDescent="0.25">
      <c r="B5768">
        <v>2014</v>
      </c>
      <c r="C5768">
        <v>62</v>
      </c>
      <c r="D5768">
        <v>1</v>
      </c>
      <c r="E5768">
        <v>8413.376078642721</v>
      </c>
      <c r="F5768">
        <v>16.522732396020238</v>
      </c>
      <c r="G5768" s="6">
        <v>45208.315309641206</v>
      </c>
    </row>
    <row r="5769" spans="2:7" x14ac:dyDescent="0.25">
      <c r="B5769">
        <v>2014</v>
      </c>
      <c r="C5769">
        <v>62</v>
      </c>
      <c r="D5769">
        <v>2</v>
      </c>
      <c r="E5769">
        <v>8835.4543771782519</v>
      </c>
      <c r="F5769">
        <v>19.431311686301424</v>
      </c>
      <c r="G5769" s="6">
        <v>45208.315309641206</v>
      </c>
    </row>
    <row r="5770" spans="2:7" x14ac:dyDescent="0.25">
      <c r="B5770">
        <v>2014</v>
      </c>
      <c r="C5770">
        <v>63</v>
      </c>
      <c r="D5770">
        <v>1</v>
      </c>
      <c r="E5770">
        <v>8372.5147995193602</v>
      </c>
      <c r="F5770">
        <v>15.600929850002675</v>
      </c>
      <c r="G5770" s="6">
        <v>45208.315309641206</v>
      </c>
    </row>
    <row r="5771" spans="2:7" x14ac:dyDescent="0.25">
      <c r="B5771">
        <v>2014</v>
      </c>
      <c r="C5771">
        <v>63</v>
      </c>
      <c r="D5771">
        <v>2</v>
      </c>
      <c r="E5771">
        <v>8733.410773293399</v>
      </c>
      <c r="F5771">
        <v>18.652510404750011</v>
      </c>
      <c r="G5771" s="6">
        <v>45208.315309641206</v>
      </c>
    </row>
    <row r="5772" spans="2:7" x14ac:dyDescent="0.25">
      <c r="B5772">
        <v>2014</v>
      </c>
      <c r="C5772">
        <v>64</v>
      </c>
      <c r="D5772">
        <v>1</v>
      </c>
      <c r="E5772">
        <v>8163.5368201079382</v>
      </c>
      <c r="F5772">
        <v>14.987497813965806</v>
      </c>
      <c r="G5772" s="6">
        <v>45208.315309641206</v>
      </c>
    </row>
    <row r="5773" spans="2:7" x14ac:dyDescent="0.25">
      <c r="B5773">
        <v>2014</v>
      </c>
      <c r="C5773">
        <v>64</v>
      </c>
      <c r="D5773">
        <v>2</v>
      </c>
      <c r="E5773">
        <v>8626.3770896329133</v>
      </c>
      <c r="F5773">
        <v>17.877741696648986</v>
      </c>
      <c r="G5773" s="6">
        <v>45208.315309641206</v>
      </c>
    </row>
    <row r="5774" spans="2:7" x14ac:dyDescent="0.25">
      <c r="B5774">
        <v>2014</v>
      </c>
      <c r="C5774">
        <v>65</v>
      </c>
      <c r="D5774">
        <v>1</v>
      </c>
      <c r="E5774">
        <v>8048.0982241708962</v>
      </c>
      <c r="F5774">
        <v>14.195300497245988</v>
      </c>
      <c r="G5774" s="6">
        <v>45208.315309641206</v>
      </c>
    </row>
    <row r="5775" spans="2:7" x14ac:dyDescent="0.25">
      <c r="B5775">
        <v>2014</v>
      </c>
      <c r="C5775">
        <v>65</v>
      </c>
      <c r="D5775">
        <v>2</v>
      </c>
      <c r="E5775">
        <v>8524.0754762707984</v>
      </c>
      <c r="F5775">
        <v>17.086300503654648</v>
      </c>
      <c r="G5775" s="6">
        <v>45208.315309641206</v>
      </c>
    </row>
    <row r="5776" spans="2:7" x14ac:dyDescent="0.25">
      <c r="B5776">
        <v>2014</v>
      </c>
      <c r="C5776">
        <v>66</v>
      </c>
      <c r="D5776">
        <v>1</v>
      </c>
      <c r="E5776">
        <v>7829.9751294491289</v>
      </c>
      <c r="F5776">
        <v>13.576816565715802</v>
      </c>
      <c r="G5776" s="6">
        <v>45208.315309641206</v>
      </c>
    </row>
    <row r="5777" spans="2:7" x14ac:dyDescent="0.25">
      <c r="B5777">
        <v>2014</v>
      </c>
      <c r="C5777">
        <v>66</v>
      </c>
      <c r="D5777">
        <v>2</v>
      </c>
      <c r="E5777">
        <v>8369.4998441576263</v>
      </c>
      <c r="F5777">
        <v>16.392631578690288</v>
      </c>
      <c r="G5777" s="6">
        <v>45208.315309641206</v>
      </c>
    </row>
    <row r="5778" spans="2:7" x14ac:dyDescent="0.25">
      <c r="B5778">
        <v>2014</v>
      </c>
      <c r="C5778">
        <v>67</v>
      </c>
      <c r="D5778">
        <v>1</v>
      </c>
      <c r="E5778">
        <v>7699.8536655470789</v>
      </c>
      <c r="F5778">
        <v>12.797804468683777</v>
      </c>
      <c r="G5778" s="6">
        <v>45208.315309641206</v>
      </c>
    </row>
    <row r="5779" spans="2:7" x14ac:dyDescent="0.25">
      <c r="B5779">
        <v>2014</v>
      </c>
      <c r="C5779">
        <v>67</v>
      </c>
      <c r="D5779">
        <v>2</v>
      </c>
      <c r="E5779">
        <v>8237.5859882567165</v>
      </c>
      <c r="F5779">
        <v>15.647130689831133</v>
      </c>
      <c r="G5779" s="6">
        <v>45208.315309641206</v>
      </c>
    </row>
    <row r="5780" spans="2:7" x14ac:dyDescent="0.25">
      <c r="B5780">
        <v>2014</v>
      </c>
      <c r="C5780">
        <v>68</v>
      </c>
      <c r="D5780">
        <v>1</v>
      </c>
      <c r="E5780">
        <v>7519.2975089045767</v>
      </c>
      <c r="F5780">
        <v>12.093103904219745</v>
      </c>
      <c r="G5780" s="6">
        <v>45208.315309641206</v>
      </c>
    </row>
    <row r="5781" spans="2:7" x14ac:dyDescent="0.25">
      <c r="B5781">
        <v>2014</v>
      </c>
      <c r="C5781">
        <v>68</v>
      </c>
      <c r="D5781">
        <v>2</v>
      </c>
      <c r="E5781">
        <v>8100.3730005261668</v>
      </c>
      <c r="F5781">
        <v>14.903709375449909</v>
      </c>
      <c r="G5781" s="6">
        <v>45208.315309641206</v>
      </c>
    </row>
    <row r="5782" spans="2:7" x14ac:dyDescent="0.25">
      <c r="B5782">
        <v>2014</v>
      </c>
      <c r="C5782">
        <v>69</v>
      </c>
      <c r="D5782">
        <v>1</v>
      </c>
      <c r="E5782">
        <v>7225.8713640704855</v>
      </c>
      <c r="F5782">
        <v>11.563873395383229</v>
      </c>
      <c r="G5782" s="6">
        <v>45208.315309641206</v>
      </c>
    </row>
    <row r="5783" spans="2:7" x14ac:dyDescent="0.25">
      <c r="B5783">
        <v>2014</v>
      </c>
      <c r="C5783">
        <v>69</v>
      </c>
      <c r="D5783">
        <v>2</v>
      </c>
      <c r="E5783">
        <v>7957.7429610414547</v>
      </c>
      <c r="F5783">
        <v>14.161873235102632</v>
      </c>
      <c r="G5783" s="6">
        <v>45208.315309641206</v>
      </c>
    </row>
    <row r="5784" spans="2:7" x14ac:dyDescent="0.25">
      <c r="B5784">
        <v>2014</v>
      </c>
      <c r="C5784">
        <v>70</v>
      </c>
      <c r="D5784">
        <v>1</v>
      </c>
      <c r="E5784">
        <v>6956.3219840322281</v>
      </c>
      <c r="F5784">
        <v>10.992585611607968</v>
      </c>
      <c r="G5784" s="6">
        <v>45208.315309641206</v>
      </c>
    </row>
    <row r="5785" spans="2:7" x14ac:dyDescent="0.25">
      <c r="B5785">
        <v>2014</v>
      </c>
      <c r="C5785">
        <v>70</v>
      </c>
      <c r="D5785">
        <v>2</v>
      </c>
      <c r="E5785">
        <v>7749.2376141958512</v>
      </c>
      <c r="F5785">
        <v>13.529467282319283</v>
      </c>
      <c r="G5785" s="6">
        <v>45208.315309641206</v>
      </c>
    </row>
    <row r="5786" spans="2:7" x14ac:dyDescent="0.25">
      <c r="B5786">
        <v>2014</v>
      </c>
      <c r="C5786">
        <v>71</v>
      </c>
      <c r="D5786">
        <v>1</v>
      </c>
      <c r="E5786">
        <v>6621.5283196152059</v>
      </c>
      <c r="F5786">
        <v>10.52310530684408</v>
      </c>
      <c r="G5786" s="6">
        <v>45208.315309641206</v>
      </c>
    </row>
    <row r="5787" spans="2:7" x14ac:dyDescent="0.25">
      <c r="B5787">
        <v>2014</v>
      </c>
      <c r="C5787">
        <v>71</v>
      </c>
      <c r="D5787">
        <v>2</v>
      </c>
      <c r="E5787">
        <v>7599.9648855987052</v>
      </c>
      <c r="F5787">
        <v>12.785382166489935</v>
      </c>
      <c r="G5787" s="6">
        <v>45208.315309641206</v>
      </c>
    </row>
    <row r="5788" spans="2:7" x14ac:dyDescent="0.25">
      <c r="B5788">
        <v>2014</v>
      </c>
      <c r="C5788">
        <v>72</v>
      </c>
      <c r="D5788">
        <v>1</v>
      </c>
      <c r="E5788">
        <v>6511.7234852275305</v>
      </c>
      <c r="F5788">
        <v>9.6921213009606966</v>
      </c>
      <c r="G5788" s="6">
        <v>45208.315309641206</v>
      </c>
    </row>
    <row r="5789" spans="2:7" x14ac:dyDescent="0.25">
      <c r="B5789">
        <v>2014</v>
      </c>
      <c r="C5789">
        <v>72</v>
      </c>
      <c r="D5789">
        <v>2</v>
      </c>
      <c r="E5789">
        <v>7448.5025981037888</v>
      </c>
      <c r="F5789">
        <v>12.0352004435433</v>
      </c>
      <c r="G5789" s="6">
        <v>45208.315309641206</v>
      </c>
    </row>
    <row r="5790" spans="2:7" x14ac:dyDescent="0.25">
      <c r="B5790">
        <v>2014</v>
      </c>
      <c r="C5790">
        <v>73</v>
      </c>
      <c r="D5790">
        <v>1</v>
      </c>
      <c r="E5790">
        <v>6160.0515998649153</v>
      </c>
      <c r="F5790">
        <v>9.2168913578319067</v>
      </c>
      <c r="G5790" s="6">
        <v>45208.315309641206</v>
      </c>
    </row>
    <row r="5791" spans="2:7" x14ac:dyDescent="0.25">
      <c r="B5791">
        <v>2014</v>
      </c>
      <c r="C5791">
        <v>73</v>
      </c>
      <c r="D5791">
        <v>2</v>
      </c>
      <c r="E5791">
        <v>7279.9944889371909</v>
      </c>
      <c r="F5791">
        <v>11.302202680777544</v>
      </c>
      <c r="G5791" s="6">
        <v>45208.315309641206</v>
      </c>
    </row>
    <row r="5792" spans="2:7" x14ac:dyDescent="0.25">
      <c r="B5792">
        <v>2014</v>
      </c>
      <c r="C5792">
        <v>74</v>
      </c>
      <c r="D5792">
        <v>1</v>
      </c>
      <c r="E5792">
        <v>5913.797207367631</v>
      </c>
      <c r="F5792">
        <v>8.5798684283194522</v>
      </c>
      <c r="G5792" s="6">
        <v>45208.315309641206</v>
      </c>
    </row>
    <row r="5793" spans="2:7" x14ac:dyDescent="0.25">
      <c r="B5793">
        <v>2014</v>
      </c>
      <c r="C5793">
        <v>74</v>
      </c>
      <c r="D5793">
        <v>2</v>
      </c>
      <c r="E5793">
        <v>7174.6660546681032</v>
      </c>
      <c r="F5793">
        <v>10.460785545311477</v>
      </c>
      <c r="G5793" s="6">
        <v>45208.315309641206</v>
      </c>
    </row>
    <row r="5794" spans="2:7" x14ac:dyDescent="0.25">
      <c r="B5794">
        <v>2014</v>
      </c>
      <c r="C5794">
        <v>75</v>
      </c>
      <c r="D5794">
        <v>1</v>
      </c>
      <c r="E5794">
        <v>5663.9709457015124</v>
      </c>
      <c r="F5794">
        <v>7.936255024146373</v>
      </c>
      <c r="G5794" s="6">
        <v>45208.315309641206</v>
      </c>
    </row>
    <row r="5795" spans="2:7" x14ac:dyDescent="0.25">
      <c r="B5795">
        <v>2014</v>
      </c>
      <c r="C5795">
        <v>75</v>
      </c>
      <c r="D5795">
        <v>2</v>
      </c>
      <c r="E5795">
        <v>6843.6148394789643</v>
      </c>
      <c r="F5795">
        <v>9.9426259522249723</v>
      </c>
      <c r="G5795" s="6">
        <v>45208.315309641206</v>
      </c>
    </row>
    <row r="5796" spans="2:7" x14ac:dyDescent="0.25">
      <c r="B5796">
        <v>2014</v>
      </c>
      <c r="C5796">
        <v>76</v>
      </c>
      <c r="D5796">
        <v>1</v>
      </c>
      <c r="E5796">
        <v>5202.8029637240852</v>
      </c>
      <c r="F5796">
        <v>7.5953925595990706</v>
      </c>
      <c r="G5796" s="6">
        <v>45208.315309641206</v>
      </c>
    </row>
    <row r="5797" spans="2:7" x14ac:dyDescent="0.25">
      <c r="B5797">
        <v>2014</v>
      </c>
      <c r="C5797">
        <v>76</v>
      </c>
      <c r="D5797">
        <v>2</v>
      </c>
      <c r="E5797">
        <v>6561.8356664498333</v>
      </c>
      <c r="F5797">
        <v>9.3481123842679903</v>
      </c>
      <c r="G5797" s="6">
        <v>45208.315309641206</v>
      </c>
    </row>
    <row r="5798" spans="2:7" x14ac:dyDescent="0.25">
      <c r="B5798">
        <v>2014</v>
      </c>
      <c r="C5798">
        <v>77</v>
      </c>
      <c r="D5798">
        <v>1</v>
      </c>
      <c r="E5798">
        <v>4835.7470274337811</v>
      </c>
      <c r="F5798">
        <v>7.13396621627213</v>
      </c>
      <c r="G5798" s="6">
        <v>45208.315309641206</v>
      </c>
    </row>
    <row r="5799" spans="2:7" x14ac:dyDescent="0.25">
      <c r="B5799">
        <v>2014</v>
      </c>
      <c r="C5799">
        <v>77</v>
      </c>
      <c r="D5799">
        <v>2</v>
      </c>
      <c r="E5799">
        <v>6366.1786064612115</v>
      </c>
      <c r="F5799">
        <v>8.6200487785434756</v>
      </c>
      <c r="G5799" s="6">
        <v>45208.315309641206</v>
      </c>
    </row>
    <row r="5800" spans="2:7" x14ac:dyDescent="0.25">
      <c r="B5800">
        <v>2014</v>
      </c>
      <c r="C5800">
        <v>78</v>
      </c>
      <c r="D5800">
        <v>1</v>
      </c>
      <c r="E5800">
        <v>4333.6090196258237</v>
      </c>
      <c r="F5800">
        <v>6.9026480619619832</v>
      </c>
      <c r="G5800" s="6">
        <v>45208.315309641206</v>
      </c>
    </row>
    <row r="5801" spans="2:7" x14ac:dyDescent="0.25">
      <c r="B5801">
        <v>2014</v>
      </c>
      <c r="C5801">
        <v>78</v>
      </c>
      <c r="D5801">
        <v>2</v>
      </c>
      <c r="E5801">
        <v>6113.5115572884106</v>
      </c>
      <c r="F5801">
        <v>7.9556445723500353</v>
      </c>
      <c r="G5801" s="6">
        <v>45208.315309641206</v>
      </c>
    </row>
    <row r="5802" spans="2:7" x14ac:dyDescent="0.25">
      <c r="B5802">
        <v>2014</v>
      </c>
      <c r="C5802">
        <v>79</v>
      </c>
      <c r="D5802">
        <v>1</v>
      </c>
      <c r="E5802">
        <v>3995.7214040957974</v>
      </c>
      <c r="F5802">
        <v>6.4440710662076555</v>
      </c>
      <c r="G5802" s="6">
        <v>45208.315309641206</v>
      </c>
    </row>
    <row r="5803" spans="2:7" x14ac:dyDescent="0.25">
      <c r="B5803">
        <v>2014</v>
      </c>
      <c r="C5803">
        <v>79</v>
      </c>
      <c r="D5803">
        <v>2</v>
      </c>
      <c r="E5803">
        <v>5787.3241259400938</v>
      </c>
      <c r="F5803">
        <v>7.3758625347759512</v>
      </c>
      <c r="G5803" s="6">
        <v>45208.315309641206</v>
      </c>
    </row>
    <row r="5804" spans="2:7" x14ac:dyDescent="0.25">
      <c r="B5804">
        <v>2014</v>
      </c>
      <c r="C5804">
        <v>80</v>
      </c>
      <c r="D5804">
        <v>1</v>
      </c>
      <c r="E5804">
        <v>3608.1697020434981</v>
      </c>
      <c r="F5804">
        <v>6.0825207648246398</v>
      </c>
      <c r="G5804" s="6">
        <v>45208.315309641206</v>
      </c>
    </row>
    <row r="5805" spans="2:7" x14ac:dyDescent="0.25">
      <c r="B5805">
        <v>2014</v>
      </c>
      <c r="C5805">
        <v>80</v>
      </c>
      <c r="D5805">
        <v>2</v>
      </c>
      <c r="E5805">
        <v>5376.9775415376862</v>
      </c>
      <c r="F5805">
        <v>6.900597236412608</v>
      </c>
      <c r="G5805" s="6">
        <v>45208.315309641206</v>
      </c>
    </row>
    <row r="5806" spans="2:7" x14ac:dyDescent="0.25">
      <c r="B5806">
        <v>2014</v>
      </c>
      <c r="C5806">
        <v>81</v>
      </c>
      <c r="D5806">
        <v>1</v>
      </c>
      <c r="E5806">
        <v>3368.4967378704559</v>
      </c>
      <c r="F5806">
        <v>5.479724444501926</v>
      </c>
      <c r="G5806" s="6">
        <v>45208.315309641206</v>
      </c>
    </row>
    <row r="5807" spans="2:7" x14ac:dyDescent="0.25">
      <c r="B5807">
        <v>2014</v>
      </c>
      <c r="C5807">
        <v>81</v>
      </c>
      <c r="D5807">
        <v>2</v>
      </c>
      <c r="E5807">
        <v>5165.1533895850953</v>
      </c>
      <c r="F5807">
        <v>6.1630872302871378</v>
      </c>
      <c r="G5807" s="6">
        <v>45208.315309641206</v>
      </c>
    </row>
    <row r="5808" spans="2:7" x14ac:dyDescent="0.25">
      <c r="B5808">
        <v>2014</v>
      </c>
      <c r="C5808">
        <v>82</v>
      </c>
      <c r="D5808">
        <v>1</v>
      </c>
      <c r="E5808">
        <v>3019.9732607541659</v>
      </c>
      <c r="F5808">
        <v>5.0544152541965062</v>
      </c>
      <c r="G5808" s="6">
        <v>45208.315309641206</v>
      </c>
    </row>
    <row r="5809" spans="2:7" x14ac:dyDescent="0.25">
      <c r="B5809">
        <v>2014</v>
      </c>
      <c r="C5809">
        <v>82</v>
      </c>
      <c r="D5809">
        <v>2</v>
      </c>
      <c r="E5809">
        <v>4835.4324095294642</v>
      </c>
      <c r="F5809">
        <v>5.5492447677249341</v>
      </c>
      <c r="G5809" s="6">
        <v>45208.315309641206</v>
      </c>
    </row>
    <row r="5810" spans="2:7" x14ac:dyDescent="0.25">
      <c r="B5810">
        <v>2014</v>
      </c>
      <c r="C5810">
        <v>83</v>
      </c>
      <c r="D5810">
        <v>1</v>
      </c>
      <c r="E5810">
        <v>2685.4323720460848</v>
      </c>
      <c r="F5810">
        <v>4.6217868784253646</v>
      </c>
      <c r="G5810" s="6">
        <v>45208.315309641206</v>
      </c>
    </row>
    <row r="5811" spans="2:7" x14ac:dyDescent="0.25">
      <c r="B5811">
        <v>2014</v>
      </c>
      <c r="C5811">
        <v>83</v>
      </c>
      <c r="D5811">
        <v>2</v>
      </c>
      <c r="E5811">
        <v>4235.1641249113109</v>
      </c>
      <c r="F5811">
        <v>5.2648962527551397</v>
      </c>
      <c r="G5811" s="6">
        <v>45208.315309641206</v>
      </c>
    </row>
    <row r="5812" spans="2:7" x14ac:dyDescent="0.25">
      <c r="B5812">
        <v>2014</v>
      </c>
      <c r="C5812">
        <v>84</v>
      </c>
      <c r="D5812">
        <v>1</v>
      </c>
      <c r="E5812">
        <v>2307.2068485628265</v>
      </c>
      <c r="F5812">
        <v>4.2974805210434717</v>
      </c>
      <c r="G5812" s="6">
        <v>45208.315309641206</v>
      </c>
    </row>
    <row r="5813" spans="2:7" x14ac:dyDescent="0.25">
      <c r="B5813">
        <v>2014</v>
      </c>
      <c r="C5813">
        <v>84</v>
      </c>
      <c r="D5813">
        <v>2</v>
      </c>
      <c r="E5813">
        <v>4022.5843755652386</v>
      </c>
      <c r="F5813">
        <v>4.5167046317722725</v>
      </c>
      <c r="G5813" s="6">
        <v>45208.315309641206</v>
      </c>
    </row>
    <row r="5814" spans="2:7" x14ac:dyDescent="0.25">
      <c r="B5814">
        <v>2014</v>
      </c>
      <c r="C5814">
        <v>85</v>
      </c>
      <c r="D5814">
        <v>1</v>
      </c>
      <c r="E5814">
        <v>2063.3769007470255</v>
      </c>
      <c r="F5814">
        <v>3.7462300815054124</v>
      </c>
      <c r="G5814" s="6">
        <v>45208.315309641206</v>
      </c>
    </row>
    <row r="5815" spans="2:7" x14ac:dyDescent="0.25">
      <c r="B5815">
        <v>2014</v>
      </c>
      <c r="C5815">
        <v>85</v>
      </c>
      <c r="D5815">
        <v>2</v>
      </c>
      <c r="E5815">
        <v>3762.9907587564676</v>
      </c>
      <c r="F5815">
        <v>3.793800949531736</v>
      </c>
      <c r="G5815" s="6">
        <v>45208.315309641206</v>
      </c>
    </row>
    <row r="5816" spans="2:7" x14ac:dyDescent="0.25">
      <c r="B5816">
        <v>2014</v>
      </c>
      <c r="C5816">
        <v>86</v>
      </c>
      <c r="D5816">
        <v>1</v>
      </c>
      <c r="E5816">
        <v>1783.2278320293906</v>
      </c>
      <c r="F5816">
        <v>3.2562200658709797</v>
      </c>
      <c r="G5816" s="6">
        <v>45208.315309641206</v>
      </c>
    </row>
    <row r="5817" spans="2:7" x14ac:dyDescent="0.25">
      <c r="B5817">
        <v>2014</v>
      </c>
      <c r="C5817">
        <v>86</v>
      </c>
      <c r="D5817">
        <v>2</v>
      </c>
      <c r="E5817">
        <v>3248.5254032228877</v>
      </c>
      <c r="F5817">
        <v>3.31543654298485</v>
      </c>
      <c r="G5817" s="6">
        <v>45208.315309641206</v>
      </c>
    </row>
    <row r="5818" spans="2:7" x14ac:dyDescent="0.25">
      <c r="B5818">
        <v>2014</v>
      </c>
      <c r="C5818">
        <v>87</v>
      </c>
      <c r="D5818">
        <v>1</v>
      </c>
      <c r="E5818">
        <v>1463.9183312242458</v>
      </c>
      <c r="F5818">
        <v>2.8574060982956073</v>
      </c>
      <c r="G5818" s="6">
        <v>45208.315309641206</v>
      </c>
    </row>
    <row r="5819" spans="2:7" x14ac:dyDescent="0.25">
      <c r="B5819">
        <v>2014</v>
      </c>
      <c r="C5819">
        <v>87</v>
      </c>
      <c r="D5819">
        <v>2</v>
      </c>
      <c r="E5819">
        <v>2786.7000098948952</v>
      </c>
      <c r="F5819">
        <v>2.7820242934557093</v>
      </c>
      <c r="G5819" s="6">
        <v>45208.315309641206</v>
      </c>
    </row>
    <row r="5820" spans="2:7" x14ac:dyDescent="0.25">
      <c r="B5820">
        <v>2014</v>
      </c>
      <c r="C5820">
        <v>88</v>
      </c>
      <c r="D5820">
        <v>1</v>
      </c>
      <c r="E5820">
        <v>1339.3955907120401</v>
      </c>
      <c r="F5820">
        <v>2.0765726163098255</v>
      </c>
      <c r="G5820" s="6">
        <v>45208.315309641206</v>
      </c>
    </row>
    <row r="5821" spans="2:7" x14ac:dyDescent="0.25">
      <c r="B5821">
        <v>2014</v>
      </c>
      <c r="C5821">
        <v>88</v>
      </c>
      <c r="D5821">
        <v>2</v>
      </c>
      <c r="E5821">
        <v>2429.8198669689873</v>
      </c>
      <c r="F5821">
        <v>2.1171969402349875</v>
      </c>
      <c r="G5821" s="6">
        <v>45208.315309641206</v>
      </c>
    </row>
    <row r="5822" spans="2:7" x14ac:dyDescent="0.25">
      <c r="B5822">
        <v>2014</v>
      </c>
      <c r="C5822">
        <v>89</v>
      </c>
      <c r="D5822">
        <v>1</v>
      </c>
      <c r="E5822">
        <v>1247.1393639640937</v>
      </c>
      <c r="F5822">
        <v>1.1931984281297385</v>
      </c>
      <c r="G5822" s="6">
        <v>45208.315309641206</v>
      </c>
    </row>
    <row r="5823" spans="2:7" x14ac:dyDescent="0.25">
      <c r="B5823">
        <v>2014</v>
      </c>
      <c r="C5823">
        <v>89</v>
      </c>
      <c r="D5823">
        <v>2</v>
      </c>
      <c r="E5823">
        <v>2195.1592473834216</v>
      </c>
      <c r="F5823">
        <v>1.2900738904789248</v>
      </c>
      <c r="G5823" s="6">
        <v>45208.315309641206</v>
      </c>
    </row>
    <row r="5824" spans="2:7" x14ac:dyDescent="0.25">
      <c r="B5824">
        <v>2014</v>
      </c>
      <c r="C5824">
        <v>90</v>
      </c>
      <c r="D5824">
        <v>1</v>
      </c>
      <c r="E5824">
        <v>864.51504675863168</v>
      </c>
      <c r="F5824">
        <v>0.5</v>
      </c>
      <c r="G5824" s="6">
        <v>45208.315309641206</v>
      </c>
    </row>
    <row r="5825" spans="2:7" x14ac:dyDescent="0.25">
      <c r="B5825">
        <v>2014</v>
      </c>
      <c r="C5825">
        <v>90</v>
      </c>
      <c r="D5825">
        <v>2</v>
      </c>
      <c r="E5825">
        <v>1734.3380068010083</v>
      </c>
      <c r="F5825">
        <v>0.5</v>
      </c>
      <c r="G5825" s="6">
        <v>45208.315309641206</v>
      </c>
    </row>
    <row r="5826" spans="2:7" x14ac:dyDescent="0.25">
      <c r="B5826">
        <v>2015</v>
      </c>
      <c r="C5826">
        <v>0</v>
      </c>
      <c r="D5826">
        <v>1</v>
      </c>
      <c r="E5826">
        <v>10000</v>
      </c>
      <c r="F5826">
        <v>74.23804174590299</v>
      </c>
      <c r="G5826" s="6">
        <v>45208.315309641206</v>
      </c>
    </row>
    <row r="5827" spans="2:7" x14ac:dyDescent="0.25">
      <c r="B5827">
        <v>2015</v>
      </c>
      <c r="C5827">
        <v>0</v>
      </c>
      <c r="D5827">
        <v>2</v>
      </c>
      <c r="E5827">
        <v>10000</v>
      </c>
      <c r="F5827">
        <v>77.879411161644541</v>
      </c>
      <c r="G5827" s="6">
        <v>45208.315309641206</v>
      </c>
    </row>
    <row r="5828" spans="2:7" x14ac:dyDescent="0.25">
      <c r="B5828">
        <v>2015</v>
      </c>
      <c r="C5828">
        <v>1</v>
      </c>
      <c r="D5828">
        <v>1</v>
      </c>
      <c r="E5828">
        <v>9985.8534300900374</v>
      </c>
      <c r="F5828">
        <v>73.3430218395862</v>
      </c>
      <c r="G5828" s="6">
        <v>45208.315309641206</v>
      </c>
    </row>
    <row r="5829" spans="2:7" x14ac:dyDescent="0.25">
      <c r="B5829">
        <v>2015</v>
      </c>
      <c r="C5829">
        <v>1</v>
      </c>
      <c r="D5829">
        <v>2</v>
      </c>
      <c r="E5829">
        <v>9995.0237308737469</v>
      </c>
      <c r="F5829">
        <v>76.918139002495082</v>
      </c>
      <c r="G5829" s="6">
        <v>45208.315309641206</v>
      </c>
    </row>
    <row r="5830" spans="2:7" x14ac:dyDescent="0.25">
      <c r="B5830">
        <v>2015</v>
      </c>
      <c r="C5830">
        <v>2</v>
      </c>
      <c r="D5830">
        <v>1</v>
      </c>
      <c r="E5830">
        <v>9981.3769223759064</v>
      </c>
      <c r="F5830">
        <v>72.375690914376335</v>
      </c>
      <c r="G5830" s="6">
        <v>45208.315309641206</v>
      </c>
    </row>
    <row r="5831" spans="2:7" x14ac:dyDescent="0.25">
      <c r="B5831">
        <v>2015</v>
      </c>
      <c r="C5831">
        <v>2</v>
      </c>
      <c r="D5831">
        <v>2</v>
      </c>
      <c r="E5831">
        <v>9995.0237308737469</v>
      </c>
      <c r="F5831">
        <v>75.918139002495067</v>
      </c>
      <c r="G5831" s="6">
        <v>45208.315309641206</v>
      </c>
    </row>
    <row r="5832" spans="2:7" x14ac:dyDescent="0.25">
      <c r="B5832">
        <v>2015</v>
      </c>
      <c r="C5832">
        <v>3</v>
      </c>
      <c r="D5832">
        <v>1</v>
      </c>
      <c r="E5832">
        <v>9981.3769223759064</v>
      </c>
      <c r="F5832">
        <v>71.375690914376321</v>
      </c>
      <c r="G5832" s="6">
        <v>45208.315309641206</v>
      </c>
    </row>
    <row r="5833" spans="2:7" x14ac:dyDescent="0.25">
      <c r="B5833">
        <v>2015</v>
      </c>
      <c r="C5833">
        <v>3</v>
      </c>
      <c r="D5833">
        <v>2</v>
      </c>
      <c r="E5833">
        <v>9990.1854042067916</v>
      </c>
      <c r="F5833">
        <v>74.954664610213442</v>
      </c>
      <c r="G5833" s="6">
        <v>45208.315309641206</v>
      </c>
    </row>
    <row r="5834" spans="2:7" x14ac:dyDescent="0.25">
      <c r="B5834">
        <v>2015</v>
      </c>
      <c r="C5834">
        <v>4</v>
      </c>
      <c r="D5834">
        <v>1</v>
      </c>
      <c r="E5834">
        <v>9963.3598938324976</v>
      </c>
      <c r="F5834">
        <v>70.503857452556744</v>
      </c>
      <c r="G5834" s="6">
        <v>45208.315309641206</v>
      </c>
    </row>
    <row r="5835" spans="2:7" x14ac:dyDescent="0.25">
      <c r="B5835">
        <v>2015</v>
      </c>
      <c r="C5835">
        <v>4</v>
      </c>
      <c r="D5835">
        <v>2</v>
      </c>
      <c r="E5835">
        <v>9985.2860447464009</v>
      </c>
      <c r="F5835">
        <v>73.991196379438037</v>
      </c>
      <c r="G5835" s="6">
        <v>45208.315309641206</v>
      </c>
    </row>
    <row r="5836" spans="2:7" x14ac:dyDescent="0.25">
      <c r="B5836">
        <v>2015</v>
      </c>
      <c r="C5836">
        <v>5</v>
      </c>
      <c r="D5836">
        <v>1</v>
      </c>
      <c r="E5836">
        <v>9963.3598938324976</v>
      </c>
      <c r="F5836">
        <v>69.503857452556758</v>
      </c>
      <c r="G5836" s="6">
        <v>45208.315309641206</v>
      </c>
    </row>
    <row r="5837" spans="2:7" x14ac:dyDescent="0.25">
      <c r="B5837">
        <v>2015</v>
      </c>
      <c r="C5837">
        <v>5</v>
      </c>
      <c r="D5837">
        <v>2</v>
      </c>
      <c r="E5837">
        <v>9976.1681492111475</v>
      </c>
      <c r="F5837">
        <v>73.058364959731222</v>
      </c>
      <c r="G5837" s="6">
        <v>45208.315309641206</v>
      </c>
    </row>
    <row r="5838" spans="2:7" x14ac:dyDescent="0.25">
      <c r="B5838">
        <v>2015</v>
      </c>
      <c r="C5838">
        <v>6</v>
      </c>
      <c r="D5838">
        <v>1</v>
      </c>
      <c r="E5838">
        <v>9959.0436132215455</v>
      </c>
      <c r="F5838">
        <v>68.533763939923475</v>
      </c>
      <c r="G5838" s="6">
        <v>45208.315309641206</v>
      </c>
    </row>
    <row r="5839" spans="2:7" x14ac:dyDescent="0.25">
      <c r="B5839">
        <v>2015</v>
      </c>
      <c r="C5839">
        <v>6</v>
      </c>
      <c r="D5839">
        <v>2</v>
      </c>
      <c r="E5839">
        <v>9976.1681492111475</v>
      </c>
      <c r="F5839">
        <v>72.058364959731222</v>
      </c>
      <c r="G5839" s="6">
        <v>45208.315309641206</v>
      </c>
    </row>
    <row r="5840" spans="2:7" x14ac:dyDescent="0.25">
      <c r="B5840">
        <v>2015</v>
      </c>
      <c r="C5840">
        <v>7</v>
      </c>
      <c r="D5840">
        <v>1</v>
      </c>
      <c r="E5840">
        <v>9959.0436132215455</v>
      </c>
      <c r="F5840">
        <v>67.533763939923475</v>
      </c>
      <c r="G5840" s="6">
        <v>45208.315309641206</v>
      </c>
    </row>
    <row r="5841" spans="2:7" x14ac:dyDescent="0.25">
      <c r="B5841">
        <v>2015</v>
      </c>
      <c r="C5841">
        <v>7</v>
      </c>
      <c r="D5841">
        <v>2</v>
      </c>
      <c r="E5841">
        <v>9976.1681492111475</v>
      </c>
      <c r="F5841">
        <v>71.058364959731236</v>
      </c>
      <c r="G5841" s="6">
        <v>45208.315309641206</v>
      </c>
    </row>
    <row r="5842" spans="2:7" x14ac:dyDescent="0.25">
      <c r="B5842">
        <v>2015</v>
      </c>
      <c r="C5842">
        <v>8</v>
      </c>
      <c r="D5842">
        <v>1</v>
      </c>
      <c r="E5842">
        <v>9959.0436132215455</v>
      </c>
      <c r="F5842">
        <v>66.533763939923489</v>
      </c>
      <c r="G5842" s="6">
        <v>45208.315309641206</v>
      </c>
    </row>
    <row r="5843" spans="2:7" x14ac:dyDescent="0.25">
      <c r="B5843">
        <v>2015</v>
      </c>
      <c r="C5843">
        <v>8</v>
      </c>
      <c r="D5843">
        <v>2</v>
      </c>
      <c r="E5843">
        <v>9976.1681492111475</v>
      </c>
      <c r="F5843">
        <v>70.058364959731236</v>
      </c>
      <c r="G5843" s="6">
        <v>45208.315309641206</v>
      </c>
    </row>
    <row r="5844" spans="2:7" x14ac:dyDescent="0.25">
      <c r="B5844">
        <v>2015</v>
      </c>
      <c r="C5844">
        <v>9</v>
      </c>
      <c r="D5844">
        <v>1</v>
      </c>
      <c r="E5844">
        <v>9959.0436132215455</v>
      </c>
      <c r="F5844">
        <v>65.533763939923489</v>
      </c>
      <c r="G5844" s="6">
        <v>45208.315309641206</v>
      </c>
    </row>
    <row r="5845" spans="2:7" x14ac:dyDescent="0.25">
      <c r="B5845">
        <v>2015</v>
      </c>
      <c r="C5845">
        <v>9</v>
      </c>
      <c r="D5845">
        <v>2</v>
      </c>
      <c r="E5845">
        <v>9976.1681492111475</v>
      </c>
      <c r="F5845">
        <v>69.058364959731236</v>
      </c>
      <c r="G5845" s="6">
        <v>45208.315309641206</v>
      </c>
    </row>
    <row r="5846" spans="2:7" x14ac:dyDescent="0.25">
      <c r="B5846">
        <v>2015</v>
      </c>
      <c r="C5846">
        <v>10</v>
      </c>
      <c r="D5846">
        <v>1</v>
      </c>
      <c r="E5846">
        <v>9954.6228845117203</v>
      </c>
      <c r="F5846">
        <v>64.5626446550136</v>
      </c>
      <c r="G5846" s="6">
        <v>45208.315309641206</v>
      </c>
    </row>
    <row r="5847" spans="2:7" x14ac:dyDescent="0.25">
      <c r="B5847">
        <v>2015</v>
      </c>
      <c r="C5847">
        <v>10</v>
      </c>
      <c r="D5847">
        <v>2</v>
      </c>
      <c r="E5847">
        <v>9976.1681492111475</v>
      </c>
      <c r="F5847">
        <v>68.05836495973125</v>
      </c>
      <c r="G5847" s="6">
        <v>45208.315309641206</v>
      </c>
    </row>
    <row r="5848" spans="2:7" x14ac:dyDescent="0.25">
      <c r="B5848">
        <v>2015</v>
      </c>
      <c r="C5848">
        <v>11</v>
      </c>
      <c r="D5848">
        <v>1</v>
      </c>
      <c r="E5848">
        <v>9950.0848951697335</v>
      </c>
      <c r="F5848">
        <v>63.591862053832486</v>
      </c>
      <c r="G5848" s="6">
        <v>45208.315309641206</v>
      </c>
    </row>
    <row r="5849" spans="2:7" x14ac:dyDescent="0.25">
      <c r="B5849">
        <v>2015</v>
      </c>
      <c r="C5849">
        <v>11</v>
      </c>
      <c r="D5849">
        <v>2</v>
      </c>
      <c r="E5849">
        <v>9976.1681492111475</v>
      </c>
      <c r="F5849">
        <v>67.05836495973125</v>
      </c>
      <c r="G5849" s="6">
        <v>45208.315309641206</v>
      </c>
    </row>
    <row r="5850" spans="2:7" x14ac:dyDescent="0.25">
      <c r="B5850">
        <v>2015</v>
      </c>
      <c r="C5850">
        <v>12</v>
      </c>
      <c r="D5850">
        <v>1</v>
      </c>
      <c r="E5850">
        <v>9950.0848951697335</v>
      </c>
      <c r="F5850">
        <v>62.591862053832486</v>
      </c>
      <c r="G5850" s="6">
        <v>45208.315309641206</v>
      </c>
    </row>
    <row r="5851" spans="2:7" x14ac:dyDescent="0.25">
      <c r="B5851">
        <v>2015</v>
      </c>
      <c r="C5851">
        <v>12</v>
      </c>
      <c r="D5851">
        <v>2</v>
      </c>
      <c r="E5851">
        <v>9976.1681492111475</v>
      </c>
      <c r="F5851">
        <v>66.05836495973125</v>
      </c>
      <c r="G5851" s="6">
        <v>45208.315309641206</v>
      </c>
    </row>
    <row r="5852" spans="2:7" x14ac:dyDescent="0.25">
      <c r="B5852">
        <v>2015</v>
      </c>
      <c r="C5852">
        <v>13</v>
      </c>
      <c r="D5852">
        <v>1</v>
      </c>
      <c r="E5852">
        <v>9950.0848951697335</v>
      </c>
      <c r="F5852">
        <v>61.591862053832493</v>
      </c>
      <c r="G5852" s="6">
        <v>45208.315309641206</v>
      </c>
    </row>
    <row r="5853" spans="2:7" x14ac:dyDescent="0.25">
      <c r="B5853">
        <v>2015</v>
      </c>
      <c r="C5853">
        <v>13</v>
      </c>
      <c r="D5853">
        <v>2</v>
      </c>
      <c r="E5853">
        <v>9976.1681492111475</v>
      </c>
      <c r="F5853">
        <v>65.058364959731264</v>
      </c>
      <c r="G5853" s="6">
        <v>45208.315309641206</v>
      </c>
    </row>
    <row r="5854" spans="2:7" x14ac:dyDescent="0.25">
      <c r="B5854">
        <v>2015</v>
      </c>
      <c r="C5854">
        <v>14</v>
      </c>
      <c r="D5854">
        <v>1</v>
      </c>
      <c r="E5854">
        <v>9950.0848951697335</v>
      </c>
      <c r="F5854">
        <v>60.591862053832493</v>
      </c>
      <c r="G5854" s="6">
        <v>45208.315309641206</v>
      </c>
    </row>
    <row r="5855" spans="2:7" x14ac:dyDescent="0.25">
      <c r="B5855">
        <v>2015</v>
      </c>
      <c r="C5855">
        <v>14</v>
      </c>
      <c r="D5855">
        <v>2</v>
      </c>
      <c r="E5855">
        <v>9976.1681492111475</v>
      </c>
      <c r="F5855">
        <v>64.058364959731279</v>
      </c>
      <c r="G5855" s="6">
        <v>45208.315309641206</v>
      </c>
    </row>
    <row r="5856" spans="2:7" x14ac:dyDescent="0.25">
      <c r="B5856">
        <v>2015</v>
      </c>
      <c r="C5856">
        <v>15</v>
      </c>
      <c r="D5856">
        <v>1</v>
      </c>
      <c r="E5856">
        <v>9934.5385695002842</v>
      </c>
      <c r="F5856">
        <v>59.685898394930469</v>
      </c>
      <c r="G5856" s="6">
        <v>45208.315309641206</v>
      </c>
    </row>
    <row r="5857" spans="2:7" x14ac:dyDescent="0.25">
      <c r="B5857">
        <v>2015</v>
      </c>
      <c r="C5857">
        <v>15</v>
      </c>
      <c r="D5857">
        <v>2</v>
      </c>
      <c r="E5857">
        <v>9971.8361619701955</v>
      </c>
      <c r="F5857">
        <v>63.08597612597881</v>
      </c>
      <c r="G5857" s="6">
        <v>45208.315309641206</v>
      </c>
    </row>
    <row r="5858" spans="2:7" x14ac:dyDescent="0.25">
      <c r="B5858">
        <v>2015</v>
      </c>
      <c r="C5858">
        <v>16</v>
      </c>
      <c r="D5858">
        <v>1</v>
      </c>
      <c r="E5858">
        <v>9934.5385695002842</v>
      </c>
      <c r="F5858">
        <v>58.685898394930469</v>
      </c>
      <c r="G5858" s="6">
        <v>45208.315309641206</v>
      </c>
    </row>
    <row r="5859" spans="2:7" x14ac:dyDescent="0.25">
      <c r="B5859">
        <v>2015</v>
      </c>
      <c r="C5859">
        <v>16</v>
      </c>
      <c r="D5859">
        <v>2</v>
      </c>
      <c r="E5859">
        <v>9967.2931683078332</v>
      </c>
      <c r="F5859">
        <v>62.114502195001947</v>
      </c>
      <c r="G5859" s="6">
        <v>45208.315309641206</v>
      </c>
    </row>
    <row r="5860" spans="2:7" x14ac:dyDescent="0.25">
      <c r="B5860">
        <v>2015</v>
      </c>
      <c r="C5860">
        <v>17</v>
      </c>
      <c r="D5860">
        <v>1</v>
      </c>
      <c r="E5860">
        <v>9929.9965484913955</v>
      </c>
      <c r="F5860">
        <v>57.712512862683809</v>
      </c>
      <c r="G5860" s="6">
        <v>45208.315309641206</v>
      </c>
    </row>
    <row r="5861" spans="2:7" x14ac:dyDescent="0.25">
      <c r="B5861">
        <v>2015</v>
      </c>
      <c r="C5861">
        <v>17</v>
      </c>
      <c r="D5861">
        <v>2</v>
      </c>
      <c r="E5861">
        <v>9967.2931683078332</v>
      </c>
      <c r="F5861">
        <v>61.114502195001947</v>
      </c>
      <c r="G5861" s="6">
        <v>45208.315309641206</v>
      </c>
    </row>
    <row r="5862" spans="2:7" x14ac:dyDescent="0.25">
      <c r="B5862">
        <v>2015</v>
      </c>
      <c r="C5862">
        <v>18</v>
      </c>
      <c r="D5862">
        <v>1</v>
      </c>
      <c r="E5862">
        <v>9916.9615217114679</v>
      </c>
      <c r="F5862">
        <v>56.787713985092054</v>
      </c>
      <c r="G5862" s="6">
        <v>45208.315309641206</v>
      </c>
    </row>
    <row r="5863" spans="2:7" x14ac:dyDescent="0.25">
      <c r="B5863">
        <v>2015</v>
      </c>
      <c r="C5863">
        <v>18</v>
      </c>
      <c r="D5863">
        <v>2</v>
      </c>
      <c r="E5863">
        <v>9962.591751322354</v>
      </c>
      <c r="F5863">
        <v>60.143106604105448</v>
      </c>
      <c r="G5863" s="6">
        <v>45208.315309641206</v>
      </c>
    </row>
    <row r="5864" spans="2:7" x14ac:dyDescent="0.25">
      <c r="B5864">
        <v>2015</v>
      </c>
      <c r="C5864">
        <v>19</v>
      </c>
      <c r="D5864">
        <v>1</v>
      </c>
      <c r="E5864">
        <v>9903.6850991284391</v>
      </c>
      <c r="F5864">
        <v>55.86317069333942</v>
      </c>
      <c r="G5864" s="6">
        <v>45208.315309641206</v>
      </c>
    </row>
    <row r="5865" spans="2:7" x14ac:dyDescent="0.25">
      <c r="B5865">
        <v>2015</v>
      </c>
      <c r="C5865">
        <v>19</v>
      </c>
      <c r="D5865">
        <v>2</v>
      </c>
      <c r="E5865">
        <v>9953.3844654397817</v>
      </c>
      <c r="F5865">
        <v>59.198278906083289</v>
      </c>
      <c r="G5865" s="6">
        <v>45208.315309641206</v>
      </c>
    </row>
    <row r="5866" spans="2:7" x14ac:dyDescent="0.25">
      <c r="B5866">
        <v>2015</v>
      </c>
      <c r="C5866">
        <v>20</v>
      </c>
      <c r="D5866">
        <v>1</v>
      </c>
      <c r="E5866">
        <v>9886.409579226307</v>
      </c>
      <c r="F5866">
        <v>54.959912341507383</v>
      </c>
      <c r="G5866" s="6">
        <v>45208.315309641206</v>
      </c>
    </row>
    <row r="5867" spans="2:7" x14ac:dyDescent="0.25">
      <c r="B5867">
        <v>2015</v>
      </c>
      <c r="C5867">
        <v>20</v>
      </c>
      <c r="D5867">
        <v>2</v>
      </c>
      <c r="E5867">
        <v>9948.7040764027042</v>
      </c>
      <c r="F5867">
        <v>58.225893636502207</v>
      </c>
      <c r="G5867" s="6">
        <v>45208.315309641206</v>
      </c>
    </row>
    <row r="5868" spans="2:7" x14ac:dyDescent="0.25">
      <c r="B5868">
        <v>2015</v>
      </c>
      <c r="C5868">
        <v>21</v>
      </c>
      <c r="D5868">
        <v>1</v>
      </c>
      <c r="E5868">
        <v>9873.291915429927</v>
      </c>
      <c r="F5868">
        <v>54.032267826040353</v>
      </c>
      <c r="G5868" s="6">
        <v>45208.315309641206</v>
      </c>
    </row>
    <row r="5869" spans="2:7" x14ac:dyDescent="0.25">
      <c r="B5869">
        <v>2015</v>
      </c>
      <c r="C5869">
        <v>21</v>
      </c>
      <c r="D5869">
        <v>2</v>
      </c>
      <c r="E5869">
        <v>9943.9343636389694</v>
      </c>
      <c r="F5869">
        <v>57.253582468870491</v>
      </c>
      <c r="G5869" s="6">
        <v>45208.315309641206</v>
      </c>
    </row>
    <row r="5870" spans="2:7" x14ac:dyDescent="0.25">
      <c r="B5870">
        <v>2015</v>
      </c>
      <c r="C5870">
        <v>22</v>
      </c>
      <c r="D5870">
        <v>1</v>
      </c>
      <c r="E5870">
        <v>9864.0382851664363</v>
      </c>
      <c r="F5870">
        <v>53.082487401361057</v>
      </c>
      <c r="G5870" s="6">
        <v>45208.315309641206</v>
      </c>
    </row>
    <row r="5871" spans="2:7" x14ac:dyDescent="0.25">
      <c r="B5871">
        <v>2015</v>
      </c>
      <c r="C5871">
        <v>22</v>
      </c>
      <c r="D5871">
        <v>2</v>
      </c>
      <c r="E5871">
        <v>9943.9343636389694</v>
      </c>
      <c r="F5871">
        <v>56.253582468870484</v>
      </c>
      <c r="G5871" s="6">
        <v>45208.315309641206</v>
      </c>
    </row>
    <row r="5872" spans="2:7" x14ac:dyDescent="0.25">
      <c r="B5872">
        <v>2015</v>
      </c>
      <c r="C5872">
        <v>23</v>
      </c>
      <c r="D5872">
        <v>1</v>
      </c>
      <c r="E5872">
        <v>9854.9108511095546</v>
      </c>
      <c r="F5872">
        <v>52.131188317437704</v>
      </c>
      <c r="G5872" s="6">
        <v>45208.315309641206</v>
      </c>
    </row>
    <row r="5873" spans="2:7" x14ac:dyDescent="0.25">
      <c r="B5873">
        <v>2015</v>
      </c>
      <c r="C5873">
        <v>23</v>
      </c>
      <c r="D5873">
        <v>2</v>
      </c>
      <c r="E5873">
        <v>9939.285608736498</v>
      </c>
      <c r="F5873">
        <v>55.279659266543405</v>
      </c>
      <c r="G5873" s="6">
        <v>45208.315309641206</v>
      </c>
    </row>
    <row r="5874" spans="2:7" x14ac:dyDescent="0.25">
      <c r="B5874">
        <v>2015</v>
      </c>
      <c r="C5874">
        <v>24</v>
      </c>
      <c r="D5874">
        <v>1</v>
      </c>
      <c r="E5874">
        <v>9845.4106961810903</v>
      </c>
      <c r="F5874">
        <v>51.181008919471772</v>
      </c>
      <c r="G5874" s="6">
        <v>45208.315309641206</v>
      </c>
    </row>
    <row r="5875" spans="2:7" x14ac:dyDescent="0.25">
      <c r="B5875">
        <v>2015</v>
      </c>
      <c r="C5875">
        <v>24</v>
      </c>
      <c r="D5875">
        <v>2</v>
      </c>
      <c r="E5875">
        <v>9929.7722871934729</v>
      </c>
      <c r="F5875">
        <v>54.332141488446126</v>
      </c>
      <c r="G5875" s="6">
        <v>45208.315309641206</v>
      </c>
    </row>
    <row r="5876" spans="2:7" x14ac:dyDescent="0.25">
      <c r="B5876">
        <v>2015</v>
      </c>
      <c r="C5876">
        <v>25</v>
      </c>
      <c r="D5876">
        <v>1</v>
      </c>
      <c r="E5876">
        <v>9836.6801511541344</v>
      </c>
      <c r="F5876">
        <v>50.22599084666507</v>
      </c>
      <c r="G5876" s="6">
        <v>45208.315309641206</v>
      </c>
    </row>
    <row r="5877" spans="2:7" x14ac:dyDescent="0.25">
      <c r="B5877">
        <v>2015</v>
      </c>
      <c r="C5877">
        <v>25</v>
      </c>
      <c r="D5877">
        <v>2</v>
      </c>
      <c r="E5877">
        <v>9929.7722871934729</v>
      </c>
      <c r="F5877">
        <v>53.332141488446133</v>
      </c>
      <c r="G5877" s="6">
        <v>45208.315309641206</v>
      </c>
    </row>
    <row r="5878" spans="2:7" x14ac:dyDescent="0.25">
      <c r="B5878">
        <v>2015</v>
      </c>
      <c r="C5878">
        <v>26</v>
      </c>
      <c r="D5878">
        <v>1</v>
      </c>
      <c r="E5878">
        <v>9818.5628331703301</v>
      </c>
      <c r="F5878">
        <v>49.317745781021166</v>
      </c>
      <c r="G5878" s="6">
        <v>45208.315309641206</v>
      </c>
    </row>
    <row r="5879" spans="2:7" x14ac:dyDescent="0.25">
      <c r="B5879">
        <v>2015</v>
      </c>
      <c r="C5879">
        <v>26</v>
      </c>
      <c r="D5879">
        <v>2</v>
      </c>
      <c r="E5879">
        <v>9920.3655508827997</v>
      </c>
      <c r="F5879">
        <v>52.382238233486518</v>
      </c>
      <c r="G5879" s="6">
        <v>45208.315309641206</v>
      </c>
    </row>
    <row r="5880" spans="2:7" x14ac:dyDescent="0.25">
      <c r="B5880">
        <v>2015</v>
      </c>
      <c r="C5880">
        <v>27</v>
      </c>
      <c r="D5880">
        <v>1</v>
      </c>
      <c r="E5880">
        <v>9801.2201531219198</v>
      </c>
      <c r="F5880">
        <v>48.404125898245169</v>
      </c>
      <c r="G5880" s="6">
        <v>45208.315309641206</v>
      </c>
    </row>
    <row r="5881" spans="2:7" x14ac:dyDescent="0.25">
      <c r="B5881">
        <v>2015</v>
      </c>
      <c r="C5881">
        <v>27</v>
      </c>
      <c r="D5881">
        <v>2</v>
      </c>
      <c r="E5881">
        <v>9911.9033372061567</v>
      </c>
      <c r="F5881">
        <v>51.426532308097414</v>
      </c>
      <c r="G5881" s="6">
        <v>45208.315309641206</v>
      </c>
    </row>
    <row r="5882" spans="2:7" x14ac:dyDescent="0.25">
      <c r="B5882">
        <v>2015</v>
      </c>
      <c r="C5882">
        <v>28</v>
      </c>
      <c r="D5882">
        <v>1</v>
      </c>
      <c r="E5882">
        <v>9796.8483612126802</v>
      </c>
      <c r="F5882">
        <v>47.425502861764407</v>
      </c>
      <c r="G5882" s="6">
        <v>45208.315309641206</v>
      </c>
    </row>
    <row r="5883" spans="2:7" x14ac:dyDescent="0.25">
      <c r="B5883">
        <v>2015</v>
      </c>
      <c r="C5883">
        <v>28</v>
      </c>
      <c r="D5883">
        <v>2</v>
      </c>
      <c r="E5883">
        <v>9911.9033372061567</v>
      </c>
      <c r="F5883">
        <v>50.426532308097414</v>
      </c>
      <c r="G5883" s="6">
        <v>45208.315309641206</v>
      </c>
    </row>
    <row r="5884" spans="2:7" x14ac:dyDescent="0.25">
      <c r="B5884">
        <v>2015</v>
      </c>
      <c r="C5884">
        <v>29</v>
      </c>
      <c r="D5884">
        <v>1</v>
      </c>
      <c r="E5884">
        <v>9779.3461391755609</v>
      </c>
      <c r="F5884">
        <v>46.509486040046639</v>
      </c>
      <c r="G5884" s="6">
        <v>45208.315309641206</v>
      </c>
    </row>
    <row r="5885" spans="2:7" x14ac:dyDescent="0.25">
      <c r="B5885">
        <v>2015</v>
      </c>
      <c r="C5885">
        <v>29</v>
      </c>
      <c r="D5885">
        <v>2</v>
      </c>
      <c r="E5885">
        <v>9903.1591237032717</v>
      </c>
      <c r="F5885">
        <v>49.470616044661419</v>
      </c>
      <c r="G5885" s="6">
        <v>45208.315309641206</v>
      </c>
    </row>
    <row r="5886" spans="2:7" x14ac:dyDescent="0.25">
      <c r="B5886">
        <v>2015</v>
      </c>
      <c r="C5886">
        <v>30</v>
      </c>
      <c r="D5886">
        <v>1</v>
      </c>
      <c r="E5886">
        <v>9770.6692013256652</v>
      </c>
      <c r="F5886">
        <v>45.55034521178289</v>
      </c>
      <c r="G5886" s="6">
        <v>45208.315309641206</v>
      </c>
    </row>
    <row r="5887" spans="2:7" x14ac:dyDescent="0.25">
      <c r="B5887">
        <v>2015</v>
      </c>
      <c r="C5887">
        <v>30</v>
      </c>
      <c r="D5887">
        <v>2</v>
      </c>
      <c r="E5887">
        <v>9903.1591237032717</v>
      </c>
      <c r="F5887">
        <v>48.470616044661419</v>
      </c>
      <c r="G5887" s="6">
        <v>45208.315309641206</v>
      </c>
    </row>
    <row r="5888" spans="2:7" x14ac:dyDescent="0.25">
      <c r="B5888">
        <v>2015</v>
      </c>
      <c r="C5888">
        <v>31</v>
      </c>
      <c r="D5888">
        <v>1</v>
      </c>
      <c r="E5888">
        <v>9761.6858290040855</v>
      </c>
      <c r="F5888">
        <v>44.591803626993382</v>
      </c>
      <c r="G5888" s="6">
        <v>45208.315309641206</v>
      </c>
    </row>
    <row r="5889" spans="2:7" x14ac:dyDescent="0.25">
      <c r="B5889">
        <v>2015</v>
      </c>
      <c r="C5889">
        <v>31</v>
      </c>
      <c r="D5889">
        <v>2</v>
      </c>
      <c r="E5889">
        <v>9903.1591237032717</v>
      </c>
      <c r="F5889">
        <v>47.470616044661419</v>
      </c>
      <c r="G5889" s="6">
        <v>45208.315309641206</v>
      </c>
    </row>
    <row r="5890" spans="2:7" x14ac:dyDescent="0.25">
      <c r="B5890">
        <v>2015</v>
      </c>
      <c r="C5890">
        <v>32</v>
      </c>
      <c r="D5890">
        <v>1</v>
      </c>
      <c r="E5890">
        <v>9747.6995237256215</v>
      </c>
      <c r="F5890">
        <v>43.655067930976507</v>
      </c>
      <c r="G5890" s="6">
        <v>45208.315309641206</v>
      </c>
    </row>
    <row r="5891" spans="2:7" x14ac:dyDescent="0.25">
      <c r="B5891">
        <v>2015</v>
      </c>
      <c r="C5891">
        <v>32</v>
      </c>
      <c r="D5891">
        <v>2</v>
      </c>
      <c r="E5891">
        <v>9889.4379143883361</v>
      </c>
      <c r="F5891">
        <v>46.535785942079208</v>
      </c>
      <c r="G5891" s="6">
        <v>45208.315309641206</v>
      </c>
    </row>
    <row r="5892" spans="2:7" x14ac:dyDescent="0.25">
      <c r="B5892">
        <v>2015</v>
      </c>
      <c r="C5892">
        <v>33</v>
      </c>
      <c r="D5892">
        <v>1</v>
      </c>
      <c r="E5892">
        <v>9738.8994160292386</v>
      </c>
      <c r="F5892">
        <v>42.69406301956036</v>
      </c>
      <c r="G5892" s="6">
        <v>45208.315309641206</v>
      </c>
    </row>
    <row r="5893" spans="2:7" x14ac:dyDescent="0.25">
      <c r="B5893">
        <v>2015</v>
      </c>
      <c r="C5893">
        <v>33</v>
      </c>
      <c r="D5893">
        <v>2</v>
      </c>
      <c r="E5893">
        <v>9884.656246117811</v>
      </c>
      <c r="F5893">
        <v>45.558055594302516</v>
      </c>
      <c r="G5893" s="6">
        <v>45208.315309641206</v>
      </c>
    </row>
    <row r="5894" spans="2:7" x14ac:dyDescent="0.25">
      <c r="B5894">
        <v>2015</v>
      </c>
      <c r="C5894">
        <v>34</v>
      </c>
      <c r="D5894">
        <v>1</v>
      </c>
      <c r="E5894">
        <v>9729.5856814368744</v>
      </c>
      <c r="F5894">
        <v>41.734453671043859</v>
      </c>
      <c r="G5894" s="6">
        <v>45208.315309641206</v>
      </c>
    </row>
    <row r="5895" spans="2:7" x14ac:dyDescent="0.25">
      <c r="B5895">
        <v>2015</v>
      </c>
      <c r="C5895">
        <v>34</v>
      </c>
      <c r="D5895">
        <v>2</v>
      </c>
      <c r="E5895">
        <v>9879.7708956415136</v>
      </c>
      <c r="F5895">
        <v>44.580335907852678</v>
      </c>
      <c r="G5895" s="6">
        <v>45208.315309641206</v>
      </c>
    </row>
    <row r="5896" spans="2:7" x14ac:dyDescent="0.25">
      <c r="B5896">
        <v>2015</v>
      </c>
      <c r="C5896">
        <v>35</v>
      </c>
      <c r="D5896">
        <v>1</v>
      </c>
      <c r="E5896">
        <v>9714.9261197897013</v>
      </c>
      <c r="F5896">
        <v>40.796675350151311</v>
      </c>
      <c r="G5896" s="6">
        <v>45208.315309641206</v>
      </c>
    </row>
    <row r="5897" spans="2:7" x14ac:dyDescent="0.25">
      <c r="B5897">
        <v>2015</v>
      </c>
      <c r="C5897">
        <v>35</v>
      </c>
      <c r="D5897">
        <v>2</v>
      </c>
      <c r="E5897">
        <v>9874.9343706633153</v>
      </c>
      <c r="F5897">
        <v>43.601925483809651</v>
      </c>
      <c r="G5897" s="6">
        <v>45208.315309641206</v>
      </c>
    </row>
    <row r="5898" spans="2:7" x14ac:dyDescent="0.25">
      <c r="B5898">
        <v>2015</v>
      </c>
      <c r="C5898">
        <v>36</v>
      </c>
      <c r="D5898">
        <v>1</v>
      </c>
      <c r="E5898">
        <v>9705.0527535221518</v>
      </c>
      <c r="F5898">
        <v>39.837670885693576</v>
      </c>
      <c r="G5898" s="6">
        <v>45208.315309641206</v>
      </c>
    </row>
    <row r="5899" spans="2:7" x14ac:dyDescent="0.25">
      <c r="B5899">
        <v>2015</v>
      </c>
      <c r="C5899">
        <v>36</v>
      </c>
      <c r="D5899">
        <v>2</v>
      </c>
      <c r="E5899">
        <v>9854.8829208493753</v>
      </c>
      <c r="F5899">
        <v>42.689623744932</v>
      </c>
      <c r="G5899" s="6">
        <v>45208.315309641206</v>
      </c>
    </row>
    <row r="5900" spans="2:7" x14ac:dyDescent="0.25">
      <c r="B5900">
        <v>2015</v>
      </c>
      <c r="C5900">
        <v>37</v>
      </c>
      <c r="D5900">
        <v>1</v>
      </c>
      <c r="E5900">
        <v>9695.2185478375486</v>
      </c>
      <c r="F5900">
        <v>38.877572487161807</v>
      </c>
      <c r="G5900" s="6">
        <v>45208.315309641206</v>
      </c>
    </row>
    <row r="5901" spans="2:7" x14ac:dyDescent="0.25">
      <c r="B5901">
        <v>2015</v>
      </c>
      <c r="C5901">
        <v>37</v>
      </c>
      <c r="D5901">
        <v>2</v>
      </c>
      <c r="E5901">
        <v>9854.8829208493753</v>
      </c>
      <c r="F5901">
        <v>41.689623744931993</v>
      </c>
      <c r="G5901" s="6">
        <v>45208.315309641206</v>
      </c>
    </row>
    <row r="5902" spans="2:7" x14ac:dyDescent="0.25">
      <c r="B5902">
        <v>2015</v>
      </c>
      <c r="C5902">
        <v>38</v>
      </c>
      <c r="D5902">
        <v>1</v>
      </c>
      <c r="E5902">
        <v>9671.1269561194204</v>
      </c>
      <c r="F5902">
        <v>37.973174252259987</v>
      </c>
      <c r="G5902" s="6">
        <v>45208.315309641206</v>
      </c>
    </row>
    <row r="5903" spans="2:7" x14ac:dyDescent="0.25">
      <c r="B5903">
        <v>2015</v>
      </c>
      <c r="C5903">
        <v>38</v>
      </c>
      <c r="D5903">
        <v>2</v>
      </c>
      <c r="E5903">
        <v>9839.2819164114953</v>
      </c>
      <c r="F5903">
        <v>40.754933338487547</v>
      </c>
      <c r="G5903" s="6">
        <v>45208.315309641206</v>
      </c>
    </row>
    <row r="5904" spans="2:7" x14ac:dyDescent="0.25">
      <c r="B5904">
        <v>2015</v>
      </c>
      <c r="C5904">
        <v>39</v>
      </c>
      <c r="D5904">
        <v>1</v>
      </c>
      <c r="E5904">
        <v>9651.6571272494239</v>
      </c>
      <c r="F5904">
        <v>37.048767104377291</v>
      </c>
      <c r="G5904" s="6">
        <v>45208.315309641206</v>
      </c>
    </row>
    <row r="5905" spans="2:7" x14ac:dyDescent="0.25">
      <c r="B5905">
        <v>2015</v>
      </c>
      <c r="C5905">
        <v>39</v>
      </c>
      <c r="D5905">
        <v>2</v>
      </c>
      <c r="E5905">
        <v>9839.2819164114953</v>
      </c>
      <c r="F5905">
        <v>39.754933338487547</v>
      </c>
      <c r="G5905" s="6">
        <v>45208.315309641206</v>
      </c>
    </row>
    <row r="5906" spans="2:7" x14ac:dyDescent="0.25">
      <c r="B5906">
        <v>2015</v>
      </c>
      <c r="C5906">
        <v>40</v>
      </c>
      <c r="D5906">
        <v>1</v>
      </c>
      <c r="E5906">
        <v>9632.7541695423424</v>
      </c>
      <c r="F5906">
        <v>36.120489042533308</v>
      </c>
      <c r="G5906" s="6">
        <v>45208.315309641206</v>
      </c>
    </row>
    <row r="5907" spans="2:7" x14ac:dyDescent="0.25">
      <c r="B5907">
        <v>2015</v>
      </c>
      <c r="C5907">
        <v>40</v>
      </c>
      <c r="D5907">
        <v>2</v>
      </c>
      <c r="E5907">
        <v>9839.2819164114953</v>
      </c>
      <c r="F5907">
        <v>38.754933338487547</v>
      </c>
      <c r="G5907" s="6">
        <v>45208.315309641206</v>
      </c>
    </row>
    <row r="5908" spans="2:7" x14ac:dyDescent="0.25">
      <c r="B5908">
        <v>2015</v>
      </c>
      <c r="C5908">
        <v>41</v>
      </c>
      <c r="D5908">
        <v>1</v>
      </c>
      <c r="E5908">
        <v>9609.0320051435428</v>
      </c>
      <c r="F5908">
        <v>35.208426630479757</v>
      </c>
      <c r="G5908" s="6">
        <v>45208.315309641206</v>
      </c>
    </row>
    <row r="5909" spans="2:7" x14ac:dyDescent="0.25">
      <c r="B5909">
        <v>2015</v>
      </c>
      <c r="C5909">
        <v>41</v>
      </c>
      <c r="D5909">
        <v>2</v>
      </c>
      <c r="E5909">
        <v>9824.6781455701475</v>
      </c>
      <c r="F5909">
        <v>37.811796909156094</v>
      </c>
      <c r="G5909" s="6">
        <v>45208.315309641206</v>
      </c>
    </row>
    <row r="5910" spans="2:7" x14ac:dyDescent="0.25">
      <c r="B5910">
        <v>2015</v>
      </c>
      <c r="C5910">
        <v>42</v>
      </c>
      <c r="D5910">
        <v>1</v>
      </c>
      <c r="E5910">
        <v>9561.0649068946841</v>
      </c>
      <c r="F5910">
        <v>34.382556032011905</v>
      </c>
      <c r="G5910" s="6">
        <v>45208.315309641206</v>
      </c>
    </row>
    <row r="5911" spans="2:7" x14ac:dyDescent="0.25">
      <c r="B5911">
        <v>2015</v>
      </c>
      <c r="C5911">
        <v>42</v>
      </c>
      <c r="D5911">
        <v>2</v>
      </c>
      <c r="E5911">
        <v>9819.6919847573336</v>
      </c>
      <c r="F5911">
        <v>36.830742780359884</v>
      </c>
      <c r="G5911" s="6">
        <v>45208.315309641206</v>
      </c>
    </row>
    <row r="5912" spans="2:7" x14ac:dyDescent="0.25">
      <c r="B5912">
        <v>2015</v>
      </c>
      <c r="C5912">
        <v>43</v>
      </c>
      <c r="D5912">
        <v>1</v>
      </c>
      <c r="E5912">
        <v>9543.0172190693556</v>
      </c>
      <c r="F5912">
        <v>33.446634486441184</v>
      </c>
      <c r="G5912" s="6">
        <v>45208.315309641206</v>
      </c>
    </row>
    <row r="5913" spans="2:7" x14ac:dyDescent="0.25">
      <c r="B5913">
        <v>2015</v>
      </c>
      <c r="C5913">
        <v>43</v>
      </c>
      <c r="D5913">
        <v>2</v>
      </c>
      <c r="E5913">
        <v>9805.519070289507</v>
      </c>
      <c r="F5913">
        <v>35.883255299716332</v>
      </c>
      <c r="G5913" s="6">
        <v>45208.315309641206</v>
      </c>
    </row>
    <row r="5914" spans="2:7" x14ac:dyDescent="0.25">
      <c r="B5914">
        <v>2015</v>
      </c>
      <c r="C5914">
        <v>44</v>
      </c>
      <c r="D5914">
        <v>1</v>
      </c>
      <c r="E5914">
        <v>9510.7601377917254</v>
      </c>
      <c r="F5914">
        <v>32.558377633261863</v>
      </c>
      <c r="G5914" s="6">
        <v>45208.315309641206</v>
      </c>
    </row>
    <row r="5915" spans="2:7" x14ac:dyDescent="0.25">
      <c r="B5915">
        <v>2015</v>
      </c>
      <c r="C5915">
        <v>44</v>
      </c>
      <c r="D5915">
        <v>2</v>
      </c>
      <c r="E5915">
        <v>9790.4872737432488</v>
      </c>
      <c r="F5915">
        <v>34.937580879224122</v>
      </c>
      <c r="G5915" s="6">
        <v>45208.315309641206</v>
      </c>
    </row>
    <row r="5916" spans="2:7" x14ac:dyDescent="0.25">
      <c r="B5916">
        <v>2015</v>
      </c>
      <c r="C5916">
        <v>45</v>
      </c>
      <c r="D5916">
        <v>1</v>
      </c>
      <c r="E5916">
        <v>9487.491274300146</v>
      </c>
      <c r="F5916">
        <v>31.63700347768615</v>
      </c>
      <c r="G5916" s="6">
        <v>45208.315309641206</v>
      </c>
    </row>
    <row r="5917" spans="2:7" x14ac:dyDescent="0.25">
      <c r="B5917">
        <v>2015</v>
      </c>
      <c r="C5917">
        <v>45</v>
      </c>
      <c r="D5917">
        <v>2</v>
      </c>
      <c r="E5917">
        <v>9775.1776110221235</v>
      </c>
      <c r="F5917">
        <v>33.991516241748677</v>
      </c>
      <c r="G5917" s="6">
        <v>45208.315309641206</v>
      </c>
    </row>
    <row r="5918" spans="2:7" x14ac:dyDescent="0.25">
      <c r="B5918">
        <v>2015</v>
      </c>
      <c r="C5918">
        <v>46</v>
      </c>
      <c r="D5918">
        <v>1</v>
      </c>
      <c r="E5918">
        <v>9452.0786499880851</v>
      </c>
      <c r="F5918">
        <v>30.753659617270859</v>
      </c>
      <c r="G5918" s="6">
        <v>45208.315309641206</v>
      </c>
    </row>
    <row r="5919" spans="2:7" x14ac:dyDescent="0.25">
      <c r="B5919">
        <v>2015</v>
      </c>
      <c r="C5919">
        <v>46</v>
      </c>
      <c r="D5919">
        <v>2</v>
      </c>
      <c r="E5919">
        <v>9740.3978718536673</v>
      </c>
      <c r="F5919">
        <v>33.111103368944995</v>
      </c>
      <c r="G5919" s="6">
        <v>45208.315309641206</v>
      </c>
    </row>
    <row r="5920" spans="2:7" x14ac:dyDescent="0.25">
      <c r="B5920">
        <v>2015</v>
      </c>
      <c r="C5920">
        <v>47</v>
      </c>
      <c r="D5920">
        <v>1</v>
      </c>
      <c r="E5920">
        <v>9416.5375675885407</v>
      </c>
      <c r="F5920">
        <v>29.867846790807558</v>
      </c>
      <c r="G5920" s="6">
        <v>45208.315309641206</v>
      </c>
    </row>
    <row r="5921" spans="2:7" x14ac:dyDescent="0.25">
      <c r="B5921">
        <v>2015</v>
      </c>
      <c r="C5921">
        <v>47</v>
      </c>
      <c r="D5921">
        <v>2</v>
      </c>
      <c r="E5921">
        <v>9715.0270567890238</v>
      </c>
      <c r="F5921">
        <v>32.196267338925836</v>
      </c>
      <c r="G5921" s="6">
        <v>45208.315309641206</v>
      </c>
    </row>
    <row r="5922" spans="2:7" x14ac:dyDescent="0.25">
      <c r="B5922">
        <v>2015</v>
      </c>
      <c r="C5922">
        <v>48</v>
      </c>
      <c r="D5922">
        <v>1</v>
      </c>
      <c r="E5922">
        <v>9380.7313684637465</v>
      </c>
      <c r="F5922">
        <v>28.979943697621589</v>
      </c>
      <c r="G5922" s="6">
        <v>45208.315309641206</v>
      </c>
    </row>
    <row r="5923" spans="2:7" x14ac:dyDescent="0.25">
      <c r="B5923">
        <v>2015</v>
      </c>
      <c r="C5923">
        <v>48</v>
      </c>
      <c r="D5923">
        <v>2</v>
      </c>
      <c r="E5923">
        <v>9685.7064059444056</v>
      </c>
      <c r="F5923">
        <v>31.292218542562566</v>
      </c>
      <c r="G5923" s="6">
        <v>45208.315309641206</v>
      </c>
    </row>
    <row r="5924" spans="2:7" x14ac:dyDescent="0.25">
      <c r="B5924">
        <v>2015</v>
      </c>
      <c r="C5924">
        <v>49</v>
      </c>
      <c r="D5924">
        <v>1</v>
      </c>
      <c r="E5924">
        <v>9331.6919873271072</v>
      </c>
      <c r="F5924">
        <v>28.129609890594356</v>
      </c>
      <c r="G5924" s="6">
        <v>45208.315309641206</v>
      </c>
    </row>
    <row r="5925" spans="2:7" x14ac:dyDescent="0.25">
      <c r="B5925">
        <v>2015</v>
      </c>
      <c r="C5925">
        <v>49</v>
      </c>
      <c r="D5925">
        <v>2</v>
      </c>
      <c r="E5925">
        <v>9663.1334262709606</v>
      </c>
      <c r="F5925">
        <v>30.364148846388439</v>
      </c>
      <c r="G5925" s="6">
        <v>45208.315309641206</v>
      </c>
    </row>
    <row r="5926" spans="2:7" x14ac:dyDescent="0.25">
      <c r="B5926">
        <v>2015</v>
      </c>
      <c r="C5926">
        <v>50</v>
      </c>
      <c r="D5926">
        <v>1</v>
      </c>
      <c r="E5926">
        <v>9267.8289866084269</v>
      </c>
      <c r="F5926">
        <v>27.320000736050122</v>
      </c>
      <c r="G5926" s="6">
        <v>45208.315309641206</v>
      </c>
    </row>
    <row r="5927" spans="2:7" x14ac:dyDescent="0.25">
      <c r="B5927">
        <v>2015</v>
      </c>
      <c r="C5927">
        <v>50</v>
      </c>
      <c r="D5927">
        <v>2</v>
      </c>
      <c r="E5927">
        <v>9615.6326115740412</v>
      </c>
      <c r="F5927">
        <v>29.511676467059591</v>
      </c>
      <c r="G5927" s="6">
        <v>45208.315309641206</v>
      </c>
    </row>
    <row r="5928" spans="2:7" x14ac:dyDescent="0.25">
      <c r="B5928">
        <v>2015</v>
      </c>
      <c r="C5928">
        <v>51</v>
      </c>
      <c r="D5928">
        <v>1</v>
      </c>
      <c r="E5928">
        <v>9233.9891264363196</v>
      </c>
      <c r="F5928">
        <v>26.418288167657053</v>
      </c>
      <c r="G5928" s="6">
        <v>45208.315309641206</v>
      </c>
    </row>
    <row r="5929" spans="2:7" x14ac:dyDescent="0.25">
      <c r="B5929">
        <v>2015</v>
      </c>
      <c r="C5929">
        <v>51</v>
      </c>
      <c r="D5929">
        <v>2</v>
      </c>
      <c r="E5929">
        <v>9573.1683683776282</v>
      </c>
      <c r="F5929">
        <v>28.640365197647718</v>
      </c>
      <c r="G5929" s="6">
        <v>45208.315309641206</v>
      </c>
    </row>
    <row r="5930" spans="2:7" x14ac:dyDescent="0.25">
      <c r="B5930">
        <v>2015</v>
      </c>
      <c r="C5930">
        <v>52</v>
      </c>
      <c r="D5930">
        <v>1</v>
      </c>
      <c r="E5930">
        <v>9177.5689353436701</v>
      </c>
      <c r="F5930">
        <v>25.577623911307207</v>
      </c>
      <c r="G5930" s="6">
        <v>45208.315309641206</v>
      </c>
    </row>
    <row r="5931" spans="2:7" x14ac:dyDescent="0.25">
      <c r="B5931">
        <v>2015</v>
      </c>
      <c r="C5931">
        <v>52</v>
      </c>
      <c r="D5931">
        <v>2</v>
      </c>
      <c r="E5931">
        <v>9543.3368657533374</v>
      </c>
      <c r="F5931">
        <v>27.728329123688574</v>
      </c>
      <c r="G5931" s="6">
        <v>45208.315309641206</v>
      </c>
    </row>
    <row r="5932" spans="2:7" x14ac:dyDescent="0.25">
      <c r="B5932">
        <v>2015</v>
      </c>
      <c r="C5932">
        <v>53</v>
      </c>
      <c r="D5932">
        <v>1</v>
      </c>
      <c r="E5932">
        <v>9141.3784153189263</v>
      </c>
      <c r="F5932">
        <v>24.676905683606915</v>
      </c>
      <c r="G5932" s="6">
        <v>45208.315309641206</v>
      </c>
    </row>
    <row r="5933" spans="2:7" x14ac:dyDescent="0.25">
      <c r="B5933">
        <v>2015</v>
      </c>
      <c r="C5933">
        <v>53</v>
      </c>
      <c r="D5933">
        <v>2</v>
      </c>
      <c r="E5933">
        <v>9514.5933823235519</v>
      </c>
      <c r="F5933">
        <v>26.810585610701615</v>
      </c>
      <c r="G5933" s="6">
        <v>45208.315309641206</v>
      </c>
    </row>
    <row r="5934" spans="2:7" x14ac:dyDescent="0.25">
      <c r="B5934">
        <v>2015</v>
      </c>
      <c r="C5934">
        <v>54</v>
      </c>
      <c r="D5934">
        <v>1</v>
      </c>
      <c r="E5934">
        <v>9068.1990706073266</v>
      </c>
      <c r="F5934">
        <v>23.872010588263805</v>
      </c>
      <c r="G5934" s="6">
        <v>45208.315309641206</v>
      </c>
    </row>
    <row r="5935" spans="2:7" x14ac:dyDescent="0.25">
      <c r="B5935">
        <v>2015</v>
      </c>
      <c r="C5935">
        <v>54</v>
      </c>
      <c r="D5935">
        <v>2</v>
      </c>
      <c r="E5935">
        <v>9468.1810602596252</v>
      </c>
      <c r="F5935">
        <v>25.939558152025292</v>
      </c>
      <c r="G5935" s="6">
        <v>45208.315309641206</v>
      </c>
    </row>
    <row r="5936" spans="2:7" x14ac:dyDescent="0.25">
      <c r="B5936">
        <v>2015</v>
      </c>
      <c r="C5936">
        <v>55</v>
      </c>
      <c r="D5936">
        <v>1</v>
      </c>
      <c r="E5936">
        <v>8983.4727957553641</v>
      </c>
      <c r="F5936">
        <v>23.092440196942515</v>
      </c>
      <c r="G5936" s="6">
        <v>45208.315309641206</v>
      </c>
    </row>
    <row r="5937" spans="2:7" x14ac:dyDescent="0.25">
      <c r="B5937">
        <v>2015</v>
      </c>
      <c r="C5937">
        <v>55</v>
      </c>
      <c r="D5937">
        <v>2</v>
      </c>
      <c r="E5937">
        <v>9442.6157842120501</v>
      </c>
      <c r="F5937">
        <v>25.008434122577043</v>
      </c>
      <c r="G5937" s="6">
        <v>45208.315309641206</v>
      </c>
    </row>
    <row r="5938" spans="2:7" x14ac:dyDescent="0.25">
      <c r="B5938">
        <v>2015</v>
      </c>
      <c r="C5938">
        <v>56</v>
      </c>
      <c r="D5938">
        <v>1</v>
      </c>
      <c r="E5938">
        <v>8873.054555538627</v>
      </c>
      <c r="F5938">
        <v>22.373585486102389</v>
      </c>
      <c r="G5938" s="6">
        <v>45208.315309641206</v>
      </c>
    </row>
    <row r="5939" spans="2:7" x14ac:dyDescent="0.25">
      <c r="B5939">
        <v>2015</v>
      </c>
      <c r="C5939">
        <v>56</v>
      </c>
      <c r="D5939">
        <v>2</v>
      </c>
      <c r="E5939">
        <v>9386.2461283638113</v>
      </c>
      <c r="F5939">
        <v>24.155620972141339</v>
      </c>
      <c r="G5939" s="6">
        <v>45208.315309641206</v>
      </c>
    </row>
    <row r="5940" spans="2:7" x14ac:dyDescent="0.25">
      <c r="B5940">
        <v>2015</v>
      </c>
      <c r="C5940">
        <v>57</v>
      </c>
      <c r="D5940">
        <v>1</v>
      </c>
      <c r="E5940">
        <v>8776.5745632196322</v>
      </c>
      <c r="F5940">
        <v>21.614039588609764</v>
      </c>
      <c r="G5940" s="6">
        <v>45208.315309641206</v>
      </c>
    </row>
    <row r="5941" spans="2:7" x14ac:dyDescent="0.25">
      <c r="B5941">
        <v>2015</v>
      </c>
      <c r="C5941">
        <v>57</v>
      </c>
      <c r="D5941">
        <v>2</v>
      </c>
      <c r="E5941">
        <v>9276.3103832658089</v>
      </c>
      <c r="F5941">
        <v>23.435969322927413</v>
      </c>
      <c r="G5941" s="6">
        <v>45208.315309641206</v>
      </c>
    </row>
    <row r="5942" spans="2:7" x14ac:dyDescent="0.25">
      <c r="B5942">
        <v>2015</v>
      </c>
      <c r="C5942">
        <v>58</v>
      </c>
      <c r="D5942">
        <v>1</v>
      </c>
      <c r="E5942">
        <v>8711.3713495171123</v>
      </c>
      <c r="F5942">
        <v>20.772074779647269</v>
      </c>
      <c r="G5942" s="6">
        <v>45208.315309641206</v>
      </c>
    </row>
    <row r="5943" spans="2:7" x14ac:dyDescent="0.25">
      <c r="B5943">
        <v>2015</v>
      </c>
      <c r="C5943">
        <v>58</v>
      </c>
      <c r="D5943">
        <v>2</v>
      </c>
      <c r="E5943">
        <v>9217.58510472323</v>
      </c>
      <c r="F5943">
        <v>22.582094492571116</v>
      </c>
      <c r="G5943" s="6">
        <v>45208.315309641206</v>
      </c>
    </row>
    <row r="5944" spans="2:7" x14ac:dyDescent="0.25">
      <c r="B5944">
        <v>2015</v>
      </c>
      <c r="C5944">
        <v>59</v>
      </c>
      <c r="D5944">
        <v>1</v>
      </c>
      <c r="E5944">
        <v>8611.3697870763353</v>
      </c>
      <c r="F5944">
        <v>20.007489028716378</v>
      </c>
      <c r="G5944" s="6">
        <v>45208.315309641206</v>
      </c>
    </row>
    <row r="5945" spans="2:7" x14ac:dyDescent="0.25">
      <c r="B5945">
        <v>2015</v>
      </c>
      <c r="C5945">
        <v>59</v>
      </c>
      <c r="D5945">
        <v>2</v>
      </c>
      <c r="E5945">
        <v>9133.9547997027748</v>
      </c>
      <c r="F5945">
        <v>21.784277702188525</v>
      </c>
      <c r="G5945" s="6">
        <v>45208.315309641206</v>
      </c>
    </row>
    <row r="5946" spans="2:7" x14ac:dyDescent="0.25">
      <c r="B5946">
        <v>2015</v>
      </c>
      <c r="C5946">
        <v>60</v>
      </c>
      <c r="D5946">
        <v>1</v>
      </c>
      <c r="E5946">
        <v>8524.4307504484823</v>
      </c>
      <c r="F5946">
        <v>19.206442173252835</v>
      </c>
      <c r="G5946" s="6">
        <v>45208.315309641206</v>
      </c>
    </row>
    <row r="5947" spans="2:7" x14ac:dyDescent="0.25">
      <c r="B5947">
        <v>2015</v>
      </c>
      <c r="C5947">
        <v>60</v>
      </c>
      <c r="D5947">
        <v>2</v>
      </c>
      <c r="E5947">
        <v>9046.8675535518396</v>
      </c>
      <c r="F5947">
        <v>20.989165097789627</v>
      </c>
      <c r="G5947" s="6">
        <v>45208.315309641206</v>
      </c>
    </row>
    <row r="5948" spans="2:7" x14ac:dyDescent="0.25">
      <c r="B5948">
        <v>2015</v>
      </c>
      <c r="C5948">
        <v>61</v>
      </c>
      <c r="D5948">
        <v>1</v>
      </c>
      <c r="E5948">
        <v>8420.9086875778266</v>
      </c>
      <c r="F5948">
        <v>18.436408980232049</v>
      </c>
      <c r="G5948" s="6">
        <v>45208.315309641206</v>
      </c>
    </row>
    <row r="5949" spans="2:7" x14ac:dyDescent="0.25">
      <c r="B5949">
        <v>2015</v>
      </c>
      <c r="C5949">
        <v>61</v>
      </c>
      <c r="D5949">
        <v>2</v>
      </c>
      <c r="E5949">
        <v>8983.6785156454716</v>
      </c>
      <c r="F5949">
        <v>20.133280966114533</v>
      </c>
      <c r="G5949" s="6">
        <v>45208.315309641206</v>
      </c>
    </row>
    <row r="5950" spans="2:7" x14ac:dyDescent="0.25">
      <c r="B5950">
        <v>2015</v>
      </c>
      <c r="C5950">
        <v>62</v>
      </c>
      <c r="D5950">
        <v>1</v>
      </c>
      <c r="E5950">
        <v>8322.5586879424027</v>
      </c>
      <c r="F5950">
        <v>17.648368532914127</v>
      </c>
      <c r="G5950" s="6">
        <v>45208.315309641206</v>
      </c>
    </row>
    <row r="5951" spans="2:7" x14ac:dyDescent="0.25">
      <c r="B5951">
        <v>2015</v>
      </c>
      <c r="C5951">
        <v>62</v>
      </c>
      <c r="D5951">
        <v>2</v>
      </c>
      <c r="E5951">
        <v>8847.9882317844695</v>
      </c>
      <c r="F5951">
        <v>19.434371496258425</v>
      </c>
      <c r="G5951" s="6">
        <v>45208.315309641206</v>
      </c>
    </row>
    <row r="5952" spans="2:7" x14ac:dyDescent="0.25">
      <c r="B5952">
        <v>2015</v>
      </c>
      <c r="C5952">
        <v>63</v>
      </c>
      <c r="D5952">
        <v>1</v>
      </c>
      <c r="E5952">
        <v>8248.9270488924085</v>
      </c>
      <c r="F5952">
        <v>16.80143843820337</v>
      </c>
      <c r="G5952" s="6">
        <v>45208.315309641206</v>
      </c>
    </row>
    <row r="5953" spans="2:7" x14ac:dyDescent="0.25">
      <c r="B5953">
        <v>2015</v>
      </c>
      <c r="C5953">
        <v>63</v>
      </c>
      <c r="D5953">
        <v>2</v>
      </c>
      <c r="E5953">
        <v>8749.5374355620006</v>
      </c>
      <c r="F5953">
        <v>18.647423210535585</v>
      </c>
      <c r="G5953" s="6">
        <v>45208.315309641206</v>
      </c>
    </row>
    <row r="5954" spans="2:7" x14ac:dyDescent="0.25">
      <c r="B5954">
        <v>2015</v>
      </c>
      <c r="C5954">
        <v>64</v>
      </c>
      <c r="D5954">
        <v>1</v>
      </c>
      <c r="E5954">
        <v>8118.0725507946945</v>
      </c>
      <c r="F5954">
        <v>16.064199891954246</v>
      </c>
      <c r="G5954" s="6">
        <v>45208.315309641206</v>
      </c>
    </row>
    <row r="5955" spans="2:7" x14ac:dyDescent="0.25">
      <c r="B5955">
        <v>2015</v>
      </c>
      <c r="C5955">
        <v>64</v>
      </c>
      <c r="D5955">
        <v>2</v>
      </c>
      <c r="E5955">
        <v>8611.1753963738847</v>
      </c>
      <c r="F5955">
        <v>17.939011102529609</v>
      </c>
      <c r="G5955" s="6">
        <v>45208.315309641206</v>
      </c>
    </row>
    <row r="5956" spans="2:7" x14ac:dyDescent="0.25">
      <c r="B5956">
        <v>2015</v>
      </c>
      <c r="C5956">
        <v>65</v>
      </c>
      <c r="D5956">
        <v>1</v>
      </c>
      <c r="E5956">
        <v>8051.680480545464</v>
      </c>
      <c r="F5956">
        <v>15.192538250027004</v>
      </c>
      <c r="G5956" s="6">
        <v>45208.315309641206</v>
      </c>
    </row>
    <row r="5957" spans="2:7" x14ac:dyDescent="0.25">
      <c r="B5957">
        <v>2015</v>
      </c>
      <c r="C5957">
        <v>65</v>
      </c>
      <c r="D5957">
        <v>2</v>
      </c>
      <c r="E5957">
        <v>8482.2687553635187</v>
      </c>
      <c r="F5957">
        <v>17.204035049377332</v>
      </c>
      <c r="G5957" s="6">
        <v>45208.315309641206</v>
      </c>
    </row>
    <row r="5958" spans="2:7" x14ac:dyDescent="0.25">
      <c r="B5958">
        <v>2015</v>
      </c>
      <c r="C5958">
        <v>66</v>
      </c>
      <c r="D5958">
        <v>1</v>
      </c>
      <c r="E5958">
        <v>7873.0779096345723</v>
      </c>
      <c r="F5958">
        <v>14.525841836601476</v>
      </c>
      <c r="G5958" s="6">
        <v>45208.315309641206</v>
      </c>
    </row>
    <row r="5959" spans="2:7" x14ac:dyDescent="0.25">
      <c r="B5959">
        <v>2015</v>
      </c>
      <c r="C5959">
        <v>66</v>
      </c>
      <c r="D5959">
        <v>2</v>
      </c>
      <c r="E5959">
        <v>8348.6602114711659</v>
      </c>
      <c r="F5959">
        <v>16.471359595297592</v>
      </c>
      <c r="G5959" s="6">
        <v>45208.315309641206</v>
      </c>
    </row>
    <row r="5960" spans="2:7" x14ac:dyDescent="0.25">
      <c r="B5960">
        <v>2015</v>
      </c>
      <c r="C5960">
        <v>67</v>
      </c>
      <c r="D5960">
        <v>1</v>
      </c>
      <c r="E5960">
        <v>7703.3719650251069</v>
      </c>
      <c r="F5960">
        <v>13.834832334351074</v>
      </c>
      <c r="G5960" s="6">
        <v>45208.315309641206</v>
      </c>
    </row>
    <row r="5961" spans="2:7" x14ac:dyDescent="0.25">
      <c r="B5961">
        <v>2015</v>
      </c>
      <c r="C5961">
        <v>67</v>
      </c>
      <c r="D5961">
        <v>2</v>
      </c>
      <c r="E5961">
        <v>8260.1626989243796</v>
      </c>
      <c r="F5961">
        <v>15.642473125102295</v>
      </c>
      <c r="G5961" s="6">
        <v>45208.315309641206</v>
      </c>
    </row>
    <row r="5962" spans="2:7" x14ac:dyDescent="0.25">
      <c r="B5962">
        <v>2015</v>
      </c>
      <c r="C5962">
        <v>68</v>
      </c>
      <c r="D5962">
        <v>1</v>
      </c>
      <c r="E5962">
        <v>7548.4299609491072</v>
      </c>
      <c r="F5962">
        <v>13.108548280129291</v>
      </c>
      <c r="G5962" s="6">
        <v>45208.315309641206</v>
      </c>
    </row>
    <row r="5963" spans="2:7" x14ac:dyDescent="0.25">
      <c r="B5963">
        <v>2015</v>
      </c>
      <c r="C5963">
        <v>68</v>
      </c>
      <c r="D5963">
        <v>2</v>
      </c>
      <c r="E5963">
        <v>8029.8752767770447</v>
      </c>
      <c r="F5963">
        <v>15.076741526630288</v>
      </c>
      <c r="G5963" s="6">
        <v>45208.315309641206</v>
      </c>
    </row>
    <row r="5964" spans="2:7" x14ac:dyDescent="0.25">
      <c r="B5964">
        <v>2015</v>
      </c>
      <c r="C5964">
        <v>69</v>
      </c>
      <c r="D5964">
        <v>1</v>
      </c>
      <c r="E5964">
        <v>7379.4579170393181</v>
      </c>
      <c r="F5964">
        <v>12.397254062800585</v>
      </c>
      <c r="G5964" s="6">
        <v>45208.315309641206</v>
      </c>
    </row>
    <row r="5965" spans="2:7" x14ac:dyDescent="0.25">
      <c r="B5965">
        <v>2015</v>
      </c>
      <c r="C5965">
        <v>69</v>
      </c>
      <c r="D5965">
        <v>2</v>
      </c>
      <c r="E5965">
        <v>7892.3594923349729</v>
      </c>
      <c r="F5965">
        <v>14.330725401489344</v>
      </c>
      <c r="G5965" s="6">
        <v>45208.315309641206</v>
      </c>
    </row>
    <row r="5966" spans="2:7" x14ac:dyDescent="0.25">
      <c r="B5966">
        <v>2015</v>
      </c>
      <c r="C5966">
        <v>70</v>
      </c>
      <c r="D5966">
        <v>1</v>
      </c>
      <c r="E5966">
        <v>7207.4637901133283</v>
      </c>
      <c r="F5966">
        <v>11.68116222868759</v>
      </c>
      <c r="G5966" s="6">
        <v>45208.315309641206</v>
      </c>
    </row>
    <row r="5967" spans="2:7" x14ac:dyDescent="0.25">
      <c r="B5967">
        <v>2015</v>
      </c>
      <c r="C5967">
        <v>70</v>
      </c>
      <c r="D5967">
        <v>2</v>
      </c>
      <c r="E5967">
        <v>7776.794216343078</v>
      </c>
      <c r="F5967">
        <v>13.536253740510102</v>
      </c>
      <c r="G5967" s="6">
        <v>45208.315309641206</v>
      </c>
    </row>
    <row r="5968" spans="2:7" x14ac:dyDescent="0.25">
      <c r="B5968">
        <v>2015</v>
      </c>
      <c r="C5968">
        <v>71</v>
      </c>
      <c r="D5968">
        <v>1</v>
      </c>
      <c r="E5968">
        <v>6957.7067054544777</v>
      </c>
      <c r="F5968">
        <v>11.082526442437134</v>
      </c>
      <c r="G5968" s="6">
        <v>45208.315309641206</v>
      </c>
    </row>
    <row r="5969" spans="2:7" x14ac:dyDescent="0.25">
      <c r="B5969">
        <v>2015</v>
      </c>
      <c r="C5969">
        <v>71</v>
      </c>
      <c r="D5969">
        <v>2</v>
      </c>
      <c r="E5969">
        <v>7553.5268207526369</v>
      </c>
      <c r="F5969">
        <v>12.921579759728477</v>
      </c>
      <c r="G5969" s="6">
        <v>45208.315309641206</v>
      </c>
    </row>
    <row r="5970" spans="2:7" x14ac:dyDescent="0.25">
      <c r="B5970">
        <v>2015</v>
      </c>
      <c r="C5970">
        <v>72</v>
      </c>
      <c r="D5970">
        <v>1</v>
      </c>
      <c r="E5970">
        <v>6685.9324965087353</v>
      </c>
      <c r="F5970">
        <v>10.512691980908031</v>
      </c>
      <c r="G5970" s="6">
        <v>45208.315309641206</v>
      </c>
    </row>
    <row r="5971" spans="2:7" x14ac:dyDescent="0.25">
      <c r="B5971">
        <v>2015</v>
      </c>
      <c r="C5971">
        <v>72</v>
      </c>
      <c r="D5971">
        <v>2</v>
      </c>
      <c r="E5971">
        <v>7367.7900908056581</v>
      </c>
      <c r="F5971">
        <v>12.234718920441898</v>
      </c>
      <c r="G5971" s="6">
        <v>45208.315309641206</v>
      </c>
    </row>
    <row r="5972" spans="2:7" x14ac:dyDescent="0.25">
      <c r="B5972">
        <v>2015</v>
      </c>
      <c r="C5972">
        <v>73</v>
      </c>
      <c r="D5972">
        <v>1</v>
      </c>
      <c r="E5972">
        <v>6487.3467181115411</v>
      </c>
      <c r="F5972">
        <v>9.8191929769668302</v>
      </c>
      <c r="G5972" s="6">
        <v>45208.315309641206</v>
      </c>
    </row>
    <row r="5973" spans="2:7" x14ac:dyDescent="0.25">
      <c r="B5973">
        <v>2015</v>
      </c>
      <c r="C5973">
        <v>73</v>
      </c>
      <c r="D5973">
        <v>2</v>
      </c>
      <c r="E5973">
        <v>7190.2971533516884</v>
      </c>
      <c r="F5973">
        <v>11.524391195031415</v>
      </c>
      <c r="G5973" s="6">
        <v>45208.315309641206</v>
      </c>
    </row>
    <row r="5974" spans="2:7" x14ac:dyDescent="0.25">
      <c r="B5974">
        <v>2015</v>
      </c>
      <c r="C5974">
        <v>74</v>
      </c>
      <c r="D5974">
        <v>1</v>
      </c>
      <c r="E5974">
        <v>6269.9947180373201</v>
      </c>
      <c r="F5974">
        <v>9.1422467152410185</v>
      </c>
      <c r="G5974" s="6">
        <v>45208.315309641206</v>
      </c>
    </row>
    <row r="5975" spans="2:7" x14ac:dyDescent="0.25">
      <c r="B5975">
        <v>2015</v>
      </c>
      <c r="C5975">
        <v>74</v>
      </c>
      <c r="D5975">
        <v>2</v>
      </c>
      <c r="E5975">
        <v>6978.8649513962919</v>
      </c>
      <c r="F5975">
        <v>10.858386955347255</v>
      </c>
      <c r="G5975" s="6">
        <v>45208.315309641206</v>
      </c>
    </row>
    <row r="5976" spans="2:7" x14ac:dyDescent="0.25">
      <c r="B5976">
        <v>2015</v>
      </c>
      <c r="C5976">
        <v>75</v>
      </c>
      <c r="D5976">
        <v>1</v>
      </c>
      <c r="E5976">
        <v>5982.5548481303858</v>
      </c>
      <c r="F5976">
        <v>8.5574750473822316</v>
      </c>
      <c r="G5976" s="6">
        <v>45208.315309641206</v>
      </c>
    </row>
    <row r="5977" spans="2:7" x14ac:dyDescent="0.25">
      <c r="B5977">
        <v>2015</v>
      </c>
      <c r="C5977">
        <v>75</v>
      </c>
      <c r="D5977">
        <v>2</v>
      </c>
      <c r="E5977">
        <v>6876.4004930138026</v>
      </c>
      <c r="F5977">
        <v>10.012736096322133</v>
      </c>
      <c r="G5977" s="6">
        <v>45208.315309641206</v>
      </c>
    </row>
    <row r="5978" spans="2:7" x14ac:dyDescent="0.25">
      <c r="B5978">
        <v>2015</v>
      </c>
      <c r="C5978">
        <v>76</v>
      </c>
      <c r="D5978">
        <v>1</v>
      </c>
      <c r="E5978">
        <v>5669.9948989160193</v>
      </c>
      <c r="F5978">
        <v>8.00164546314174</v>
      </c>
      <c r="G5978" s="6">
        <v>45208.315309641206</v>
      </c>
    </row>
    <row r="5979" spans="2:7" x14ac:dyDescent="0.25">
      <c r="B5979">
        <v>2015</v>
      </c>
      <c r="C5979">
        <v>76</v>
      </c>
      <c r="D5979">
        <v>2</v>
      </c>
      <c r="E5979">
        <v>6663.2203660910573</v>
      </c>
      <c r="F5979">
        <v>9.3170823698922796</v>
      </c>
      <c r="G5979" s="6">
        <v>45208.315309641206</v>
      </c>
    </row>
    <row r="5980" spans="2:7" x14ac:dyDescent="0.25">
      <c r="B5980">
        <v>2015</v>
      </c>
      <c r="C5980">
        <v>77</v>
      </c>
      <c r="D5980">
        <v>1</v>
      </c>
      <c r="E5980">
        <v>5384.0625072781086</v>
      </c>
      <c r="F5980">
        <v>7.4000367198547234</v>
      </c>
      <c r="G5980" s="6">
        <v>45208.315309641206</v>
      </c>
    </row>
    <row r="5981" spans="2:7" x14ac:dyDescent="0.25">
      <c r="B5981">
        <v>2015</v>
      </c>
      <c r="C5981">
        <v>77</v>
      </c>
      <c r="D5981">
        <v>2</v>
      </c>
      <c r="E5981">
        <v>6308.5627325754758</v>
      </c>
      <c r="F5981">
        <v>8.8127650951619927</v>
      </c>
      <c r="G5981" s="6">
        <v>45208.315309641206</v>
      </c>
    </row>
    <row r="5982" spans="2:7" x14ac:dyDescent="0.25">
      <c r="B5982">
        <v>2015</v>
      </c>
      <c r="C5982">
        <v>78</v>
      </c>
      <c r="D5982">
        <v>1</v>
      </c>
      <c r="E5982">
        <v>5063.8980683705322</v>
      </c>
      <c r="F5982">
        <v>6.836290837735266</v>
      </c>
      <c r="G5982" s="6">
        <v>45208.315309641206</v>
      </c>
    </row>
    <row r="5983" spans="2:7" x14ac:dyDescent="0.25">
      <c r="B5983">
        <v>2015</v>
      </c>
      <c r="C5983">
        <v>78</v>
      </c>
      <c r="D5983">
        <v>2</v>
      </c>
      <c r="E5983">
        <v>6006.6019140502949</v>
      </c>
      <c r="F5983">
        <v>8.2306601693254926</v>
      </c>
      <c r="G5983" s="6">
        <v>45208.315309641206</v>
      </c>
    </row>
    <row r="5984" spans="2:7" x14ac:dyDescent="0.25">
      <c r="B5984">
        <v>2015</v>
      </c>
      <c r="C5984">
        <v>79</v>
      </c>
      <c r="D5984">
        <v>1</v>
      </c>
      <c r="E5984">
        <v>4743.3252111034217</v>
      </c>
      <c r="F5984">
        <v>6.2645226725614691</v>
      </c>
      <c r="G5984" s="6">
        <v>45208.315309641206</v>
      </c>
    </row>
    <row r="5985" spans="2:7" x14ac:dyDescent="0.25">
      <c r="B5985">
        <v>2015</v>
      </c>
      <c r="C5985">
        <v>79</v>
      </c>
      <c r="D5985">
        <v>2</v>
      </c>
      <c r="E5985">
        <v>5701.8569066361688</v>
      </c>
      <c r="F5985">
        <v>7.6438378637490878</v>
      </c>
      <c r="G5985" s="6">
        <v>45208.315309641206</v>
      </c>
    </row>
    <row r="5986" spans="2:7" x14ac:dyDescent="0.25">
      <c r="B5986">
        <v>2015</v>
      </c>
      <c r="C5986">
        <v>80</v>
      </c>
      <c r="D5986">
        <v>1</v>
      </c>
      <c r="E5986">
        <v>4249.9484035783353</v>
      </c>
      <c r="F5986">
        <v>5.9337265129421475</v>
      </c>
      <c r="G5986" s="6">
        <v>45208.315309641206</v>
      </c>
    </row>
    <row r="5987" spans="2:7" x14ac:dyDescent="0.25">
      <c r="B5987">
        <v>2015</v>
      </c>
      <c r="C5987">
        <v>80</v>
      </c>
      <c r="D5987">
        <v>2</v>
      </c>
      <c r="E5987">
        <v>5424.6859847428414</v>
      </c>
      <c r="F5987">
        <v>7.0088477707042189</v>
      </c>
      <c r="G5987" s="6">
        <v>45208.315309641206</v>
      </c>
    </row>
    <row r="5988" spans="2:7" x14ac:dyDescent="0.25">
      <c r="B5988">
        <v>2015</v>
      </c>
      <c r="C5988">
        <v>81</v>
      </c>
      <c r="D5988">
        <v>1</v>
      </c>
      <c r="E5988">
        <v>3887.4069079678566</v>
      </c>
      <c r="F5988">
        <v>5.4404785415766153</v>
      </c>
      <c r="G5988" s="6">
        <v>45208.315309641206</v>
      </c>
    </row>
    <row r="5989" spans="2:7" x14ac:dyDescent="0.25">
      <c r="B5989">
        <v>2015</v>
      </c>
      <c r="C5989">
        <v>81</v>
      </c>
      <c r="D5989">
        <v>2</v>
      </c>
      <c r="E5989">
        <v>4960.3307852171911</v>
      </c>
      <c r="F5989">
        <v>6.6181654626321187</v>
      </c>
      <c r="G5989" s="6">
        <v>45208.315309641206</v>
      </c>
    </row>
    <row r="5990" spans="2:7" x14ac:dyDescent="0.25">
      <c r="B5990">
        <v>2015</v>
      </c>
      <c r="C5990">
        <v>82</v>
      </c>
      <c r="D5990">
        <v>1</v>
      </c>
      <c r="E5990">
        <v>3559.5359020191972</v>
      </c>
      <c r="F5990">
        <v>4.8955490097170307</v>
      </c>
      <c r="G5990" s="6">
        <v>45208.315309641206</v>
      </c>
    </row>
    <row r="5991" spans="2:7" x14ac:dyDescent="0.25">
      <c r="B5991">
        <v>2015</v>
      </c>
      <c r="C5991">
        <v>82</v>
      </c>
      <c r="D5991">
        <v>2</v>
      </c>
      <c r="E5991">
        <v>4715.3177634018184</v>
      </c>
      <c r="F5991">
        <v>5.9360719714152044</v>
      </c>
      <c r="G5991" s="6">
        <v>45208.315309641206</v>
      </c>
    </row>
    <row r="5992" spans="2:7" x14ac:dyDescent="0.25">
      <c r="B5992">
        <v>2015</v>
      </c>
      <c r="C5992">
        <v>83</v>
      </c>
      <c r="D5992">
        <v>1</v>
      </c>
      <c r="E5992">
        <v>3015.3123990339705</v>
      </c>
      <c r="F5992">
        <v>4.6888867349815291</v>
      </c>
      <c r="G5992" s="6">
        <v>45208.315309641206</v>
      </c>
    </row>
    <row r="5993" spans="2:7" x14ac:dyDescent="0.25">
      <c r="B5993">
        <v>2015</v>
      </c>
      <c r="C5993">
        <v>83</v>
      </c>
      <c r="D5993">
        <v>2</v>
      </c>
      <c r="E5993">
        <v>4535.0176273254037</v>
      </c>
      <c r="F5993">
        <v>5.1521956112135765</v>
      </c>
      <c r="G5993" s="6">
        <v>45208.315309641206</v>
      </c>
    </row>
    <row r="5994" spans="2:7" x14ac:dyDescent="0.25">
      <c r="B5994">
        <v>2015</v>
      </c>
      <c r="C5994">
        <v>84</v>
      </c>
      <c r="D5994">
        <v>1</v>
      </c>
      <c r="E5994">
        <v>2556.2386990309942</v>
      </c>
      <c r="F5994">
        <v>4.4411669242495817</v>
      </c>
      <c r="G5994" s="6">
        <v>45208.315309641206</v>
      </c>
    </row>
    <row r="5995" spans="2:7" x14ac:dyDescent="0.25">
      <c r="B5995">
        <v>2015</v>
      </c>
      <c r="C5995">
        <v>84</v>
      </c>
      <c r="D5995">
        <v>2</v>
      </c>
      <c r="E5995">
        <v>4052.6586481613626</v>
      </c>
      <c r="F5995">
        <v>4.7059131879244855</v>
      </c>
      <c r="G5995" s="6">
        <v>45208.315309641206</v>
      </c>
    </row>
    <row r="5996" spans="2:7" x14ac:dyDescent="0.25">
      <c r="B5996">
        <v>2015</v>
      </c>
      <c r="C5996">
        <v>85</v>
      </c>
      <c r="D5996">
        <v>1</v>
      </c>
      <c r="E5996">
        <v>2362.6599531402885</v>
      </c>
      <c r="F5996">
        <v>3.7640767655613345</v>
      </c>
      <c r="G5996" s="6">
        <v>45208.315309641206</v>
      </c>
    </row>
    <row r="5997" spans="2:7" x14ac:dyDescent="0.25">
      <c r="B5997">
        <v>2015</v>
      </c>
      <c r="C5997">
        <v>85</v>
      </c>
      <c r="D5997">
        <v>2</v>
      </c>
      <c r="E5997">
        <v>3669.8626889329221</v>
      </c>
      <c r="F5997">
        <v>4.144623491189602</v>
      </c>
      <c r="G5997" s="6">
        <v>45208.315309641206</v>
      </c>
    </row>
    <row r="5998" spans="2:7" x14ac:dyDescent="0.25">
      <c r="B5998">
        <v>2015</v>
      </c>
      <c r="C5998">
        <v>86</v>
      </c>
      <c r="D5998">
        <v>1</v>
      </c>
      <c r="E5998">
        <v>1998.8943325361545</v>
      </c>
      <c r="F5998">
        <v>3.3580846082958011</v>
      </c>
      <c r="G5998" s="6">
        <v>45208.315309641206</v>
      </c>
    </row>
    <row r="5999" spans="2:7" x14ac:dyDescent="0.25">
      <c r="B5999">
        <v>2015</v>
      </c>
      <c r="C5999">
        <v>86</v>
      </c>
      <c r="D5999">
        <v>2</v>
      </c>
      <c r="E5999">
        <v>3353.8547984228485</v>
      </c>
      <c r="F5999">
        <v>3.4880282747526494</v>
      </c>
      <c r="G5999" s="6">
        <v>45208.315309641206</v>
      </c>
    </row>
    <row r="6000" spans="2:7" x14ac:dyDescent="0.25">
      <c r="B6000">
        <v>2015</v>
      </c>
      <c r="C6000">
        <v>87</v>
      </c>
      <c r="D6000">
        <v>1</v>
      </c>
      <c r="E6000">
        <v>1746.3223825395817</v>
      </c>
      <c r="F6000">
        <v>2.7714515845139513</v>
      </c>
      <c r="G6000" s="6">
        <v>45208.315309641206</v>
      </c>
    </row>
    <row r="6001" spans="2:7" x14ac:dyDescent="0.25">
      <c r="B6001">
        <v>2015</v>
      </c>
      <c r="C6001">
        <v>87</v>
      </c>
      <c r="D6001">
        <v>2</v>
      </c>
      <c r="E6001">
        <v>3033.964917900119</v>
      </c>
      <c r="F6001">
        <v>2.8030747679305348</v>
      </c>
      <c r="G6001" s="6">
        <v>45208.315309641206</v>
      </c>
    </row>
    <row r="6002" spans="2:7" x14ac:dyDescent="0.25">
      <c r="B6002">
        <v>2015</v>
      </c>
      <c r="C6002">
        <v>88</v>
      </c>
      <c r="D6002">
        <v>1</v>
      </c>
      <c r="E6002">
        <v>1579.5118029819141</v>
      </c>
      <c r="F6002">
        <v>2.0113371963432751</v>
      </c>
      <c r="G6002" s="6">
        <v>45208.315309641206</v>
      </c>
    </row>
    <row r="6003" spans="2:7" x14ac:dyDescent="0.25">
      <c r="B6003">
        <v>2015</v>
      </c>
      <c r="C6003">
        <v>88</v>
      </c>
      <c r="D6003">
        <v>2</v>
      </c>
      <c r="E6003">
        <v>2626.5865235706765</v>
      </c>
      <c r="F6003">
        <v>2.1602771264139475</v>
      </c>
      <c r="G6003" s="6">
        <v>45208.315309641206</v>
      </c>
    </row>
    <row r="6004" spans="2:7" x14ac:dyDescent="0.25">
      <c r="B6004">
        <v>2015</v>
      </c>
      <c r="C6004">
        <v>89</v>
      </c>
      <c r="D6004">
        <v>1</v>
      </c>
      <c r="E6004">
        <v>1293.6592771072189</v>
      </c>
      <c r="F6004">
        <v>1.3452887728272729</v>
      </c>
      <c r="G6004" s="6">
        <v>45208.315309641206</v>
      </c>
    </row>
    <row r="6005" spans="2:7" x14ac:dyDescent="0.25">
      <c r="B6005">
        <v>2015</v>
      </c>
      <c r="C6005">
        <v>89</v>
      </c>
      <c r="D6005">
        <v>2</v>
      </c>
      <c r="E6005">
        <v>2416.5426503334193</v>
      </c>
      <c r="F6005">
        <v>1.3045870305785165</v>
      </c>
      <c r="G6005" s="6">
        <v>45208.315309641206</v>
      </c>
    </row>
    <row r="6006" spans="2:7" x14ac:dyDescent="0.25">
      <c r="B6006">
        <v>2015</v>
      </c>
      <c r="C6006">
        <v>90</v>
      </c>
      <c r="D6006">
        <v>1</v>
      </c>
      <c r="E6006">
        <v>1093.5156628025782</v>
      </c>
      <c r="F6006">
        <v>0.5</v>
      </c>
      <c r="G6006" s="6">
        <v>45208.315309641206</v>
      </c>
    </row>
    <row r="6007" spans="2:7" x14ac:dyDescent="0.25">
      <c r="B6007">
        <v>2015</v>
      </c>
      <c r="C6007">
        <v>90</v>
      </c>
      <c r="D6007">
        <v>2</v>
      </c>
      <c r="E6007">
        <v>1944.3188752981043</v>
      </c>
      <c r="F6007">
        <v>0.5</v>
      </c>
      <c r="G6007" s="6">
        <v>45208.315309641206</v>
      </c>
    </row>
    <row r="6008" spans="2:7" x14ac:dyDescent="0.25">
      <c r="B6008">
        <v>2016</v>
      </c>
      <c r="C6008">
        <v>0</v>
      </c>
      <c r="D6008">
        <v>1</v>
      </c>
      <c r="E6008">
        <v>10000</v>
      </c>
      <c r="F6008">
        <v>74.517202513053803</v>
      </c>
      <c r="G6008" s="6">
        <v>45208.315309641206</v>
      </c>
    </row>
    <row r="6009" spans="2:7" x14ac:dyDescent="0.25">
      <c r="B6009">
        <v>2016</v>
      </c>
      <c r="C6009">
        <v>0</v>
      </c>
      <c r="D6009">
        <v>2</v>
      </c>
      <c r="E6009">
        <v>10000</v>
      </c>
      <c r="F6009">
        <v>78.591583231705386</v>
      </c>
      <c r="G6009" s="6">
        <v>45208.315309641206</v>
      </c>
    </row>
    <row r="6010" spans="2:7" x14ac:dyDescent="0.25">
      <c r="B6010">
        <v>2016</v>
      </c>
      <c r="C6010">
        <v>1</v>
      </c>
      <c r="D6010">
        <v>1</v>
      </c>
      <c r="E6010">
        <v>9984.9445113056718</v>
      </c>
      <c r="F6010">
        <v>73.629536195247582</v>
      </c>
      <c r="G6010" s="6">
        <v>45208.315309641206</v>
      </c>
    </row>
    <row r="6011" spans="2:7" x14ac:dyDescent="0.25">
      <c r="B6011">
        <v>2016</v>
      </c>
      <c r="C6011">
        <v>1</v>
      </c>
      <c r="D6011">
        <v>2</v>
      </c>
      <c r="E6011">
        <v>9989.1173781307716</v>
      </c>
      <c r="F6011">
        <v>77.677130090164482</v>
      </c>
      <c r="G6011" s="6">
        <v>45208.315309641206</v>
      </c>
    </row>
    <row r="6012" spans="2:7" x14ac:dyDescent="0.25">
      <c r="B6012">
        <v>2016</v>
      </c>
      <c r="C6012">
        <v>2</v>
      </c>
      <c r="D6012">
        <v>1</v>
      </c>
      <c r="E6012">
        <v>9975.4494266087659</v>
      </c>
      <c r="F6012">
        <v>72.699144200894636</v>
      </c>
      <c r="G6012" s="6">
        <v>45208.315309641206</v>
      </c>
    </row>
    <row r="6013" spans="2:7" x14ac:dyDescent="0.25">
      <c r="B6013">
        <v>2016</v>
      </c>
      <c r="C6013">
        <v>2</v>
      </c>
      <c r="D6013">
        <v>2</v>
      </c>
      <c r="E6013">
        <v>9989.1173781307716</v>
      </c>
      <c r="F6013">
        <v>76.677130090164482</v>
      </c>
      <c r="G6013" s="6">
        <v>45208.315309641206</v>
      </c>
    </row>
    <row r="6014" spans="2:7" x14ac:dyDescent="0.25">
      <c r="B6014">
        <v>2016</v>
      </c>
      <c r="C6014">
        <v>3</v>
      </c>
      <c r="D6014">
        <v>1</v>
      </c>
      <c r="E6014">
        <v>9975.4494266087659</v>
      </c>
      <c r="F6014">
        <v>71.699144200894636</v>
      </c>
      <c r="G6014" s="6">
        <v>45208.315309641206</v>
      </c>
    </row>
    <row r="6015" spans="2:7" x14ac:dyDescent="0.25">
      <c r="B6015">
        <v>2016</v>
      </c>
      <c r="C6015">
        <v>3</v>
      </c>
      <c r="D6015">
        <v>2</v>
      </c>
      <c r="E6015">
        <v>9989.1173781307716</v>
      </c>
      <c r="F6015">
        <v>75.677130090164482</v>
      </c>
      <c r="G6015" s="6">
        <v>45208.315309641206</v>
      </c>
    </row>
    <row r="6016" spans="2:7" x14ac:dyDescent="0.25">
      <c r="B6016">
        <v>2016</v>
      </c>
      <c r="C6016">
        <v>4</v>
      </c>
      <c r="D6016">
        <v>1</v>
      </c>
      <c r="E6016">
        <v>9970.603397032628</v>
      </c>
      <c r="F6016">
        <v>70.733749243824718</v>
      </c>
      <c r="G6016" s="6">
        <v>45208.315309641206</v>
      </c>
    </row>
    <row r="6017" spans="2:7" x14ac:dyDescent="0.25">
      <c r="B6017">
        <v>2016</v>
      </c>
      <c r="C6017">
        <v>4</v>
      </c>
      <c r="D6017">
        <v>2</v>
      </c>
      <c r="E6017">
        <v>9989.1173781307716</v>
      </c>
      <c r="F6017">
        <v>74.677130090164482</v>
      </c>
      <c r="G6017" s="6">
        <v>45208.315309641206</v>
      </c>
    </row>
    <row r="6018" spans="2:7" x14ac:dyDescent="0.25">
      <c r="B6018">
        <v>2016</v>
      </c>
      <c r="C6018">
        <v>5</v>
      </c>
      <c r="D6018">
        <v>1</v>
      </c>
      <c r="E6018">
        <v>9966.1500512754137</v>
      </c>
      <c r="F6018">
        <v>69.765132994580924</v>
      </c>
      <c r="G6018" s="6">
        <v>45208.315309641206</v>
      </c>
    </row>
    <row r="6019" spans="2:7" x14ac:dyDescent="0.25">
      <c r="B6019">
        <v>2016</v>
      </c>
      <c r="C6019">
        <v>5</v>
      </c>
      <c r="D6019">
        <v>2</v>
      </c>
      <c r="E6019">
        <v>9989.1173781307716</v>
      </c>
      <c r="F6019">
        <v>73.677130090164482</v>
      </c>
      <c r="G6019" s="6">
        <v>45208.315309641206</v>
      </c>
    </row>
    <row r="6020" spans="2:7" x14ac:dyDescent="0.25">
      <c r="B6020">
        <v>2016</v>
      </c>
      <c r="C6020">
        <v>6</v>
      </c>
      <c r="D6020">
        <v>1</v>
      </c>
      <c r="E6020">
        <v>9957.5671098679759</v>
      </c>
      <c r="F6020">
        <v>68.824836190302477</v>
      </c>
      <c r="G6020" s="6">
        <v>45208.315309641206</v>
      </c>
    </row>
    <row r="6021" spans="2:7" x14ac:dyDescent="0.25">
      <c r="B6021">
        <v>2016</v>
      </c>
      <c r="C6021">
        <v>6</v>
      </c>
      <c r="D6021">
        <v>2</v>
      </c>
      <c r="E6021">
        <v>9984.5421143525946</v>
      </c>
      <c r="F6021">
        <v>72.710662391281346</v>
      </c>
      <c r="G6021" s="6">
        <v>45208.315309641206</v>
      </c>
    </row>
    <row r="6022" spans="2:7" x14ac:dyDescent="0.25">
      <c r="B6022">
        <v>2016</v>
      </c>
      <c r="C6022">
        <v>7</v>
      </c>
      <c r="D6022">
        <v>1</v>
      </c>
      <c r="E6022">
        <v>9957.5671098679759</v>
      </c>
      <c r="F6022">
        <v>67.824836190302491</v>
      </c>
      <c r="G6022" s="6">
        <v>45208.315309641206</v>
      </c>
    </row>
    <row r="6023" spans="2:7" x14ac:dyDescent="0.25">
      <c r="B6023">
        <v>2016</v>
      </c>
      <c r="C6023">
        <v>7</v>
      </c>
      <c r="D6023">
        <v>2</v>
      </c>
      <c r="E6023">
        <v>9984.5421143525946</v>
      </c>
      <c r="F6023">
        <v>71.710662391281346</v>
      </c>
      <c r="G6023" s="6">
        <v>45208.315309641206</v>
      </c>
    </row>
    <row r="6024" spans="2:7" x14ac:dyDescent="0.25">
      <c r="B6024">
        <v>2016</v>
      </c>
      <c r="C6024">
        <v>8</v>
      </c>
      <c r="D6024">
        <v>1</v>
      </c>
      <c r="E6024">
        <v>9957.5671098679759</v>
      </c>
      <c r="F6024">
        <v>66.824836190302491</v>
      </c>
      <c r="G6024" s="6">
        <v>45208.315309641206</v>
      </c>
    </row>
    <row r="6025" spans="2:7" x14ac:dyDescent="0.25">
      <c r="B6025">
        <v>2016</v>
      </c>
      <c r="C6025">
        <v>8</v>
      </c>
      <c r="D6025">
        <v>2</v>
      </c>
      <c r="E6025">
        <v>9984.5421143525946</v>
      </c>
      <c r="F6025">
        <v>70.710662391281346</v>
      </c>
      <c r="G6025" s="6">
        <v>45208.315309641206</v>
      </c>
    </row>
    <row r="6026" spans="2:7" x14ac:dyDescent="0.25">
      <c r="B6026">
        <v>2016</v>
      </c>
      <c r="C6026">
        <v>9</v>
      </c>
      <c r="D6026">
        <v>1</v>
      </c>
      <c r="E6026">
        <v>9953.2002438985219</v>
      </c>
      <c r="F6026">
        <v>65.853935541565576</v>
      </c>
      <c r="G6026" s="6">
        <v>45208.315309641206</v>
      </c>
    </row>
    <row r="6027" spans="2:7" x14ac:dyDescent="0.25">
      <c r="B6027">
        <v>2016</v>
      </c>
      <c r="C6027">
        <v>9</v>
      </c>
      <c r="D6027">
        <v>2</v>
      </c>
      <c r="E6027">
        <v>9984.5421143525946</v>
      </c>
      <c r="F6027">
        <v>69.710662391281332</v>
      </c>
      <c r="G6027" s="6">
        <v>45208.315309641206</v>
      </c>
    </row>
    <row r="6028" spans="2:7" x14ac:dyDescent="0.25">
      <c r="B6028">
        <v>2016</v>
      </c>
      <c r="C6028">
        <v>10</v>
      </c>
      <c r="D6028">
        <v>1</v>
      </c>
      <c r="E6028">
        <v>9953.2002438985219</v>
      </c>
      <c r="F6028">
        <v>64.853935541565576</v>
      </c>
      <c r="G6028" s="6">
        <v>45208.315309641206</v>
      </c>
    </row>
    <row r="6029" spans="2:7" x14ac:dyDescent="0.25">
      <c r="B6029">
        <v>2016</v>
      </c>
      <c r="C6029">
        <v>10</v>
      </c>
      <c r="D6029">
        <v>2</v>
      </c>
      <c r="E6029">
        <v>9979.831990329305</v>
      </c>
      <c r="F6029">
        <v>68.743327350362094</v>
      </c>
      <c r="G6029" s="6">
        <v>45208.315309641206</v>
      </c>
    </row>
    <row r="6030" spans="2:7" x14ac:dyDescent="0.25">
      <c r="B6030">
        <v>2016</v>
      </c>
      <c r="C6030">
        <v>11</v>
      </c>
      <c r="D6030">
        <v>1</v>
      </c>
      <c r="E6030">
        <v>9953.2002438985219</v>
      </c>
      <c r="F6030">
        <v>63.853935541565576</v>
      </c>
      <c r="G6030" s="6">
        <v>45208.315309641206</v>
      </c>
    </row>
    <row r="6031" spans="2:7" x14ac:dyDescent="0.25">
      <c r="B6031">
        <v>2016</v>
      </c>
      <c r="C6031">
        <v>11</v>
      </c>
      <c r="D6031">
        <v>2</v>
      </c>
      <c r="E6031">
        <v>9979.831990329305</v>
      </c>
      <c r="F6031">
        <v>67.743327350362094</v>
      </c>
      <c r="G6031" s="6">
        <v>45208.315309641206</v>
      </c>
    </row>
    <row r="6032" spans="2:7" x14ac:dyDescent="0.25">
      <c r="B6032">
        <v>2016</v>
      </c>
      <c r="C6032">
        <v>12</v>
      </c>
      <c r="D6032">
        <v>1</v>
      </c>
      <c r="E6032">
        <v>9948.6381240173432</v>
      </c>
      <c r="F6032">
        <v>62.88298758318998</v>
      </c>
      <c r="G6032" s="6">
        <v>45208.315309641206</v>
      </c>
    </row>
    <row r="6033" spans="2:7" x14ac:dyDescent="0.25">
      <c r="B6033">
        <v>2016</v>
      </c>
      <c r="C6033">
        <v>12</v>
      </c>
      <c r="D6033">
        <v>2</v>
      </c>
      <c r="E6033">
        <v>9979.831990329305</v>
      </c>
      <c r="F6033">
        <v>66.743327350362094</v>
      </c>
      <c r="G6033" s="6">
        <v>45208.315309641206</v>
      </c>
    </row>
    <row r="6034" spans="2:7" x14ac:dyDescent="0.25">
      <c r="B6034">
        <v>2016</v>
      </c>
      <c r="C6034">
        <v>13</v>
      </c>
      <c r="D6034">
        <v>1</v>
      </c>
      <c r="E6034">
        <v>9948.6381240173432</v>
      </c>
      <c r="F6034">
        <v>61.88298758318998</v>
      </c>
      <c r="G6034" s="6">
        <v>45208.315309641206</v>
      </c>
    </row>
    <row r="6035" spans="2:7" x14ac:dyDescent="0.25">
      <c r="B6035">
        <v>2016</v>
      </c>
      <c r="C6035">
        <v>13</v>
      </c>
      <c r="D6035">
        <v>2</v>
      </c>
      <c r="E6035">
        <v>9979.831990329305</v>
      </c>
      <c r="F6035">
        <v>65.743327350362094</v>
      </c>
      <c r="G6035" s="6">
        <v>45208.315309641206</v>
      </c>
    </row>
    <row r="6036" spans="2:7" x14ac:dyDescent="0.25">
      <c r="B6036">
        <v>2016</v>
      </c>
      <c r="C6036">
        <v>14</v>
      </c>
      <c r="D6036">
        <v>1</v>
      </c>
      <c r="E6036">
        <v>9944.3253903746245</v>
      </c>
      <c r="F6036">
        <v>60.90960864246231</v>
      </c>
      <c r="G6036" s="6">
        <v>45208.315309641206</v>
      </c>
    </row>
    <row r="6037" spans="2:7" x14ac:dyDescent="0.25">
      <c r="B6037">
        <v>2016</v>
      </c>
      <c r="C6037">
        <v>14</v>
      </c>
      <c r="D6037">
        <v>2</v>
      </c>
      <c r="E6037">
        <v>9975.4612336597766</v>
      </c>
      <c r="F6037">
        <v>64.771913768722044</v>
      </c>
      <c r="G6037" s="6">
        <v>45208.315309641206</v>
      </c>
    </row>
    <row r="6038" spans="2:7" x14ac:dyDescent="0.25">
      <c r="B6038">
        <v>2016</v>
      </c>
      <c r="C6038">
        <v>15</v>
      </c>
      <c r="D6038">
        <v>1</v>
      </c>
      <c r="E6038">
        <v>9940.1142213113217</v>
      </c>
      <c r="F6038">
        <v>59.93520141427333</v>
      </c>
      <c r="G6038" s="6">
        <v>45208.315309641206</v>
      </c>
    </row>
    <row r="6039" spans="2:7" x14ac:dyDescent="0.25">
      <c r="B6039">
        <v>2016</v>
      </c>
      <c r="C6039">
        <v>15</v>
      </c>
      <c r="D6039">
        <v>2</v>
      </c>
      <c r="E6039">
        <v>9975.4612336597766</v>
      </c>
      <c r="F6039">
        <v>63.771913768722037</v>
      </c>
      <c r="G6039" s="6">
        <v>45208.315309641206</v>
      </c>
    </row>
    <row r="6040" spans="2:7" x14ac:dyDescent="0.25">
      <c r="B6040">
        <v>2016</v>
      </c>
      <c r="C6040">
        <v>16</v>
      </c>
      <c r="D6040">
        <v>1</v>
      </c>
      <c r="E6040">
        <v>9924.4599836915677</v>
      </c>
      <c r="F6040">
        <v>59.028950874440021</v>
      </c>
      <c r="G6040" s="6">
        <v>45208.315309641206</v>
      </c>
    </row>
    <row r="6041" spans="2:7" x14ac:dyDescent="0.25">
      <c r="B6041">
        <v>2016</v>
      </c>
      <c r="C6041">
        <v>16</v>
      </c>
      <c r="D6041">
        <v>2</v>
      </c>
      <c r="E6041">
        <v>9971.1178326321315</v>
      </c>
      <c r="F6041">
        <v>62.799474900773326</v>
      </c>
      <c r="G6041" s="6">
        <v>45208.315309641206</v>
      </c>
    </row>
    <row r="6042" spans="2:7" x14ac:dyDescent="0.25">
      <c r="B6042">
        <v>2016</v>
      </c>
      <c r="C6042">
        <v>17</v>
      </c>
      <c r="D6042">
        <v>1</v>
      </c>
      <c r="E6042">
        <v>9916.3228582750617</v>
      </c>
      <c r="F6042">
        <v>58.076978497236148</v>
      </c>
      <c r="G6042" s="6">
        <v>45208.315309641206</v>
      </c>
    </row>
    <row r="6043" spans="2:7" x14ac:dyDescent="0.25">
      <c r="B6043">
        <v>2016</v>
      </c>
      <c r="C6043">
        <v>17</v>
      </c>
      <c r="D6043">
        <v>2</v>
      </c>
      <c r="E6043">
        <v>9971.1178326321315</v>
      </c>
      <c r="F6043">
        <v>61.799474900773326</v>
      </c>
      <c r="G6043" s="6">
        <v>45208.315309641206</v>
      </c>
    </row>
    <row r="6044" spans="2:7" x14ac:dyDescent="0.25">
      <c r="B6044">
        <v>2016</v>
      </c>
      <c r="C6044">
        <v>18</v>
      </c>
      <c r="D6044">
        <v>1</v>
      </c>
      <c r="E6044">
        <v>9916.3228582750617</v>
      </c>
      <c r="F6044">
        <v>57.076978497236148</v>
      </c>
      <c r="G6044" s="6">
        <v>45208.315309641206</v>
      </c>
    </row>
    <row r="6045" spans="2:7" x14ac:dyDescent="0.25">
      <c r="B6045">
        <v>2016</v>
      </c>
      <c r="C6045">
        <v>18</v>
      </c>
      <c r="D6045">
        <v>2</v>
      </c>
      <c r="E6045">
        <v>9971.1178326321315</v>
      </c>
      <c r="F6045">
        <v>60.799474900773319</v>
      </c>
      <c r="G6045" s="6">
        <v>45208.315309641206</v>
      </c>
    </row>
    <row r="6046" spans="2:7" x14ac:dyDescent="0.25">
      <c r="B6046">
        <v>2016</v>
      </c>
      <c r="C6046">
        <v>19</v>
      </c>
      <c r="D6046">
        <v>1</v>
      </c>
      <c r="E6046">
        <v>9902.9901767060292</v>
      </c>
      <c r="F6046">
        <v>56.15314971673466</v>
      </c>
      <c r="G6046" s="6">
        <v>45208.315309641206</v>
      </c>
    </row>
    <row r="6047" spans="2:7" x14ac:dyDescent="0.25">
      <c r="B6047">
        <v>2016</v>
      </c>
      <c r="C6047">
        <v>19</v>
      </c>
      <c r="D6047">
        <v>2</v>
      </c>
      <c r="E6047">
        <v>9961.3588087743465</v>
      </c>
      <c r="F6047">
        <v>59.858549573763732</v>
      </c>
      <c r="G6047" s="6">
        <v>45208.315309641206</v>
      </c>
    </row>
    <row r="6048" spans="2:7" x14ac:dyDescent="0.25">
      <c r="B6048">
        <v>2016</v>
      </c>
      <c r="C6048">
        <v>20</v>
      </c>
      <c r="D6048">
        <v>1</v>
      </c>
      <c r="E6048">
        <v>9893.760274960001</v>
      </c>
      <c r="F6048">
        <v>55.20506861202491</v>
      </c>
      <c r="G6048" s="6">
        <v>45208.315309641206</v>
      </c>
    </row>
    <row r="6049" spans="2:7" x14ac:dyDescent="0.25">
      <c r="B6049">
        <v>2016</v>
      </c>
      <c r="C6049">
        <v>20</v>
      </c>
      <c r="D6049">
        <v>2</v>
      </c>
      <c r="E6049">
        <v>9961.3588087743465</v>
      </c>
      <c r="F6049">
        <v>58.858549573763739</v>
      </c>
      <c r="G6049" s="6">
        <v>45208.315309641206</v>
      </c>
    </row>
    <row r="6050" spans="2:7" x14ac:dyDescent="0.25">
      <c r="B6050">
        <v>2016</v>
      </c>
      <c r="C6050">
        <v>21</v>
      </c>
      <c r="D6050">
        <v>1</v>
      </c>
      <c r="E6050">
        <v>9875.5630573254057</v>
      </c>
      <c r="F6050">
        <v>54.305870969669733</v>
      </c>
      <c r="G6050" s="6">
        <v>45208.315309641206</v>
      </c>
    </row>
    <row r="6051" spans="2:7" x14ac:dyDescent="0.25">
      <c r="B6051">
        <v>2016</v>
      </c>
      <c r="C6051">
        <v>21</v>
      </c>
      <c r="D6051">
        <v>2</v>
      </c>
      <c r="E6051">
        <v>9951.5759904295337</v>
      </c>
      <c r="F6051">
        <v>57.915918485973819</v>
      </c>
      <c r="G6051" s="6">
        <v>45208.315309641206</v>
      </c>
    </row>
    <row r="6052" spans="2:7" x14ac:dyDescent="0.25">
      <c r="B6052">
        <v>2016</v>
      </c>
      <c r="C6052">
        <v>22</v>
      </c>
      <c r="D6052">
        <v>1</v>
      </c>
      <c r="E6052">
        <v>9871.0381642171433</v>
      </c>
      <c r="F6052">
        <v>53.330535631145487</v>
      </c>
      <c r="G6052" s="6">
        <v>45208.315309641206</v>
      </c>
    </row>
    <row r="6053" spans="2:7" x14ac:dyDescent="0.25">
      <c r="B6053">
        <v>2016</v>
      </c>
      <c r="C6053">
        <v>22</v>
      </c>
      <c r="D6053">
        <v>2</v>
      </c>
      <c r="E6053">
        <v>9951.5759904295337</v>
      </c>
      <c r="F6053">
        <v>56.915918485973812</v>
      </c>
      <c r="G6053" s="6">
        <v>45208.315309641206</v>
      </c>
    </row>
    <row r="6054" spans="2:7" x14ac:dyDescent="0.25">
      <c r="B6054">
        <v>2016</v>
      </c>
      <c r="C6054">
        <v>23</v>
      </c>
      <c r="D6054">
        <v>1</v>
      </c>
      <c r="E6054">
        <v>9866.2567645345243</v>
      </c>
      <c r="F6054">
        <v>52.356138442052192</v>
      </c>
      <c r="G6054" s="6">
        <v>45208.315309641206</v>
      </c>
    </row>
    <row r="6055" spans="2:7" x14ac:dyDescent="0.25">
      <c r="B6055">
        <v>2016</v>
      </c>
      <c r="C6055">
        <v>23</v>
      </c>
      <c r="D6055">
        <v>2</v>
      </c>
      <c r="E6055">
        <v>9946.7651015295796</v>
      </c>
      <c r="F6055">
        <v>55.943204816077575</v>
      </c>
      <c r="G6055" s="6">
        <v>45208.315309641206</v>
      </c>
    </row>
    <row r="6056" spans="2:7" x14ac:dyDescent="0.25">
      <c r="B6056">
        <v>2016</v>
      </c>
      <c r="C6056">
        <v>24</v>
      </c>
      <c r="D6056">
        <v>1</v>
      </c>
      <c r="E6056">
        <v>9852.3481530137087</v>
      </c>
      <c r="F6056">
        <v>51.429344024453322</v>
      </c>
      <c r="G6056" s="6">
        <v>45208.315309641206</v>
      </c>
    </row>
    <row r="6057" spans="2:7" x14ac:dyDescent="0.25">
      <c r="B6057">
        <v>2016</v>
      </c>
      <c r="C6057">
        <v>24</v>
      </c>
      <c r="D6057">
        <v>2</v>
      </c>
      <c r="E6057">
        <v>9946.7651015295796</v>
      </c>
      <c r="F6057">
        <v>54.943204816077582</v>
      </c>
      <c r="G6057" s="6">
        <v>45208.315309641206</v>
      </c>
    </row>
    <row r="6058" spans="2:7" x14ac:dyDescent="0.25">
      <c r="B6058">
        <v>2016</v>
      </c>
      <c r="C6058">
        <v>25</v>
      </c>
      <c r="D6058">
        <v>1</v>
      </c>
      <c r="E6058">
        <v>9837.9786717589614</v>
      </c>
      <c r="F6058">
        <v>50.503732095285066</v>
      </c>
      <c r="G6058" s="6">
        <v>45208.315309641206</v>
      </c>
    </row>
    <row r="6059" spans="2:7" x14ac:dyDescent="0.25">
      <c r="B6059">
        <v>2016</v>
      </c>
      <c r="C6059">
        <v>25</v>
      </c>
      <c r="D6059">
        <v>2</v>
      </c>
      <c r="E6059">
        <v>9942.0201651274765</v>
      </c>
      <c r="F6059">
        <v>53.969188423039576</v>
      </c>
      <c r="G6059" s="6">
        <v>45208.315309641206</v>
      </c>
    </row>
    <row r="6060" spans="2:7" x14ac:dyDescent="0.25">
      <c r="B6060">
        <v>2016</v>
      </c>
      <c r="C6060">
        <v>26</v>
      </c>
      <c r="D6060">
        <v>1</v>
      </c>
      <c r="E6060">
        <v>9833.64300045048</v>
      </c>
      <c r="F6060">
        <v>49.525778832852467</v>
      </c>
      <c r="G6060" s="6">
        <v>45208.315309641206</v>
      </c>
    </row>
    <row r="6061" spans="2:7" x14ac:dyDescent="0.25">
      <c r="B6061">
        <v>2016</v>
      </c>
      <c r="C6061">
        <v>26</v>
      </c>
      <c r="D6061">
        <v>2</v>
      </c>
      <c r="E6061">
        <v>9928.0581504912243</v>
      </c>
      <c r="F6061">
        <v>53.044383146925639</v>
      </c>
      <c r="G6061" s="6">
        <v>45208.315309641206</v>
      </c>
    </row>
    <row r="6062" spans="2:7" x14ac:dyDescent="0.25">
      <c r="B6062">
        <v>2016</v>
      </c>
      <c r="C6062">
        <v>27</v>
      </c>
      <c r="D6062">
        <v>1</v>
      </c>
      <c r="E6062">
        <v>9820.1336355874137</v>
      </c>
      <c r="F6062">
        <v>48.593222633367454</v>
      </c>
      <c r="G6062" s="6">
        <v>45208.315309641206</v>
      </c>
    </row>
    <row r="6063" spans="2:7" x14ac:dyDescent="0.25">
      <c r="B6063">
        <v>2016</v>
      </c>
      <c r="C6063">
        <v>27</v>
      </c>
      <c r="D6063">
        <v>2</v>
      </c>
      <c r="E6063">
        <v>9909.401601136673</v>
      </c>
      <c r="F6063">
        <v>52.143309087859613</v>
      </c>
      <c r="G6063" s="6">
        <v>45208.315309641206</v>
      </c>
    </row>
    <row r="6064" spans="2:7" x14ac:dyDescent="0.25">
      <c r="B6064">
        <v>2016</v>
      </c>
      <c r="C6064">
        <v>28</v>
      </c>
      <c r="D6064">
        <v>1</v>
      </c>
      <c r="E6064">
        <v>9807.1376593153163</v>
      </c>
      <c r="F6064">
        <v>47.656953601760492</v>
      </c>
      <c r="G6064" s="6">
        <v>45208.315309641206</v>
      </c>
    </row>
    <row r="6065" spans="2:7" x14ac:dyDescent="0.25">
      <c r="B6065">
        <v>2016</v>
      </c>
      <c r="C6065">
        <v>28</v>
      </c>
      <c r="D6065">
        <v>2</v>
      </c>
      <c r="E6065">
        <v>9905.2650218934359</v>
      </c>
      <c r="F6065">
        <v>51.16487606662826</v>
      </c>
      <c r="G6065" s="6">
        <v>45208.315309641206</v>
      </c>
    </row>
    <row r="6066" spans="2:7" x14ac:dyDescent="0.25">
      <c r="B6066">
        <v>2016</v>
      </c>
      <c r="C6066">
        <v>29</v>
      </c>
      <c r="D6066">
        <v>1</v>
      </c>
      <c r="E6066">
        <v>9794.1801011903372</v>
      </c>
      <c r="F6066">
        <v>46.719341566958057</v>
      </c>
      <c r="G6066" s="6">
        <v>45208.315309641206</v>
      </c>
    </row>
    <row r="6067" spans="2:7" x14ac:dyDescent="0.25">
      <c r="B6067">
        <v>2016</v>
      </c>
      <c r="C6067">
        <v>29</v>
      </c>
      <c r="D6067">
        <v>2</v>
      </c>
      <c r="E6067">
        <v>9896.3928246096384</v>
      </c>
      <c r="F6067">
        <v>50.210297543300499</v>
      </c>
      <c r="G6067" s="6">
        <v>45208.315309641206</v>
      </c>
    </row>
    <row r="6068" spans="2:7" x14ac:dyDescent="0.25">
      <c r="B6068">
        <v>2016</v>
      </c>
      <c r="C6068">
        <v>30</v>
      </c>
      <c r="D6068">
        <v>1</v>
      </c>
      <c r="E6068">
        <v>9767.9843444618291</v>
      </c>
      <c r="F6068">
        <v>45.843292485094636</v>
      </c>
      <c r="G6068" s="6">
        <v>45208.315309641206</v>
      </c>
    </row>
    <row r="6069" spans="2:7" x14ac:dyDescent="0.25">
      <c r="B6069">
        <v>2016</v>
      </c>
      <c r="C6069">
        <v>30</v>
      </c>
      <c r="D6069">
        <v>2</v>
      </c>
      <c r="E6069">
        <v>9892.0461560454969</v>
      </c>
      <c r="F6069">
        <v>49.23214076807291</v>
      </c>
      <c r="G6069" s="6">
        <v>45208.315309641206</v>
      </c>
    </row>
    <row r="6070" spans="2:7" x14ac:dyDescent="0.25">
      <c r="B6070">
        <v>2016</v>
      </c>
      <c r="C6070">
        <v>31</v>
      </c>
      <c r="D6070">
        <v>1</v>
      </c>
      <c r="E6070">
        <v>9741.6621172430823</v>
      </c>
      <c r="F6070">
        <v>44.965811253788765</v>
      </c>
      <c r="G6070" s="6">
        <v>45208.315309641206</v>
      </c>
    </row>
    <row r="6071" spans="2:7" x14ac:dyDescent="0.25">
      <c r="B6071">
        <v>2016</v>
      </c>
      <c r="C6071">
        <v>31</v>
      </c>
      <c r="D6071">
        <v>2</v>
      </c>
      <c r="E6071">
        <v>9879.2517006903472</v>
      </c>
      <c r="F6071">
        <v>48.295252956962109</v>
      </c>
      <c r="G6071" s="6">
        <v>45208.315309641206</v>
      </c>
    </row>
    <row r="6072" spans="2:7" x14ac:dyDescent="0.25">
      <c r="B6072">
        <v>2016</v>
      </c>
      <c r="C6072">
        <v>32</v>
      </c>
      <c r="D6072">
        <v>1</v>
      </c>
      <c r="E6072">
        <v>9732.7233151597466</v>
      </c>
      <c r="F6072">
        <v>44.006649883779758</v>
      </c>
      <c r="G6072" s="6">
        <v>45208.315309641206</v>
      </c>
    </row>
    <row r="6073" spans="2:7" x14ac:dyDescent="0.25">
      <c r="B6073">
        <v>2016</v>
      </c>
      <c r="C6073">
        <v>32</v>
      </c>
      <c r="D6073">
        <v>2</v>
      </c>
      <c r="E6073">
        <v>9866.0795611966969</v>
      </c>
      <c r="F6073">
        <v>47.359064092396238</v>
      </c>
      <c r="G6073" s="6">
        <v>45208.315309641206</v>
      </c>
    </row>
    <row r="6074" spans="2:7" x14ac:dyDescent="0.25">
      <c r="B6074">
        <v>2016</v>
      </c>
      <c r="C6074">
        <v>33</v>
      </c>
      <c r="D6074">
        <v>1</v>
      </c>
      <c r="E6074">
        <v>9718.8739623533857</v>
      </c>
      <c r="F6074">
        <v>43.068646669209549</v>
      </c>
      <c r="G6074" s="6">
        <v>45208.315309641206</v>
      </c>
    </row>
    <row r="6075" spans="2:7" x14ac:dyDescent="0.25">
      <c r="B6075">
        <v>2016</v>
      </c>
      <c r="C6075">
        <v>33</v>
      </c>
      <c r="D6075">
        <v>2</v>
      </c>
      <c r="E6075">
        <v>9843.3499491522161</v>
      </c>
      <c r="F6075">
        <v>46.467267940993473</v>
      </c>
      <c r="G6075" s="6">
        <v>45208.315309641206</v>
      </c>
    </row>
    <row r="6076" spans="2:7" x14ac:dyDescent="0.25">
      <c r="B6076">
        <v>2016</v>
      </c>
      <c r="C6076">
        <v>34</v>
      </c>
      <c r="D6076">
        <v>1</v>
      </c>
      <c r="E6076">
        <v>9710.1237957431913</v>
      </c>
      <c r="F6076">
        <v>42.107006916572146</v>
      </c>
      <c r="G6076" s="6">
        <v>45208.315309641206</v>
      </c>
    </row>
    <row r="6077" spans="2:7" x14ac:dyDescent="0.25">
      <c r="B6077">
        <v>2016</v>
      </c>
      <c r="C6077">
        <v>34</v>
      </c>
      <c r="D6077">
        <v>2</v>
      </c>
      <c r="E6077">
        <v>9843.3499491522161</v>
      </c>
      <c r="F6077">
        <v>45.46726794099348</v>
      </c>
      <c r="G6077" s="6">
        <v>45208.315309641206</v>
      </c>
    </row>
    <row r="6078" spans="2:7" x14ac:dyDescent="0.25">
      <c r="B6078">
        <v>2016</v>
      </c>
      <c r="C6078">
        <v>35</v>
      </c>
      <c r="D6078">
        <v>1</v>
      </c>
      <c r="E6078">
        <v>9686.7878386212014</v>
      </c>
      <c r="F6078">
        <v>41.207240280361553</v>
      </c>
      <c r="G6078" s="6">
        <v>45208.315309641206</v>
      </c>
    </row>
    <row r="6079" spans="2:7" x14ac:dyDescent="0.25">
      <c r="B6079">
        <v>2016</v>
      </c>
      <c r="C6079">
        <v>35</v>
      </c>
      <c r="D6079">
        <v>2</v>
      </c>
      <c r="E6079">
        <v>9833.6914239145917</v>
      </c>
      <c r="F6079">
        <v>44.511434213205249</v>
      </c>
      <c r="G6079" s="6">
        <v>45208.315309641206</v>
      </c>
    </row>
    <row r="6080" spans="2:7" x14ac:dyDescent="0.25">
      <c r="B6080">
        <v>2016</v>
      </c>
      <c r="C6080">
        <v>36</v>
      </c>
      <c r="D6080">
        <v>1</v>
      </c>
      <c r="E6080">
        <v>9681.9250281753939</v>
      </c>
      <c r="F6080">
        <v>40.22768575919757</v>
      </c>
      <c r="G6080" s="6">
        <v>45208.315309641206</v>
      </c>
    </row>
    <row r="6081" spans="2:7" x14ac:dyDescent="0.25">
      <c r="B6081">
        <v>2016</v>
      </c>
      <c r="C6081">
        <v>36</v>
      </c>
      <c r="D6081">
        <v>2</v>
      </c>
      <c r="E6081">
        <v>9833.6914239145917</v>
      </c>
      <c r="F6081">
        <v>43.511434213205249</v>
      </c>
      <c r="G6081" s="6">
        <v>45208.315309641206</v>
      </c>
    </row>
    <row r="6082" spans="2:7" x14ac:dyDescent="0.25">
      <c r="B6082">
        <v>2016</v>
      </c>
      <c r="C6082">
        <v>37</v>
      </c>
      <c r="D6082">
        <v>1</v>
      </c>
      <c r="E6082">
        <v>9662.6391266283154</v>
      </c>
      <c r="F6082">
        <v>39.306979234427715</v>
      </c>
      <c r="G6082" s="6">
        <v>45208.315309641206</v>
      </c>
    </row>
    <row r="6083" spans="2:7" x14ac:dyDescent="0.25">
      <c r="B6083">
        <v>2016</v>
      </c>
      <c r="C6083">
        <v>37</v>
      </c>
      <c r="D6083">
        <v>2</v>
      </c>
      <c r="E6083">
        <v>9833.6914239145917</v>
      </c>
      <c r="F6083">
        <v>42.511434213205241</v>
      </c>
      <c r="G6083" s="6">
        <v>45208.315309641206</v>
      </c>
    </row>
    <row r="6084" spans="2:7" x14ac:dyDescent="0.25">
      <c r="B6084">
        <v>2016</v>
      </c>
      <c r="C6084">
        <v>38</v>
      </c>
      <c r="D6084">
        <v>1</v>
      </c>
      <c r="E6084">
        <v>9657.6853500340349</v>
      </c>
      <c r="F6084">
        <v>38.326884739572954</v>
      </c>
      <c r="G6084" s="6">
        <v>45208.315309641206</v>
      </c>
    </row>
    <row r="6085" spans="2:7" x14ac:dyDescent="0.25">
      <c r="B6085">
        <v>2016</v>
      </c>
      <c r="C6085">
        <v>38</v>
      </c>
      <c r="D6085">
        <v>2</v>
      </c>
      <c r="E6085">
        <v>9818.8059859646128</v>
      </c>
      <c r="F6085">
        <v>41.575124095464261</v>
      </c>
      <c r="G6085" s="6">
        <v>45208.315309641206</v>
      </c>
    </row>
    <row r="6086" spans="2:7" x14ac:dyDescent="0.25">
      <c r="B6086">
        <v>2016</v>
      </c>
      <c r="C6086">
        <v>39</v>
      </c>
      <c r="D6086">
        <v>1</v>
      </c>
      <c r="E6086">
        <v>9628.6469296318028</v>
      </c>
      <c r="F6086">
        <v>37.440964421754892</v>
      </c>
      <c r="G6086" s="6">
        <v>45208.315309641206</v>
      </c>
    </row>
    <row r="6087" spans="2:7" x14ac:dyDescent="0.25">
      <c r="B6087">
        <v>2016</v>
      </c>
      <c r="C6087">
        <v>39</v>
      </c>
      <c r="D6087">
        <v>2</v>
      </c>
      <c r="E6087">
        <v>9813.5524921061769</v>
      </c>
      <c r="F6087">
        <v>40.597112861748812</v>
      </c>
      <c r="G6087" s="6">
        <v>45208.315309641206</v>
      </c>
    </row>
    <row r="6088" spans="2:7" x14ac:dyDescent="0.25">
      <c r="B6088">
        <v>2016</v>
      </c>
      <c r="C6088">
        <v>40</v>
      </c>
      <c r="D6088">
        <v>1</v>
      </c>
      <c r="E6088">
        <v>9628.6469296318028</v>
      </c>
      <c r="F6088">
        <v>36.440964421754892</v>
      </c>
      <c r="G6088" s="6">
        <v>45208.315309641206</v>
      </c>
    </row>
    <row r="6089" spans="2:7" x14ac:dyDescent="0.25">
      <c r="B6089">
        <v>2016</v>
      </c>
      <c r="C6089">
        <v>40</v>
      </c>
      <c r="D6089">
        <v>2</v>
      </c>
      <c r="E6089">
        <v>9797.4944134214911</v>
      </c>
      <c r="F6089">
        <v>39.662831969736331</v>
      </c>
      <c r="G6089" s="6">
        <v>45208.315309641206</v>
      </c>
    </row>
    <row r="6090" spans="2:7" x14ac:dyDescent="0.25">
      <c r="B6090">
        <v>2016</v>
      </c>
      <c r="C6090">
        <v>41</v>
      </c>
      <c r="D6090">
        <v>1</v>
      </c>
      <c r="E6090">
        <v>9614.4211542510966</v>
      </c>
      <c r="F6090">
        <v>35.49414371134776</v>
      </c>
      <c r="G6090" s="6">
        <v>45208.315309641206</v>
      </c>
    </row>
    <row r="6091" spans="2:7" x14ac:dyDescent="0.25">
      <c r="B6091">
        <v>2016</v>
      </c>
      <c r="C6091">
        <v>41</v>
      </c>
      <c r="D6091">
        <v>2</v>
      </c>
      <c r="E6091">
        <v>9783.2059348492458</v>
      </c>
      <c r="F6091">
        <v>38.720029711371787</v>
      </c>
      <c r="G6091" s="6">
        <v>45208.315309641206</v>
      </c>
    </row>
    <row r="6092" spans="2:7" x14ac:dyDescent="0.25">
      <c r="B6092">
        <v>2016</v>
      </c>
      <c r="C6092">
        <v>42</v>
      </c>
      <c r="D6092">
        <v>1</v>
      </c>
      <c r="E6092">
        <v>9590.5623066994267</v>
      </c>
      <c r="F6092">
        <v>34.581200122985592</v>
      </c>
      <c r="G6092" s="6">
        <v>45208.315309641206</v>
      </c>
    </row>
    <row r="6093" spans="2:7" x14ac:dyDescent="0.25">
      <c r="B6093">
        <v>2016</v>
      </c>
      <c r="C6093">
        <v>42</v>
      </c>
      <c r="D6093">
        <v>2</v>
      </c>
      <c r="E6093">
        <v>9768.6649651524021</v>
      </c>
      <c r="F6093">
        <v>37.776921445895198</v>
      </c>
      <c r="G6093" s="6">
        <v>45208.315309641206</v>
      </c>
    </row>
    <row r="6094" spans="2:7" x14ac:dyDescent="0.25">
      <c r="B6094">
        <v>2016</v>
      </c>
      <c r="C6094">
        <v>43</v>
      </c>
      <c r="D6094">
        <v>1</v>
      </c>
      <c r="E6094">
        <v>9576.0681671035491</v>
      </c>
      <c r="F6094">
        <v>33.63278472572209</v>
      </c>
      <c r="G6094" s="6">
        <v>45208.315309641206</v>
      </c>
    </row>
    <row r="6095" spans="2:7" x14ac:dyDescent="0.25">
      <c r="B6095">
        <v>2016</v>
      </c>
      <c r="C6095">
        <v>43</v>
      </c>
      <c r="D6095">
        <v>2</v>
      </c>
      <c r="E6095">
        <v>9753.7293432525948</v>
      </c>
      <c r="F6095">
        <v>36.834002587344933</v>
      </c>
      <c r="G6095" s="6">
        <v>45208.315309641206</v>
      </c>
    </row>
    <row r="6096" spans="2:7" x14ac:dyDescent="0.25">
      <c r="B6096">
        <v>2016</v>
      </c>
      <c r="C6096">
        <v>44</v>
      </c>
      <c r="D6096">
        <v>1</v>
      </c>
      <c r="E6096">
        <v>9553.5649175282488</v>
      </c>
      <c r="F6096">
        <v>32.710828401590099</v>
      </c>
      <c r="G6096" s="6">
        <v>45208.315309641206</v>
      </c>
    </row>
    <row r="6097" spans="2:7" x14ac:dyDescent="0.25">
      <c r="B6097">
        <v>2016</v>
      </c>
      <c r="C6097">
        <v>44</v>
      </c>
      <c r="D6097">
        <v>2</v>
      </c>
      <c r="E6097">
        <v>9744.3129918018349</v>
      </c>
      <c r="F6097">
        <v>35.869113706852609</v>
      </c>
      <c r="G6097" s="6">
        <v>45208.315309641206</v>
      </c>
    </row>
    <row r="6098" spans="2:7" x14ac:dyDescent="0.25">
      <c r="B6098">
        <v>2016</v>
      </c>
      <c r="C6098">
        <v>45</v>
      </c>
      <c r="D6098">
        <v>1</v>
      </c>
      <c r="E6098">
        <v>9530.3412474164834</v>
      </c>
      <c r="F6098">
        <v>31.789320203027749</v>
      </c>
      <c r="G6098" s="6">
        <v>45208.315309641206</v>
      </c>
    </row>
    <row r="6099" spans="2:7" x14ac:dyDescent="0.25">
      <c r="B6099">
        <v>2016</v>
      </c>
      <c r="C6099">
        <v>45</v>
      </c>
      <c r="D6099">
        <v>2</v>
      </c>
      <c r="E6099">
        <v>9729.1204184301405</v>
      </c>
      <c r="F6099">
        <v>34.924344584051454</v>
      </c>
      <c r="G6099" s="6">
        <v>45208.315309641206</v>
      </c>
    </row>
    <row r="6100" spans="2:7" x14ac:dyDescent="0.25">
      <c r="B6100">
        <v>2016</v>
      </c>
      <c r="C6100">
        <v>46</v>
      </c>
      <c r="D6100">
        <v>1</v>
      </c>
      <c r="E6100">
        <v>9502.0484785547687</v>
      </c>
      <c r="F6100">
        <v>30.882485535360292</v>
      </c>
      <c r="G6100" s="6">
        <v>45208.315309641206</v>
      </c>
    </row>
    <row r="6101" spans="2:7" x14ac:dyDescent="0.25">
      <c r="B6101">
        <v>2016</v>
      </c>
      <c r="C6101">
        <v>46</v>
      </c>
      <c r="D6101">
        <v>2</v>
      </c>
      <c r="E6101">
        <v>9718.9722034842707</v>
      </c>
      <c r="F6101">
        <v>33.960289295168586</v>
      </c>
      <c r="G6101" s="6">
        <v>45208.315309641206</v>
      </c>
    </row>
    <row r="6102" spans="2:7" x14ac:dyDescent="0.25">
      <c r="B6102">
        <v>2016</v>
      </c>
      <c r="C6102">
        <v>47</v>
      </c>
      <c r="D6102">
        <v>1</v>
      </c>
      <c r="E6102">
        <v>9470.8484383819414</v>
      </c>
      <c r="F6102">
        <v>29.982575276572064</v>
      </c>
      <c r="G6102" s="6">
        <v>45208.315309641206</v>
      </c>
    </row>
    <row r="6103" spans="2:7" x14ac:dyDescent="0.25">
      <c r="B6103">
        <v>2016</v>
      </c>
      <c r="C6103">
        <v>47</v>
      </c>
      <c r="D6103">
        <v>2</v>
      </c>
      <c r="E6103">
        <v>9704.0717948898873</v>
      </c>
      <c r="F6103">
        <v>33.01166690167463</v>
      </c>
      <c r="G6103" s="6">
        <v>45208.315309641206</v>
      </c>
    </row>
    <row r="6104" spans="2:7" x14ac:dyDescent="0.25">
      <c r="B6104">
        <v>2016</v>
      </c>
      <c r="C6104">
        <v>48</v>
      </c>
      <c r="D6104">
        <v>1</v>
      </c>
      <c r="E6104">
        <v>9452.6373165112309</v>
      </c>
      <c r="F6104">
        <v>29.039375379384239</v>
      </c>
      <c r="G6104" s="6">
        <v>45208.315309641206</v>
      </c>
    </row>
    <row r="6105" spans="2:7" x14ac:dyDescent="0.25">
      <c r="B6105">
        <v>2016</v>
      </c>
      <c r="C6105">
        <v>48</v>
      </c>
      <c r="D6105">
        <v>2</v>
      </c>
      <c r="E6105">
        <v>9673.1223988843412</v>
      </c>
      <c r="F6105">
        <v>32.11568878956642</v>
      </c>
      <c r="G6105" s="6">
        <v>45208.315309641206</v>
      </c>
    </row>
    <row r="6106" spans="2:7" x14ac:dyDescent="0.25">
      <c r="B6106">
        <v>2016</v>
      </c>
      <c r="C6106">
        <v>49</v>
      </c>
      <c r="D6106">
        <v>1</v>
      </c>
      <c r="E6106">
        <v>9439.0686915916394</v>
      </c>
      <c r="F6106">
        <v>28.080400621663408</v>
      </c>
      <c r="G6106" s="6">
        <v>45208.315309641206</v>
      </c>
    </row>
    <row r="6107" spans="2:7" x14ac:dyDescent="0.25">
      <c r="B6107">
        <v>2016</v>
      </c>
      <c r="C6107">
        <v>49</v>
      </c>
      <c r="D6107">
        <v>2</v>
      </c>
      <c r="E6107">
        <v>9653.6084260786902</v>
      </c>
      <c r="F6107">
        <v>31.179597295488932</v>
      </c>
      <c r="G6107" s="6">
        <v>45208.315309641206</v>
      </c>
    </row>
    <row r="6108" spans="2:7" x14ac:dyDescent="0.25">
      <c r="B6108">
        <v>2016</v>
      </c>
      <c r="C6108">
        <v>50</v>
      </c>
      <c r="D6108">
        <v>1</v>
      </c>
      <c r="E6108">
        <v>9404.8933550748934</v>
      </c>
      <c r="F6108">
        <v>27.18062179769657</v>
      </c>
      <c r="G6108" s="6">
        <v>45208.315309641206</v>
      </c>
    </row>
    <row r="6109" spans="2:7" x14ac:dyDescent="0.25">
      <c r="B6109">
        <v>2016</v>
      </c>
      <c r="C6109">
        <v>50</v>
      </c>
      <c r="D6109">
        <v>2</v>
      </c>
      <c r="E6109">
        <v>9620.3217494931123</v>
      </c>
      <c r="F6109">
        <v>30.285749860812906</v>
      </c>
      <c r="G6109" s="6">
        <v>45208.315309641206</v>
      </c>
    </row>
    <row r="6110" spans="2:7" x14ac:dyDescent="0.25">
      <c r="B6110">
        <v>2016</v>
      </c>
      <c r="C6110">
        <v>51</v>
      </c>
      <c r="D6110">
        <v>1</v>
      </c>
      <c r="E6110">
        <v>9344.4274562334867</v>
      </c>
      <c r="F6110">
        <v>26.35326670143213</v>
      </c>
      <c r="G6110" s="6">
        <v>45208.315309641206</v>
      </c>
    </row>
    <row r="6111" spans="2:7" x14ac:dyDescent="0.25">
      <c r="B6111">
        <v>2016</v>
      </c>
      <c r="C6111">
        <v>51</v>
      </c>
      <c r="D6111">
        <v>2</v>
      </c>
      <c r="E6111">
        <v>9583.0627403867202</v>
      </c>
      <c r="F6111">
        <v>29.401557046403759</v>
      </c>
      <c r="G6111" s="6">
        <v>45208.315309641206</v>
      </c>
    </row>
    <row r="6112" spans="2:7" x14ac:dyDescent="0.25">
      <c r="B6112">
        <v>2016</v>
      </c>
      <c r="C6112">
        <v>52</v>
      </c>
      <c r="D6112">
        <v>1</v>
      </c>
      <c r="E6112">
        <v>9294.8304781918941</v>
      </c>
      <c r="F6112">
        <v>25.49121907225835</v>
      </c>
      <c r="G6112" s="6">
        <v>45208.315309641206</v>
      </c>
    </row>
    <row r="6113" spans="2:7" x14ac:dyDescent="0.25">
      <c r="B6113">
        <v>2016</v>
      </c>
      <c r="C6113">
        <v>52</v>
      </c>
      <c r="D6113">
        <v>2</v>
      </c>
      <c r="E6113">
        <v>9566.8870382493551</v>
      </c>
      <c r="F6113">
        <v>28.450423827857282</v>
      </c>
      <c r="G6113" s="6">
        <v>45208.315309641206</v>
      </c>
    </row>
    <row r="6114" spans="2:7" x14ac:dyDescent="0.25">
      <c r="B6114">
        <v>2016</v>
      </c>
      <c r="C6114">
        <v>53</v>
      </c>
      <c r="D6114">
        <v>1</v>
      </c>
      <c r="E6114">
        <v>9237.1176884585875</v>
      </c>
      <c r="F6114">
        <v>24.64736225676041</v>
      </c>
      <c r="G6114" s="6">
        <v>45208.315309641206</v>
      </c>
    </row>
    <row r="6115" spans="2:7" x14ac:dyDescent="0.25">
      <c r="B6115">
        <v>2016</v>
      </c>
      <c r="C6115">
        <v>53</v>
      </c>
      <c r="D6115">
        <v>2</v>
      </c>
      <c r="E6115">
        <v>9530.8367386010668</v>
      </c>
      <c r="F6115">
        <v>27.556146041124236</v>
      </c>
      <c r="G6115" s="6">
        <v>45208.315309641206</v>
      </c>
    </row>
    <row r="6116" spans="2:7" x14ac:dyDescent="0.25">
      <c r="B6116">
        <v>2016</v>
      </c>
      <c r="C6116">
        <v>54</v>
      </c>
      <c r="D6116">
        <v>1</v>
      </c>
      <c r="E6116">
        <v>9164.1251738534684</v>
      </c>
      <c r="F6116">
        <v>23.839696675896302</v>
      </c>
      <c r="G6116" s="6">
        <v>45208.315309641206</v>
      </c>
    </row>
    <row r="6117" spans="2:7" x14ac:dyDescent="0.25">
      <c r="B6117">
        <v>2016</v>
      </c>
      <c r="C6117">
        <v>54</v>
      </c>
      <c r="D6117">
        <v>2</v>
      </c>
      <c r="E6117">
        <v>9479.5038885861522</v>
      </c>
      <c r="F6117">
        <v>26.702658886420174</v>
      </c>
      <c r="G6117" s="6">
        <v>45208.315309641206</v>
      </c>
    </row>
    <row r="6118" spans="2:7" x14ac:dyDescent="0.25">
      <c r="B6118">
        <v>2016</v>
      </c>
      <c r="C6118">
        <v>55</v>
      </c>
      <c r="D6118">
        <v>1</v>
      </c>
      <c r="E6118">
        <v>9077.5785107545798</v>
      </c>
      <c r="F6118">
        <v>23.062219991188581</v>
      </c>
      <c r="G6118" s="6">
        <v>45208.315309641206</v>
      </c>
    </row>
    <row r="6119" spans="2:7" x14ac:dyDescent="0.25">
      <c r="B6119">
        <v>2016</v>
      </c>
      <c r="C6119">
        <v>55</v>
      </c>
      <c r="D6119">
        <v>2</v>
      </c>
      <c r="E6119">
        <v>9432.5353572394051</v>
      </c>
      <c r="F6119">
        <v>25.833132863846657</v>
      </c>
      <c r="G6119" s="6">
        <v>45208.315309641206</v>
      </c>
    </row>
    <row r="6120" spans="2:7" x14ac:dyDescent="0.25">
      <c r="B6120">
        <v>2016</v>
      </c>
      <c r="C6120">
        <v>56</v>
      </c>
      <c r="D6120">
        <v>1</v>
      </c>
      <c r="E6120">
        <v>9037.6343600979035</v>
      </c>
      <c r="F6120">
        <v>22.161939528245323</v>
      </c>
      <c r="G6120" s="6">
        <v>45208.315309641206</v>
      </c>
    </row>
    <row r="6121" spans="2:7" x14ac:dyDescent="0.25">
      <c r="B6121">
        <v>2016</v>
      </c>
      <c r="C6121">
        <v>56</v>
      </c>
      <c r="D6121">
        <v>2</v>
      </c>
      <c r="E6121">
        <v>9368.0425976249626</v>
      </c>
      <c r="F6121">
        <v>25.007534680559466</v>
      </c>
      <c r="G6121" s="6">
        <v>45208.315309641206</v>
      </c>
    </row>
    <row r="6122" spans="2:7" x14ac:dyDescent="0.25">
      <c r="B6122">
        <v>2016</v>
      </c>
      <c r="C6122">
        <v>57</v>
      </c>
      <c r="D6122">
        <v>1</v>
      </c>
      <c r="E6122">
        <v>8918.9443564361482</v>
      </c>
      <c r="F6122">
        <v>21.450208585566305</v>
      </c>
      <c r="G6122" s="6">
        <v>45208.315309641206</v>
      </c>
    </row>
    <row r="6123" spans="2:7" x14ac:dyDescent="0.25">
      <c r="B6123">
        <v>2016</v>
      </c>
      <c r="C6123">
        <v>57</v>
      </c>
      <c r="D6123">
        <v>2</v>
      </c>
      <c r="E6123">
        <v>9311.9631077542163</v>
      </c>
      <c r="F6123">
        <v>24.155126549961416</v>
      </c>
      <c r="G6123" s="6">
        <v>45208.315309641206</v>
      </c>
    </row>
    <row r="6124" spans="2:7" x14ac:dyDescent="0.25">
      <c r="B6124">
        <v>2016</v>
      </c>
      <c r="C6124">
        <v>58</v>
      </c>
      <c r="D6124">
        <v>1</v>
      </c>
      <c r="E6124">
        <v>8846.309561491129</v>
      </c>
      <c r="F6124">
        <v>20.622225412932625</v>
      </c>
      <c r="G6124" s="6">
        <v>45208.315309641206</v>
      </c>
    </row>
    <row r="6125" spans="2:7" x14ac:dyDescent="0.25">
      <c r="B6125">
        <v>2016</v>
      </c>
      <c r="C6125">
        <v>58</v>
      </c>
      <c r="D6125">
        <v>2</v>
      </c>
      <c r="E6125">
        <v>9257.0105588941769</v>
      </c>
      <c r="F6125">
        <v>23.29555087909629</v>
      </c>
      <c r="G6125" s="6">
        <v>45208.315309641206</v>
      </c>
    </row>
    <row r="6126" spans="2:7" x14ac:dyDescent="0.25">
      <c r="B6126">
        <v>2016</v>
      </c>
      <c r="C6126">
        <v>59</v>
      </c>
      <c r="D6126">
        <v>1</v>
      </c>
      <c r="E6126">
        <v>8753.0763360439305</v>
      </c>
      <c r="F6126">
        <v>19.836556912670375</v>
      </c>
      <c r="G6126" s="6">
        <v>45208.315309641206</v>
      </c>
    </row>
    <row r="6127" spans="2:7" x14ac:dyDescent="0.25">
      <c r="B6127">
        <v>2016</v>
      </c>
      <c r="C6127">
        <v>59</v>
      </c>
      <c r="D6127">
        <v>2</v>
      </c>
      <c r="E6127">
        <v>9167.9367981496889</v>
      </c>
      <c r="F6127">
        <v>22.517027694409112</v>
      </c>
      <c r="G6127" s="6">
        <v>45208.315309641206</v>
      </c>
    </row>
    <row r="6128" spans="2:7" x14ac:dyDescent="0.25">
      <c r="B6128">
        <v>2016</v>
      </c>
      <c r="C6128">
        <v>60</v>
      </c>
      <c r="D6128">
        <v>1</v>
      </c>
      <c r="E6128">
        <v>8677.8436929630625</v>
      </c>
      <c r="F6128">
        <v>19.004195364812979</v>
      </c>
      <c r="G6128" s="6">
        <v>45208.315309641206</v>
      </c>
    </row>
    <row r="6129" spans="2:7" x14ac:dyDescent="0.25">
      <c r="B6129">
        <v>2016</v>
      </c>
      <c r="C6129">
        <v>60</v>
      </c>
      <c r="D6129">
        <v>2</v>
      </c>
      <c r="E6129">
        <v>9077.4277809999294</v>
      </c>
      <c r="F6129">
        <v>21.736554589610751</v>
      </c>
      <c r="G6129" s="6">
        <v>45208.315309641206</v>
      </c>
    </row>
    <row r="6130" spans="2:7" x14ac:dyDescent="0.25">
      <c r="B6130">
        <v>2016</v>
      </c>
      <c r="C6130">
        <v>61</v>
      </c>
      <c r="D6130">
        <v>1</v>
      </c>
      <c r="E6130">
        <v>8596.371814886892</v>
      </c>
      <c r="F6130">
        <v>18.179568368810887</v>
      </c>
      <c r="G6130" s="6">
        <v>45208.315309641206</v>
      </c>
    </row>
    <row r="6131" spans="2:7" x14ac:dyDescent="0.25">
      <c r="B6131">
        <v>2016</v>
      </c>
      <c r="C6131">
        <v>61</v>
      </c>
      <c r="D6131">
        <v>2</v>
      </c>
      <c r="E6131">
        <v>8989.2627582828918</v>
      </c>
      <c r="F6131">
        <v>20.94483878022465</v>
      </c>
      <c r="G6131" s="6">
        <v>45208.315309641206</v>
      </c>
    </row>
    <row r="6132" spans="2:7" x14ac:dyDescent="0.25">
      <c r="B6132">
        <v>2016</v>
      </c>
      <c r="C6132">
        <v>62</v>
      </c>
      <c r="D6132">
        <v>1</v>
      </c>
      <c r="E6132">
        <v>8475.0417868914683</v>
      </c>
      <c r="F6132">
        <v>17.432671843586984</v>
      </c>
      <c r="G6132" s="6">
        <v>45208.315309641206</v>
      </c>
    </row>
    <row r="6133" spans="2:7" x14ac:dyDescent="0.25">
      <c r="B6133">
        <v>2016</v>
      </c>
      <c r="C6133">
        <v>62</v>
      </c>
      <c r="D6133">
        <v>2</v>
      </c>
      <c r="E6133">
        <v>8903.1679143407819</v>
      </c>
      <c r="F6133">
        <v>20.142543150302831</v>
      </c>
      <c r="G6133" s="6">
        <v>45208.315309641206</v>
      </c>
    </row>
    <row r="6134" spans="2:7" x14ac:dyDescent="0.25">
      <c r="B6134">
        <v>2016</v>
      </c>
      <c r="C6134">
        <v>63</v>
      </c>
      <c r="D6134">
        <v>1</v>
      </c>
      <c r="E6134">
        <v>8313.096371153586</v>
      </c>
      <c r="F6134">
        <v>16.762533120159951</v>
      </c>
      <c r="G6134" s="6">
        <v>45208.315309641206</v>
      </c>
    </row>
    <row r="6135" spans="2:7" x14ac:dyDescent="0.25">
      <c r="B6135">
        <v>2016</v>
      </c>
      <c r="C6135">
        <v>63</v>
      </c>
      <c r="D6135">
        <v>2</v>
      </c>
      <c r="E6135">
        <v>8843.2230578033395</v>
      </c>
      <c r="F6135">
        <v>19.275692503596193</v>
      </c>
      <c r="G6135" s="6">
        <v>45208.315309641206</v>
      </c>
    </row>
    <row r="6136" spans="2:7" x14ac:dyDescent="0.25">
      <c r="B6136">
        <v>2016</v>
      </c>
      <c r="C6136">
        <v>64</v>
      </c>
      <c r="D6136">
        <v>1</v>
      </c>
      <c r="E6136">
        <v>8187.0953467073368</v>
      </c>
      <c r="F6136">
        <v>16.012816736809821</v>
      </c>
      <c r="G6136" s="6">
        <v>45208.315309641206</v>
      </c>
    </row>
    <row r="6137" spans="2:7" x14ac:dyDescent="0.25">
      <c r="B6137">
        <v>2016</v>
      </c>
      <c r="C6137">
        <v>64</v>
      </c>
      <c r="D6137">
        <v>2</v>
      </c>
      <c r="E6137">
        <v>8725.28214376916</v>
      </c>
      <c r="F6137">
        <v>18.529486283443205</v>
      </c>
      <c r="G6137" s="6">
        <v>45208.315309641206</v>
      </c>
    </row>
    <row r="6138" spans="2:7" x14ac:dyDescent="0.25">
      <c r="B6138">
        <v>2016</v>
      </c>
      <c r="C6138">
        <v>65</v>
      </c>
      <c r="D6138">
        <v>1</v>
      </c>
      <c r="E6138">
        <v>8023.8663874499343</v>
      </c>
      <c r="F6138">
        <v>15.328392895338677</v>
      </c>
      <c r="G6138" s="6">
        <v>45208.315309641206</v>
      </c>
    </row>
    <row r="6139" spans="2:7" x14ac:dyDescent="0.25">
      <c r="B6139">
        <v>2016</v>
      </c>
      <c r="C6139">
        <v>65</v>
      </c>
      <c r="D6139">
        <v>2</v>
      </c>
      <c r="E6139">
        <v>8631.3359806493336</v>
      </c>
      <c r="F6139">
        <v>17.725724856839999</v>
      </c>
      <c r="G6139" s="6">
        <v>45208.315309641206</v>
      </c>
    </row>
    <row r="6140" spans="2:7" x14ac:dyDescent="0.25">
      <c r="B6140">
        <v>2016</v>
      </c>
      <c r="C6140">
        <v>66</v>
      </c>
      <c r="D6140">
        <v>1</v>
      </c>
      <c r="E6140">
        <v>7881.1638923278369</v>
      </c>
      <c r="F6140">
        <v>14.596887332673694</v>
      </c>
      <c r="G6140" s="6">
        <v>45208.315309641206</v>
      </c>
    </row>
    <row r="6141" spans="2:7" x14ac:dyDescent="0.25">
      <c r="B6141">
        <v>2016</v>
      </c>
      <c r="C6141">
        <v>66</v>
      </c>
      <c r="D6141">
        <v>2</v>
      </c>
      <c r="E6141">
        <v>8553.9344531099232</v>
      </c>
      <c r="F6141">
        <v>16.881594348733085</v>
      </c>
      <c r="G6141" s="6">
        <v>45208.315309641206</v>
      </c>
    </row>
    <row r="6142" spans="2:7" x14ac:dyDescent="0.25">
      <c r="B6142">
        <v>2016</v>
      </c>
      <c r="C6142">
        <v>67</v>
      </c>
      <c r="D6142">
        <v>1</v>
      </c>
      <c r="E6142">
        <v>7672.200195413694</v>
      </c>
      <c r="F6142">
        <v>13.980836866964854</v>
      </c>
      <c r="G6142" s="6">
        <v>45208.315309641206</v>
      </c>
    </row>
    <row r="6143" spans="2:7" x14ac:dyDescent="0.25">
      <c r="B6143">
        <v>2016</v>
      </c>
      <c r="C6143">
        <v>67</v>
      </c>
      <c r="D6143">
        <v>2</v>
      </c>
      <c r="E6143">
        <v>8490.5316990843912</v>
      </c>
      <c r="F6143">
        <v>16.003923342234256</v>
      </c>
      <c r="G6143" s="6">
        <v>45208.315309641206</v>
      </c>
    </row>
    <row r="6144" spans="2:7" x14ac:dyDescent="0.25">
      <c r="B6144">
        <v>2016</v>
      </c>
      <c r="C6144">
        <v>68</v>
      </c>
      <c r="D6144">
        <v>1</v>
      </c>
      <c r="E6144">
        <v>7520.7287543993079</v>
      </c>
      <c r="F6144">
        <v>13.252348026721091</v>
      </c>
      <c r="G6144" s="6">
        <v>45208.315309641206</v>
      </c>
    </row>
    <row r="6145" spans="2:7" x14ac:dyDescent="0.25">
      <c r="B6145">
        <v>2016</v>
      </c>
      <c r="C6145">
        <v>68</v>
      </c>
      <c r="D6145">
        <v>2</v>
      </c>
      <c r="E6145">
        <v>8387.489999237383</v>
      </c>
      <c r="F6145">
        <v>15.194391600989471</v>
      </c>
      <c r="G6145" s="6">
        <v>45208.315309641206</v>
      </c>
    </row>
    <row r="6146" spans="2:7" x14ac:dyDescent="0.25">
      <c r="B6146">
        <v>2016</v>
      </c>
      <c r="C6146">
        <v>69</v>
      </c>
      <c r="D6146">
        <v>1</v>
      </c>
      <c r="E6146">
        <v>7292.9112868494267</v>
      </c>
      <c r="F6146">
        <v>12.650708505615299</v>
      </c>
      <c r="G6146" s="6">
        <v>45208.315309641206</v>
      </c>
    </row>
    <row r="6147" spans="2:7" x14ac:dyDescent="0.25">
      <c r="B6147">
        <v>2016</v>
      </c>
      <c r="C6147">
        <v>69</v>
      </c>
      <c r="D6147">
        <v>2</v>
      </c>
      <c r="E6147">
        <v>8233.5174064310359</v>
      </c>
      <c r="F6147">
        <v>14.469187106097523</v>
      </c>
      <c r="G6147" s="6">
        <v>45208.315309641206</v>
      </c>
    </row>
    <row r="6148" spans="2:7" x14ac:dyDescent="0.25">
      <c r="B6148">
        <v>2016</v>
      </c>
      <c r="C6148">
        <v>70</v>
      </c>
      <c r="D6148">
        <v>1</v>
      </c>
      <c r="E6148">
        <v>7086.3060017160469</v>
      </c>
      <c r="F6148">
        <v>12.004969328499225</v>
      </c>
      <c r="G6148" s="6">
        <v>45208.315309641206</v>
      </c>
    </row>
    <row r="6149" spans="2:7" x14ac:dyDescent="0.25">
      <c r="B6149">
        <v>2016</v>
      </c>
      <c r="C6149">
        <v>70</v>
      </c>
      <c r="D6149">
        <v>2</v>
      </c>
      <c r="E6149">
        <v>8090.663353726397</v>
      </c>
      <c r="F6149">
        <v>13.715836225440288</v>
      </c>
      <c r="G6149" s="6">
        <v>45208.315309641206</v>
      </c>
    </row>
    <row r="6150" spans="2:7" x14ac:dyDescent="0.25">
      <c r="B6150">
        <v>2016</v>
      </c>
      <c r="C6150">
        <v>71</v>
      </c>
      <c r="D6150">
        <v>1</v>
      </c>
      <c r="E6150">
        <v>6844.3177232329963</v>
      </c>
      <c r="F6150">
        <v>11.411740000812303</v>
      </c>
      <c r="G6150" s="6">
        <v>45208.315309641206</v>
      </c>
    </row>
    <row r="6151" spans="2:7" x14ac:dyDescent="0.25">
      <c r="B6151">
        <v>2016</v>
      </c>
      <c r="C6151">
        <v>71</v>
      </c>
      <c r="D6151">
        <v>2</v>
      </c>
      <c r="E6151">
        <v>7929.9823246555443</v>
      </c>
      <c r="F6151">
        <v>12.983621710678158</v>
      </c>
      <c r="G6151" s="6">
        <v>45208.315309641206</v>
      </c>
    </row>
    <row r="6152" spans="2:7" x14ac:dyDescent="0.25">
      <c r="B6152">
        <v>2016</v>
      </c>
      <c r="C6152">
        <v>72</v>
      </c>
      <c r="D6152">
        <v>1</v>
      </c>
      <c r="E6152">
        <v>6691.1835534425163</v>
      </c>
      <c r="F6152">
        <v>10.661465663342408</v>
      </c>
      <c r="G6152" s="6">
        <v>45208.315309641206</v>
      </c>
    </row>
    <row r="6153" spans="2:7" x14ac:dyDescent="0.25">
      <c r="B6153">
        <v>2016</v>
      </c>
      <c r="C6153">
        <v>72</v>
      </c>
      <c r="D6153">
        <v>2</v>
      </c>
      <c r="E6153">
        <v>7741.0956029037043</v>
      </c>
      <c r="F6153">
        <v>12.28822851331674</v>
      </c>
      <c r="G6153" s="6">
        <v>45208.315309641206</v>
      </c>
    </row>
    <row r="6154" spans="2:7" x14ac:dyDescent="0.25">
      <c r="B6154">
        <v>2016</v>
      </c>
      <c r="C6154">
        <v>73</v>
      </c>
      <c r="D6154">
        <v>1</v>
      </c>
      <c r="E6154">
        <v>6362.3428215924223</v>
      </c>
      <c r="F6154">
        <v>10.186665876393297</v>
      </c>
      <c r="G6154" s="6">
        <v>45208.315309641206</v>
      </c>
    </row>
    <row r="6155" spans="2:7" x14ac:dyDescent="0.25">
      <c r="B6155">
        <v>2016</v>
      </c>
      <c r="C6155">
        <v>73</v>
      </c>
      <c r="D6155">
        <v>2</v>
      </c>
      <c r="E6155">
        <v>7531.814059052339</v>
      </c>
      <c r="F6155">
        <v>11.615780235013121</v>
      </c>
      <c r="G6155" s="6">
        <v>45208.315309641206</v>
      </c>
    </row>
    <row r="6156" spans="2:7" x14ac:dyDescent="0.25">
      <c r="B6156">
        <v>2016</v>
      </c>
      <c r="C6156">
        <v>74</v>
      </c>
      <c r="D6156">
        <v>1</v>
      </c>
      <c r="E6156">
        <v>6093.4289000688841</v>
      </c>
      <c r="F6156">
        <v>9.6141557757633738</v>
      </c>
      <c r="G6156" s="6">
        <v>45208.315309641206</v>
      </c>
    </row>
    <row r="6157" spans="2:7" x14ac:dyDescent="0.25">
      <c r="B6157">
        <v>2016</v>
      </c>
      <c r="C6157">
        <v>74</v>
      </c>
      <c r="D6157">
        <v>2</v>
      </c>
      <c r="E6157">
        <v>7341.4701770758593</v>
      </c>
      <c r="F6157">
        <v>10.903981468566666</v>
      </c>
      <c r="G6157" s="6">
        <v>45208.315309641206</v>
      </c>
    </row>
    <row r="6158" spans="2:7" x14ac:dyDescent="0.25">
      <c r="B6158">
        <v>2016</v>
      </c>
      <c r="C6158">
        <v>75</v>
      </c>
      <c r="D6158">
        <v>1</v>
      </c>
      <c r="E6158">
        <v>5857.0049712007794</v>
      </c>
      <c r="F6158">
        <v>8.9820578908234072</v>
      </c>
      <c r="G6158" s="6">
        <v>45208.315309641206</v>
      </c>
    </row>
    <row r="6159" spans="2:7" x14ac:dyDescent="0.25">
      <c r="B6159">
        <v>2016</v>
      </c>
      <c r="C6159">
        <v>75</v>
      </c>
      <c r="D6159">
        <v>2</v>
      </c>
      <c r="E6159">
        <v>7089.7279161333818</v>
      </c>
      <c r="F6159">
        <v>10.273406339123481</v>
      </c>
      <c r="G6159" s="6">
        <v>45208.315309641206</v>
      </c>
    </row>
    <row r="6160" spans="2:7" x14ac:dyDescent="0.25">
      <c r="B6160">
        <v>2016</v>
      </c>
      <c r="C6160">
        <v>76</v>
      </c>
      <c r="D6160">
        <v>1</v>
      </c>
      <c r="E6160">
        <v>5505.1492813007399</v>
      </c>
      <c r="F6160">
        <v>8.5241794897934895</v>
      </c>
      <c r="G6160" s="6">
        <v>45208.315309641206</v>
      </c>
    </row>
    <row r="6161" spans="2:7" x14ac:dyDescent="0.25">
      <c r="B6161">
        <v>2016</v>
      </c>
      <c r="C6161">
        <v>76</v>
      </c>
      <c r="D6161">
        <v>2</v>
      </c>
      <c r="E6161">
        <v>6890.7773103280069</v>
      </c>
      <c r="F6161">
        <v>9.555584245095913</v>
      </c>
      <c r="G6161" s="6">
        <v>45208.315309641206</v>
      </c>
    </row>
    <row r="6162" spans="2:7" x14ac:dyDescent="0.25">
      <c r="B6162">
        <v>2016</v>
      </c>
      <c r="C6162">
        <v>77</v>
      </c>
      <c r="D6162">
        <v>1</v>
      </c>
      <c r="E6162">
        <v>5272.865779772229</v>
      </c>
      <c r="F6162">
        <v>7.8776655420902735</v>
      </c>
      <c r="G6162" s="6">
        <v>45208.315309641206</v>
      </c>
    </row>
    <row r="6163" spans="2:7" x14ac:dyDescent="0.25">
      <c r="B6163">
        <v>2016</v>
      </c>
      <c r="C6163">
        <v>77</v>
      </c>
      <c r="D6163">
        <v>2</v>
      </c>
      <c r="E6163">
        <v>6503.4838427318919</v>
      </c>
      <c r="F6163">
        <v>9.0948596101468251</v>
      </c>
      <c r="G6163" s="6">
        <v>45208.315309641206</v>
      </c>
    </row>
    <row r="6164" spans="2:7" x14ac:dyDescent="0.25">
      <c r="B6164">
        <v>2016</v>
      </c>
      <c r="C6164">
        <v>78</v>
      </c>
      <c r="D6164">
        <v>1</v>
      </c>
      <c r="E6164">
        <v>5059.0522515245075</v>
      </c>
      <c r="F6164">
        <v>7.1894719084527896</v>
      </c>
      <c r="G6164" s="6">
        <v>45208.315309641206</v>
      </c>
    </row>
    <row r="6165" spans="2:7" x14ac:dyDescent="0.25">
      <c r="B6165">
        <v>2016</v>
      </c>
      <c r="C6165">
        <v>78</v>
      </c>
      <c r="D6165">
        <v>2</v>
      </c>
      <c r="E6165">
        <v>6282.9413384609206</v>
      </c>
      <c r="F6165">
        <v>8.3965545902790986</v>
      </c>
      <c r="G6165" s="6">
        <v>45208.315309641206</v>
      </c>
    </row>
    <row r="6166" spans="2:7" x14ac:dyDescent="0.25">
      <c r="B6166">
        <v>2016</v>
      </c>
      <c r="C6166">
        <v>79</v>
      </c>
      <c r="D6166">
        <v>1</v>
      </c>
      <c r="E6166">
        <v>4649.8190115070465</v>
      </c>
      <c r="F6166">
        <v>6.7782161706116426</v>
      </c>
      <c r="G6166" s="6">
        <v>45208.315309641206</v>
      </c>
    </row>
    <row r="6167" spans="2:7" x14ac:dyDescent="0.25">
      <c r="B6167">
        <v>2016</v>
      </c>
      <c r="C6167">
        <v>79</v>
      </c>
      <c r="D6167">
        <v>2</v>
      </c>
      <c r="E6167">
        <v>6067.6395543569852</v>
      </c>
      <c r="F6167">
        <v>7.6767528908423532</v>
      </c>
      <c r="G6167" s="6">
        <v>45208.315309641206</v>
      </c>
    </row>
    <row r="6168" spans="2:7" x14ac:dyDescent="0.25">
      <c r="B6168">
        <v>2016</v>
      </c>
      <c r="C6168">
        <v>80</v>
      </c>
      <c r="D6168">
        <v>1</v>
      </c>
      <c r="E6168">
        <v>4217.4616876013879</v>
      </c>
      <c r="F6168">
        <v>6.4218338116223119</v>
      </c>
      <c r="G6168" s="6">
        <v>45208.315309641206</v>
      </c>
    </row>
    <row r="6169" spans="2:7" x14ac:dyDescent="0.25">
      <c r="B6169">
        <v>2016</v>
      </c>
      <c r="C6169">
        <v>80</v>
      </c>
      <c r="D6169">
        <v>2</v>
      </c>
      <c r="E6169">
        <v>5726.7137285319513</v>
      </c>
      <c r="F6169">
        <v>7.1040032340649137</v>
      </c>
      <c r="G6169" s="6">
        <v>45208.315309641206</v>
      </c>
    </row>
    <row r="6170" spans="2:7" x14ac:dyDescent="0.25">
      <c r="B6170">
        <v>2016</v>
      </c>
      <c r="C6170">
        <v>81</v>
      </c>
      <c r="D6170">
        <v>1</v>
      </c>
      <c r="E6170">
        <v>3886.6538615526611</v>
      </c>
      <c r="F6170">
        <v>5.9258635089471046</v>
      </c>
      <c r="G6170" s="6">
        <v>45208.315309641206</v>
      </c>
    </row>
    <row r="6171" spans="2:7" x14ac:dyDescent="0.25">
      <c r="B6171">
        <v>2016</v>
      </c>
      <c r="C6171">
        <v>81</v>
      </c>
      <c r="D6171">
        <v>2</v>
      </c>
      <c r="E6171">
        <v>5379.2122473457712</v>
      </c>
      <c r="F6171">
        <v>6.5306272079986885</v>
      </c>
      <c r="G6171" s="6">
        <v>45208.315309641206</v>
      </c>
    </row>
    <row r="6172" spans="2:7" x14ac:dyDescent="0.25">
      <c r="B6172">
        <v>2016</v>
      </c>
      <c r="C6172">
        <v>82</v>
      </c>
      <c r="D6172">
        <v>1</v>
      </c>
      <c r="E6172">
        <v>3628.2065563831502</v>
      </c>
      <c r="F6172">
        <v>5.3123629489081168</v>
      </c>
      <c r="G6172" s="6">
        <v>45208.315309641206</v>
      </c>
    </row>
    <row r="6173" spans="2:7" x14ac:dyDescent="0.25">
      <c r="B6173">
        <v>2016</v>
      </c>
      <c r="C6173">
        <v>82</v>
      </c>
      <c r="D6173">
        <v>2</v>
      </c>
      <c r="E6173">
        <v>5031.2142071193121</v>
      </c>
      <c r="F6173">
        <v>5.9477524511955018</v>
      </c>
      <c r="G6173" s="6">
        <v>45208.315309641206</v>
      </c>
    </row>
    <row r="6174" spans="2:7" x14ac:dyDescent="0.25">
      <c r="B6174">
        <v>2016</v>
      </c>
      <c r="C6174">
        <v>83</v>
      </c>
      <c r="D6174">
        <v>1</v>
      </c>
      <c r="E6174">
        <v>3280.7959157781179</v>
      </c>
      <c r="F6174">
        <v>4.8219545656446821</v>
      </c>
      <c r="G6174" s="6">
        <v>45208.315309641206</v>
      </c>
    </row>
    <row r="6175" spans="2:7" x14ac:dyDescent="0.25">
      <c r="B6175">
        <v>2016</v>
      </c>
      <c r="C6175">
        <v>83</v>
      </c>
      <c r="D6175">
        <v>2</v>
      </c>
      <c r="E6175">
        <v>4748.650640897863</v>
      </c>
      <c r="F6175">
        <v>5.2719153507029679</v>
      </c>
      <c r="G6175" s="6">
        <v>45208.315309641206</v>
      </c>
    </row>
    <row r="6176" spans="2:7" x14ac:dyDescent="0.25">
      <c r="B6176">
        <v>2016</v>
      </c>
      <c r="C6176">
        <v>84</v>
      </c>
      <c r="D6176">
        <v>1</v>
      </c>
      <c r="E6176">
        <v>2932.8832599928901</v>
      </c>
      <c r="F6176">
        <v>4.3346455109774924</v>
      </c>
      <c r="G6176" s="6">
        <v>45208.315309641206</v>
      </c>
    </row>
    <row r="6177" spans="2:7" x14ac:dyDescent="0.25">
      <c r="B6177">
        <v>2016</v>
      </c>
      <c r="C6177">
        <v>84</v>
      </c>
      <c r="D6177">
        <v>2</v>
      </c>
      <c r="E6177">
        <v>4366.7323774104862</v>
      </c>
      <c r="F6177">
        <v>4.6892712742482487</v>
      </c>
      <c r="G6177" s="6">
        <v>45208.315309641206</v>
      </c>
    </row>
    <row r="6178" spans="2:7" x14ac:dyDescent="0.25">
      <c r="B6178">
        <v>2016</v>
      </c>
      <c r="C6178">
        <v>85</v>
      </c>
      <c r="D6178">
        <v>1</v>
      </c>
      <c r="E6178">
        <v>2540.398868598576</v>
      </c>
      <c r="F6178">
        <v>3.9270873232426675</v>
      </c>
      <c r="G6178" s="6">
        <v>45208.315309641206</v>
      </c>
    </row>
    <row r="6179" spans="2:7" x14ac:dyDescent="0.25">
      <c r="B6179">
        <v>2016</v>
      </c>
      <c r="C6179">
        <v>85</v>
      </c>
      <c r="D6179">
        <v>2</v>
      </c>
      <c r="E6179">
        <v>4023.5081172557684</v>
      </c>
      <c r="F6179">
        <v>4.0466359152004241</v>
      </c>
      <c r="G6179" s="6">
        <v>45208.315309641206</v>
      </c>
    </row>
    <row r="6180" spans="2:7" x14ac:dyDescent="0.25">
      <c r="B6180">
        <v>2016</v>
      </c>
      <c r="C6180">
        <v>86</v>
      </c>
      <c r="D6180">
        <v>1</v>
      </c>
      <c r="E6180">
        <v>2338.3422385317049</v>
      </c>
      <c r="F6180">
        <v>3.2232226382828317</v>
      </c>
      <c r="G6180" s="6">
        <v>45208.315309641206</v>
      </c>
    </row>
    <row r="6181" spans="2:7" x14ac:dyDescent="0.25">
      <c r="B6181">
        <v>2016</v>
      </c>
      <c r="C6181">
        <v>86</v>
      </c>
      <c r="D6181">
        <v>2</v>
      </c>
      <c r="E6181">
        <v>3664.5772330655968</v>
      </c>
      <c r="F6181">
        <v>3.3940149125530277</v>
      </c>
      <c r="G6181" s="6">
        <v>45208.315309641206</v>
      </c>
    </row>
    <row r="6182" spans="2:7" x14ac:dyDescent="0.25">
      <c r="B6182">
        <v>2016</v>
      </c>
      <c r="C6182">
        <v>87</v>
      </c>
      <c r="D6182">
        <v>1</v>
      </c>
      <c r="E6182">
        <v>2059.1651112359195</v>
      </c>
      <c r="F6182">
        <v>2.5924312408345416</v>
      </c>
      <c r="G6182" s="6">
        <v>45208.315309641206</v>
      </c>
    </row>
    <row r="6183" spans="2:7" x14ac:dyDescent="0.25">
      <c r="B6183">
        <v>2016</v>
      </c>
      <c r="C6183">
        <v>87</v>
      </c>
      <c r="D6183">
        <v>2</v>
      </c>
      <c r="E6183">
        <v>3211.1251533695604</v>
      </c>
      <c r="F6183">
        <v>2.802686956802523</v>
      </c>
      <c r="G6183" s="6">
        <v>45208.315309641206</v>
      </c>
    </row>
    <row r="6184" spans="2:7" x14ac:dyDescent="0.25">
      <c r="B6184">
        <v>2016</v>
      </c>
      <c r="C6184">
        <v>88</v>
      </c>
      <c r="D6184">
        <v>1</v>
      </c>
      <c r="E6184">
        <v>1624.4189866799729</v>
      </c>
      <c r="F6184">
        <v>2.1524323121787186</v>
      </c>
      <c r="G6184" s="6">
        <v>45208.315309641206</v>
      </c>
    </row>
    <row r="6185" spans="2:7" x14ac:dyDescent="0.25">
      <c r="B6185">
        <v>2016</v>
      </c>
      <c r="C6185">
        <v>88</v>
      </c>
      <c r="D6185">
        <v>2</v>
      </c>
      <c r="E6185">
        <v>2739.4798150661268</v>
      </c>
      <c r="F6185">
        <v>2.199131406867513</v>
      </c>
      <c r="G6185" s="6">
        <v>45208.315309641206</v>
      </c>
    </row>
    <row r="6186" spans="2:7" x14ac:dyDescent="0.25">
      <c r="B6186">
        <v>2016</v>
      </c>
      <c r="C6186">
        <v>89</v>
      </c>
      <c r="D6186">
        <v>1</v>
      </c>
      <c r="E6186">
        <v>1481.0021932957964</v>
      </c>
      <c r="F6186">
        <v>1.312449997884968</v>
      </c>
      <c r="G6186" s="6">
        <v>45208.315309641206</v>
      </c>
    </row>
    <row r="6187" spans="2:7" x14ac:dyDescent="0.25">
      <c r="B6187">
        <v>2016</v>
      </c>
      <c r="C6187">
        <v>89</v>
      </c>
      <c r="D6187">
        <v>2</v>
      </c>
      <c r="E6187">
        <v>2526.9887193138134</v>
      </c>
      <c r="F6187">
        <v>1.3420090903779038</v>
      </c>
      <c r="G6187" s="6">
        <v>45208.315309641206</v>
      </c>
    </row>
    <row r="6188" spans="2:7" x14ac:dyDescent="0.25">
      <c r="B6188">
        <v>2016</v>
      </c>
      <c r="C6188">
        <v>90</v>
      </c>
      <c r="D6188">
        <v>1</v>
      </c>
      <c r="E6188">
        <v>1203.2402288108026</v>
      </c>
      <c r="F6188">
        <v>0.5</v>
      </c>
      <c r="G6188" s="6">
        <v>45208.315309641206</v>
      </c>
    </row>
    <row r="6189" spans="2:7" x14ac:dyDescent="0.25">
      <c r="B6189">
        <v>2016</v>
      </c>
      <c r="C6189">
        <v>90</v>
      </c>
      <c r="D6189">
        <v>2</v>
      </c>
      <c r="E6189">
        <v>2127.7474729446485</v>
      </c>
      <c r="F6189">
        <v>0.5</v>
      </c>
      <c r="G6189" s="6">
        <v>45208.315309641206</v>
      </c>
    </row>
    <row r="6190" spans="2:7" x14ac:dyDescent="0.25">
      <c r="B6190">
        <v>2017</v>
      </c>
      <c r="C6190">
        <v>0</v>
      </c>
      <c r="D6190">
        <v>1</v>
      </c>
      <c r="E6190">
        <v>10000</v>
      </c>
      <c r="F6190">
        <v>73.753421799041732</v>
      </c>
      <c r="G6190" s="6">
        <v>45208.315309641206</v>
      </c>
    </row>
    <row r="6191" spans="2:7" x14ac:dyDescent="0.25">
      <c r="B6191">
        <v>2017</v>
      </c>
      <c r="C6191">
        <v>0</v>
      </c>
      <c r="D6191">
        <v>2</v>
      </c>
      <c r="E6191">
        <v>10000</v>
      </c>
      <c r="F6191">
        <v>77.587064748593136</v>
      </c>
      <c r="G6191" s="6">
        <v>45208.315309641206</v>
      </c>
    </row>
    <row r="6192" spans="2:7" x14ac:dyDescent="0.25">
      <c r="B6192">
        <v>2017</v>
      </c>
      <c r="C6192">
        <v>1</v>
      </c>
      <c r="D6192">
        <v>1</v>
      </c>
      <c r="E6192">
        <v>9989.978068626926</v>
      </c>
      <c r="F6192">
        <v>72.827251820903669</v>
      </c>
      <c r="G6192" s="6">
        <v>45208.315309641206</v>
      </c>
    </row>
    <row r="6193" spans="2:7" x14ac:dyDescent="0.25">
      <c r="B6193">
        <v>2017</v>
      </c>
      <c r="C6193">
        <v>1</v>
      </c>
      <c r="D6193">
        <v>2</v>
      </c>
      <c r="E6193">
        <v>9989.2677571214881</v>
      </c>
      <c r="F6193">
        <v>76.67034605402641</v>
      </c>
      <c r="G6193" s="6">
        <v>45208.315309641206</v>
      </c>
    </row>
    <row r="6194" spans="2:7" x14ac:dyDescent="0.25">
      <c r="B6194">
        <v>2017</v>
      </c>
      <c r="C6194">
        <v>2</v>
      </c>
      <c r="D6194">
        <v>1</v>
      </c>
      <c r="E6194">
        <v>9989.978068626926</v>
      </c>
      <c r="F6194">
        <v>71.827251820903669</v>
      </c>
      <c r="G6194" s="6">
        <v>45208.315309641206</v>
      </c>
    </row>
    <row r="6195" spans="2:7" x14ac:dyDescent="0.25">
      <c r="B6195">
        <v>2017</v>
      </c>
      <c r="C6195">
        <v>2</v>
      </c>
      <c r="D6195">
        <v>2</v>
      </c>
      <c r="E6195">
        <v>9989.2677571214881</v>
      </c>
      <c r="F6195">
        <v>75.67034605402641</v>
      </c>
      <c r="G6195" s="6">
        <v>45208.315309641206</v>
      </c>
    </row>
    <row r="6196" spans="2:7" x14ac:dyDescent="0.25">
      <c r="B6196">
        <v>2017</v>
      </c>
      <c r="C6196">
        <v>3</v>
      </c>
      <c r="D6196">
        <v>1</v>
      </c>
      <c r="E6196">
        <v>9985.1780661329249</v>
      </c>
      <c r="F6196">
        <v>70.861539740894983</v>
      </c>
      <c r="G6196" s="6">
        <v>45208.315309641206</v>
      </c>
    </row>
    <row r="6197" spans="2:7" x14ac:dyDescent="0.25">
      <c r="B6197">
        <v>2017</v>
      </c>
      <c r="C6197">
        <v>3</v>
      </c>
      <c r="D6197">
        <v>2</v>
      </c>
      <c r="E6197">
        <v>9989.2677571214881</v>
      </c>
      <c r="F6197">
        <v>74.670346054026396</v>
      </c>
      <c r="G6197" s="6">
        <v>45208.315309641206</v>
      </c>
    </row>
    <row r="6198" spans="2:7" x14ac:dyDescent="0.25">
      <c r="B6198">
        <v>2017</v>
      </c>
      <c r="C6198">
        <v>4</v>
      </c>
      <c r="D6198">
        <v>1</v>
      </c>
      <c r="E6198">
        <v>9985.1780661329249</v>
      </c>
      <c r="F6198">
        <v>69.861539740894983</v>
      </c>
      <c r="G6198" s="6">
        <v>45208.315309641206</v>
      </c>
    </row>
    <row r="6199" spans="2:7" x14ac:dyDescent="0.25">
      <c r="B6199">
        <v>2017</v>
      </c>
      <c r="C6199">
        <v>4</v>
      </c>
      <c r="D6199">
        <v>2</v>
      </c>
      <c r="E6199">
        <v>9984.045562513711</v>
      </c>
      <c r="F6199">
        <v>73.709141147537849</v>
      </c>
      <c r="G6199" s="6">
        <v>45208.315309641206</v>
      </c>
    </row>
    <row r="6200" spans="2:7" x14ac:dyDescent="0.25">
      <c r="B6200">
        <v>2017</v>
      </c>
      <c r="C6200">
        <v>5</v>
      </c>
      <c r="D6200">
        <v>1</v>
      </c>
      <c r="E6200">
        <v>9985.1780661329249</v>
      </c>
      <c r="F6200">
        <v>68.861539740894983</v>
      </c>
      <c r="G6200" s="6">
        <v>45208.315309641206</v>
      </c>
    </row>
    <row r="6201" spans="2:7" x14ac:dyDescent="0.25">
      <c r="B6201">
        <v>2017</v>
      </c>
      <c r="C6201">
        <v>5</v>
      </c>
      <c r="D6201">
        <v>2</v>
      </c>
      <c r="E6201">
        <v>9984.045562513711</v>
      </c>
      <c r="F6201">
        <v>72.709141147537849</v>
      </c>
      <c r="G6201" s="6">
        <v>45208.315309641206</v>
      </c>
    </row>
    <row r="6202" spans="2:7" x14ac:dyDescent="0.25">
      <c r="B6202">
        <v>2017</v>
      </c>
      <c r="C6202">
        <v>6</v>
      </c>
      <c r="D6202">
        <v>1</v>
      </c>
      <c r="E6202">
        <v>9985.1780661329249</v>
      </c>
      <c r="F6202">
        <v>67.861539740894983</v>
      </c>
      <c r="G6202" s="6">
        <v>45208.315309641206</v>
      </c>
    </row>
    <row r="6203" spans="2:7" x14ac:dyDescent="0.25">
      <c r="B6203">
        <v>2017</v>
      </c>
      <c r="C6203">
        <v>6</v>
      </c>
      <c r="D6203">
        <v>2</v>
      </c>
      <c r="E6203">
        <v>9984.045562513711</v>
      </c>
      <c r="F6203">
        <v>71.709141147537849</v>
      </c>
      <c r="G6203" s="6">
        <v>45208.315309641206</v>
      </c>
    </row>
    <row r="6204" spans="2:7" x14ac:dyDescent="0.25">
      <c r="B6204">
        <v>2017</v>
      </c>
      <c r="C6204">
        <v>7</v>
      </c>
      <c r="D6204">
        <v>1</v>
      </c>
      <c r="E6204">
        <v>9980.868703670636</v>
      </c>
      <c r="F6204">
        <v>66.890623911760244</v>
      </c>
      <c r="G6204" s="6">
        <v>45208.315309641206</v>
      </c>
    </row>
    <row r="6205" spans="2:7" x14ac:dyDescent="0.25">
      <c r="B6205">
        <v>2017</v>
      </c>
      <c r="C6205">
        <v>7</v>
      </c>
      <c r="D6205">
        <v>2</v>
      </c>
      <c r="E6205">
        <v>9984.045562513711</v>
      </c>
      <c r="F6205">
        <v>70.709141147537835</v>
      </c>
      <c r="G6205" s="6">
        <v>45208.315309641206</v>
      </c>
    </row>
    <row r="6206" spans="2:7" x14ac:dyDescent="0.25">
      <c r="B6206">
        <v>2017</v>
      </c>
      <c r="C6206">
        <v>8</v>
      </c>
      <c r="D6206">
        <v>1</v>
      </c>
      <c r="E6206">
        <v>9980.868703670636</v>
      </c>
      <c r="F6206">
        <v>65.890623911760244</v>
      </c>
      <c r="G6206" s="6">
        <v>45208.315309641206</v>
      </c>
    </row>
    <row r="6207" spans="2:7" x14ac:dyDescent="0.25">
      <c r="B6207">
        <v>2017</v>
      </c>
      <c r="C6207">
        <v>8</v>
      </c>
      <c r="D6207">
        <v>2</v>
      </c>
      <c r="E6207">
        <v>9984.045562513711</v>
      </c>
      <c r="F6207">
        <v>69.709141147537835</v>
      </c>
      <c r="G6207" s="6">
        <v>45208.315309641206</v>
      </c>
    </row>
    <row r="6208" spans="2:7" x14ac:dyDescent="0.25">
      <c r="B6208">
        <v>2017</v>
      </c>
      <c r="C6208">
        <v>9</v>
      </c>
      <c r="D6208">
        <v>1</v>
      </c>
      <c r="E6208">
        <v>9976.3454489618507</v>
      </c>
      <c r="F6208">
        <v>64.920271887467635</v>
      </c>
      <c r="G6208" s="6">
        <v>45208.315309641206</v>
      </c>
    </row>
    <row r="6209" spans="2:7" x14ac:dyDescent="0.25">
      <c r="B6209">
        <v>2017</v>
      </c>
      <c r="C6209">
        <v>9</v>
      </c>
      <c r="D6209">
        <v>2</v>
      </c>
      <c r="E6209">
        <v>9979.6608539947702</v>
      </c>
      <c r="F6209">
        <v>68.739549185968997</v>
      </c>
      <c r="G6209" s="6">
        <v>45208.315309641206</v>
      </c>
    </row>
    <row r="6210" spans="2:7" x14ac:dyDescent="0.25">
      <c r="B6210">
        <v>2017</v>
      </c>
      <c r="C6210">
        <v>10</v>
      </c>
      <c r="D6210">
        <v>1</v>
      </c>
      <c r="E6210">
        <v>9971.944238708782</v>
      </c>
      <c r="F6210">
        <v>63.948704373084226</v>
      </c>
      <c r="G6210" s="6">
        <v>45208.315309641206</v>
      </c>
    </row>
    <row r="6211" spans="2:7" x14ac:dyDescent="0.25">
      <c r="B6211">
        <v>2017</v>
      </c>
      <c r="C6211">
        <v>10</v>
      </c>
      <c r="D6211">
        <v>2</v>
      </c>
      <c r="E6211">
        <v>9979.6608539947702</v>
      </c>
      <c r="F6211">
        <v>67.739549185968997</v>
      </c>
      <c r="G6211" s="6">
        <v>45208.315309641206</v>
      </c>
    </row>
    <row r="6212" spans="2:7" x14ac:dyDescent="0.25">
      <c r="B6212">
        <v>2017</v>
      </c>
      <c r="C6212">
        <v>11</v>
      </c>
      <c r="D6212">
        <v>1</v>
      </c>
      <c r="E6212">
        <v>9971.944238708782</v>
      </c>
      <c r="F6212">
        <v>62.948704373084219</v>
      </c>
      <c r="G6212" s="6">
        <v>45208.315309641206</v>
      </c>
    </row>
    <row r="6213" spans="2:7" x14ac:dyDescent="0.25">
      <c r="B6213">
        <v>2017</v>
      </c>
      <c r="C6213">
        <v>11</v>
      </c>
      <c r="D6213">
        <v>2</v>
      </c>
      <c r="E6213">
        <v>9979.6608539947702</v>
      </c>
      <c r="F6213">
        <v>66.739549185968997</v>
      </c>
      <c r="G6213" s="6">
        <v>45208.315309641206</v>
      </c>
    </row>
    <row r="6214" spans="2:7" x14ac:dyDescent="0.25">
      <c r="B6214">
        <v>2017</v>
      </c>
      <c r="C6214">
        <v>12</v>
      </c>
      <c r="D6214">
        <v>1</v>
      </c>
      <c r="E6214">
        <v>9971.944238708782</v>
      </c>
      <c r="F6214">
        <v>61.948704373084219</v>
      </c>
      <c r="G6214" s="6">
        <v>45208.315309641206</v>
      </c>
    </row>
    <row r="6215" spans="2:7" x14ac:dyDescent="0.25">
      <c r="B6215">
        <v>2017</v>
      </c>
      <c r="C6215">
        <v>12</v>
      </c>
      <c r="D6215">
        <v>2</v>
      </c>
      <c r="E6215">
        <v>9979.6608539947702</v>
      </c>
      <c r="F6215">
        <v>65.739549185968983</v>
      </c>
      <c r="G6215" s="6">
        <v>45208.315309641206</v>
      </c>
    </row>
    <row r="6216" spans="2:7" x14ac:dyDescent="0.25">
      <c r="B6216">
        <v>2017</v>
      </c>
      <c r="C6216">
        <v>13</v>
      </c>
      <c r="D6216">
        <v>1</v>
      </c>
      <c r="E6216">
        <v>9971.944238708782</v>
      </c>
      <c r="F6216">
        <v>60.948704373084212</v>
      </c>
      <c r="G6216" s="6">
        <v>45208.315309641206</v>
      </c>
    </row>
    <row r="6217" spans="2:7" x14ac:dyDescent="0.25">
      <c r="B6217">
        <v>2017</v>
      </c>
      <c r="C6217">
        <v>13</v>
      </c>
      <c r="D6217">
        <v>2</v>
      </c>
      <c r="E6217">
        <v>9970.2104302938951</v>
      </c>
      <c r="F6217">
        <v>64.801387537944805</v>
      </c>
      <c r="G6217" s="6">
        <v>45208.315309641206</v>
      </c>
    </row>
    <row r="6218" spans="2:7" x14ac:dyDescent="0.25">
      <c r="B6218">
        <v>2017</v>
      </c>
      <c r="C6218">
        <v>14</v>
      </c>
      <c r="D6218">
        <v>1</v>
      </c>
      <c r="E6218">
        <v>9971.944238708782</v>
      </c>
      <c r="F6218">
        <v>59.948704373084212</v>
      </c>
      <c r="G6218" s="6">
        <v>45208.315309641206</v>
      </c>
    </row>
    <row r="6219" spans="2:7" x14ac:dyDescent="0.25">
      <c r="B6219">
        <v>2017</v>
      </c>
      <c r="C6219">
        <v>14</v>
      </c>
      <c r="D6219">
        <v>2</v>
      </c>
      <c r="E6219">
        <v>9970.2104302938951</v>
      </c>
      <c r="F6219">
        <v>63.801387537944812</v>
      </c>
      <c r="G6219" s="6">
        <v>45208.315309641206</v>
      </c>
    </row>
    <row r="6220" spans="2:7" x14ac:dyDescent="0.25">
      <c r="B6220">
        <v>2017</v>
      </c>
      <c r="C6220">
        <v>15</v>
      </c>
      <c r="D6220">
        <v>1</v>
      </c>
      <c r="E6220">
        <v>9971.944238708782</v>
      </c>
      <c r="F6220">
        <v>58.948704373084212</v>
      </c>
      <c r="G6220" s="6">
        <v>45208.315309641206</v>
      </c>
    </row>
    <row r="6221" spans="2:7" x14ac:dyDescent="0.25">
      <c r="B6221">
        <v>2017</v>
      </c>
      <c r="C6221">
        <v>15</v>
      </c>
      <c r="D6221">
        <v>2</v>
      </c>
      <c r="E6221">
        <v>9961.438671166492</v>
      </c>
      <c r="F6221">
        <v>62.857128936576352</v>
      </c>
      <c r="G6221" s="6">
        <v>45208.315309641206</v>
      </c>
    </row>
    <row r="6222" spans="2:7" x14ac:dyDescent="0.25">
      <c r="B6222">
        <v>2017</v>
      </c>
      <c r="C6222">
        <v>16</v>
      </c>
      <c r="D6222">
        <v>1</v>
      </c>
      <c r="E6222">
        <v>9963.4249203601212</v>
      </c>
      <c r="F6222">
        <v>57.99868147670081</v>
      </c>
      <c r="G6222" s="6">
        <v>45208.315309641206</v>
      </c>
    </row>
    <row r="6223" spans="2:7" x14ac:dyDescent="0.25">
      <c r="B6223">
        <v>2017</v>
      </c>
      <c r="C6223">
        <v>16</v>
      </c>
      <c r="D6223">
        <v>2</v>
      </c>
      <c r="E6223">
        <v>9952.8310796121768</v>
      </c>
      <c r="F6223">
        <v>61.911057782760167</v>
      </c>
      <c r="G6223" s="6">
        <v>45208.315309641206</v>
      </c>
    </row>
    <row r="6224" spans="2:7" x14ac:dyDescent="0.25">
      <c r="B6224">
        <v>2017</v>
      </c>
      <c r="C6224">
        <v>17</v>
      </c>
      <c r="D6224">
        <v>1</v>
      </c>
      <c r="E6224">
        <v>9959.4258210022435</v>
      </c>
      <c r="F6224">
        <v>57.021769448267158</v>
      </c>
      <c r="G6224" s="6">
        <v>45208.315309641206</v>
      </c>
    </row>
    <row r="6225" spans="2:7" x14ac:dyDescent="0.25">
      <c r="B6225">
        <v>2017</v>
      </c>
      <c r="C6225">
        <v>17</v>
      </c>
      <c r="D6225">
        <v>2</v>
      </c>
      <c r="E6225">
        <v>9952.8310796121768</v>
      </c>
      <c r="F6225">
        <v>60.911057782760174</v>
      </c>
      <c r="G6225" s="6">
        <v>45208.315309641206</v>
      </c>
    </row>
    <row r="6226" spans="2:7" x14ac:dyDescent="0.25">
      <c r="B6226">
        <v>2017</v>
      </c>
      <c r="C6226">
        <v>18</v>
      </c>
      <c r="D6226">
        <v>1</v>
      </c>
      <c r="E6226">
        <v>9955.2700724438328</v>
      </c>
      <c r="F6226">
        <v>56.045364012773618</v>
      </c>
      <c r="G6226" s="6">
        <v>45208.315309641206</v>
      </c>
    </row>
    <row r="6227" spans="2:7" x14ac:dyDescent="0.25">
      <c r="B6227">
        <v>2017</v>
      </c>
      <c r="C6227">
        <v>18</v>
      </c>
      <c r="D6227">
        <v>2</v>
      </c>
      <c r="E6227">
        <v>9952.8310796121768</v>
      </c>
      <c r="F6227">
        <v>59.911057782760174</v>
      </c>
      <c r="G6227" s="6">
        <v>45208.315309641206</v>
      </c>
    </row>
    <row r="6228" spans="2:7" x14ac:dyDescent="0.25">
      <c r="B6228">
        <v>2017</v>
      </c>
      <c r="C6228">
        <v>19</v>
      </c>
      <c r="D6228">
        <v>1</v>
      </c>
      <c r="E6228">
        <v>9950.5163323161178</v>
      </c>
      <c r="F6228">
        <v>55.071900145874416</v>
      </c>
      <c r="G6228" s="6">
        <v>45208.315309641206</v>
      </c>
    </row>
    <row r="6229" spans="2:7" x14ac:dyDescent="0.25">
      <c r="B6229">
        <v>2017</v>
      </c>
      <c r="C6229">
        <v>19</v>
      </c>
      <c r="D6229">
        <v>2</v>
      </c>
      <c r="E6229">
        <v>9952.8310796121768</v>
      </c>
      <c r="F6229">
        <v>58.911057782760167</v>
      </c>
      <c r="G6229" s="6">
        <v>45208.315309641206</v>
      </c>
    </row>
    <row r="6230" spans="2:7" x14ac:dyDescent="0.25">
      <c r="B6230">
        <v>2017</v>
      </c>
      <c r="C6230">
        <v>20</v>
      </c>
      <c r="D6230">
        <v>1</v>
      </c>
      <c r="E6230">
        <v>9950.5163323161178</v>
      </c>
      <c r="F6230">
        <v>54.071900145874423</v>
      </c>
      <c r="G6230" s="6">
        <v>45208.315309641206</v>
      </c>
    </row>
    <row r="6231" spans="2:7" x14ac:dyDescent="0.25">
      <c r="B6231">
        <v>2017</v>
      </c>
      <c r="C6231">
        <v>20</v>
      </c>
      <c r="D6231">
        <v>2</v>
      </c>
      <c r="E6231">
        <v>9947.6346351049524</v>
      </c>
      <c r="F6231">
        <v>57.941570545995887</v>
      </c>
      <c r="G6231" s="6">
        <v>45208.315309641206</v>
      </c>
    </row>
    <row r="6232" spans="2:7" x14ac:dyDescent="0.25">
      <c r="B6232">
        <v>2017</v>
      </c>
      <c r="C6232">
        <v>21</v>
      </c>
      <c r="D6232">
        <v>1</v>
      </c>
      <c r="E6232">
        <v>9940.6059071543914</v>
      </c>
      <c r="F6232">
        <v>53.125309395987145</v>
      </c>
      <c r="G6232" s="6">
        <v>45208.315309641206</v>
      </c>
    </row>
    <row r="6233" spans="2:7" x14ac:dyDescent="0.25">
      <c r="B6233">
        <v>2017</v>
      </c>
      <c r="C6233">
        <v>21</v>
      </c>
      <c r="D6233">
        <v>2</v>
      </c>
      <c r="E6233">
        <v>9947.6346351049524</v>
      </c>
      <c r="F6233">
        <v>56.941570545995887</v>
      </c>
      <c r="G6233" s="6">
        <v>45208.315309641206</v>
      </c>
    </row>
    <row r="6234" spans="2:7" x14ac:dyDescent="0.25">
      <c r="B6234">
        <v>2017</v>
      </c>
      <c r="C6234">
        <v>22</v>
      </c>
      <c r="D6234">
        <v>1</v>
      </c>
      <c r="E6234">
        <v>9931.0725744335923</v>
      </c>
      <c r="F6234">
        <v>52.175827059637939</v>
      </c>
      <c r="G6234" s="6">
        <v>45208.315309641206</v>
      </c>
    </row>
    <row r="6235" spans="2:7" x14ac:dyDescent="0.25">
      <c r="B6235">
        <v>2017</v>
      </c>
      <c r="C6235">
        <v>22</v>
      </c>
      <c r="D6235">
        <v>2</v>
      </c>
      <c r="E6235">
        <v>9937.3631073968554</v>
      </c>
      <c r="F6235">
        <v>55.999910082298044</v>
      </c>
      <c r="G6235" s="6">
        <v>45208.315309641206</v>
      </c>
    </row>
    <row r="6236" spans="2:7" x14ac:dyDescent="0.25">
      <c r="B6236">
        <v>2017</v>
      </c>
      <c r="C6236">
        <v>23</v>
      </c>
      <c r="D6236">
        <v>1</v>
      </c>
      <c r="E6236">
        <v>9907.5466897681472</v>
      </c>
      <c r="F6236">
        <v>51.298533475813805</v>
      </c>
      <c r="G6236" s="6">
        <v>45208.315309641206</v>
      </c>
    </row>
    <row r="6237" spans="2:7" x14ac:dyDescent="0.25">
      <c r="B6237">
        <v>2017</v>
      </c>
      <c r="C6237">
        <v>23</v>
      </c>
      <c r="D6237">
        <v>2</v>
      </c>
      <c r="E6237">
        <v>9937.3631073968554</v>
      </c>
      <c r="F6237">
        <v>54.999910082298044</v>
      </c>
      <c r="G6237" s="6">
        <v>45208.315309641206</v>
      </c>
    </row>
    <row r="6238" spans="2:7" x14ac:dyDescent="0.25">
      <c r="B6238">
        <v>2017</v>
      </c>
      <c r="C6238">
        <v>24</v>
      </c>
      <c r="D6238">
        <v>1</v>
      </c>
      <c r="E6238">
        <v>9902.6806817163397</v>
      </c>
      <c r="F6238">
        <v>50.32349500702523</v>
      </c>
      <c r="G6238" s="6">
        <v>45208.315309641206</v>
      </c>
    </row>
    <row r="6239" spans="2:7" x14ac:dyDescent="0.25">
      <c r="B6239">
        <v>2017</v>
      </c>
      <c r="C6239">
        <v>24</v>
      </c>
      <c r="D6239">
        <v>2</v>
      </c>
      <c r="E6239">
        <v>9937.3631073968554</v>
      </c>
      <c r="F6239">
        <v>53.999910082298044</v>
      </c>
      <c r="G6239" s="6">
        <v>45208.315309641206</v>
      </c>
    </row>
    <row r="6240" spans="2:7" x14ac:dyDescent="0.25">
      <c r="B6240">
        <v>2017</v>
      </c>
      <c r="C6240">
        <v>25</v>
      </c>
      <c r="D6240">
        <v>1</v>
      </c>
      <c r="E6240">
        <v>9879.2990539153634</v>
      </c>
      <c r="F6240">
        <v>49.441413738874559</v>
      </c>
      <c r="G6240" s="6">
        <v>45208.315309641206</v>
      </c>
    </row>
    <row r="6241" spans="2:7" x14ac:dyDescent="0.25">
      <c r="B6241">
        <v>2017</v>
      </c>
      <c r="C6241">
        <v>25</v>
      </c>
      <c r="D6241">
        <v>2</v>
      </c>
      <c r="E6241">
        <v>9937.3631073968554</v>
      </c>
      <c r="F6241">
        <v>52.999910082298044</v>
      </c>
      <c r="G6241" s="6">
        <v>45208.315309641206</v>
      </c>
    </row>
    <row r="6242" spans="2:7" x14ac:dyDescent="0.25">
      <c r="B6242">
        <v>2017</v>
      </c>
      <c r="C6242">
        <v>26</v>
      </c>
      <c r="D6242">
        <v>1</v>
      </c>
      <c r="E6242">
        <v>9841.3208768215354</v>
      </c>
      <c r="F6242">
        <v>48.630281239636062</v>
      </c>
      <c r="G6242" s="6">
        <v>45208.315309641206</v>
      </c>
    </row>
    <row r="6243" spans="2:7" x14ac:dyDescent="0.25">
      <c r="B6243">
        <v>2017</v>
      </c>
      <c r="C6243">
        <v>26</v>
      </c>
      <c r="D6243">
        <v>2</v>
      </c>
      <c r="E6243">
        <v>9927.9615066146907</v>
      </c>
      <c r="F6243">
        <v>52.049626551823486</v>
      </c>
      <c r="G6243" s="6">
        <v>45208.315309641206</v>
      </c>
    </row>
    <row r="6244" spans="2:7" x14ac:dyDescent="0.25">
      <c r="B6244">
        <v>2017</v>
      </c>
      <c r="C6244">
        <v>27</v>
      </c>
      <c r="D6244">
        <v>1</v>
      </c>
      <c r="E6244">
        <v>9832.7344652587763</v>
      </c>
      <c r="F6244">
        <v>47.672310891185688</v>
      </c>
      <c r="G6244" s="6">
        <v>45208.315309641206</v>
      </c>
    </row>
    <row r="6245" spans="2:7" x14ac:dyDescent="0.25">
      <c r="B6245">
        <v>2017</v>
      </c>
      <c r="C6245">
        <v>27</v>
      </c>
      <c r="D6245">
        <v>2</v>
      </c>
      <c r="E6245">
        <v>9923.3644624855388</v>
      </c>
      <c r="F6245">
        <v>51.073507152903474</v>
      </c>
      <c r="G6245" s="6">
        <v>45208.315309641206</v>
      </c>
    </row>
    <row r="6246" spans="2:7" x14ac:dyDescent="0.25">
      <c r="B6246">
        <v>2017</v>
      </c>
      <c r="C6246">
        <v>28</v>
      </c>
      <c r="D6246">
        <v>1</v>
      </c>
      <c r="E6246">
        <v>9819.2506091099985</v>
      </c>
      <c r="F6246">
        <v>46.737088202569524</v>
      </c>
      <c r="G6246" s="6">
        <v>45208.315309641206</v>
      </c>
    </row>
    <row r="6247" spans="2:7" x14ac:dyDescent="0.25">
      <c r="B6247">
        <v>2017</v>
      </c>
      <c r="C6247">
        <v>28</v>
      </c>
      <c r="D6247">
        <v>2</v>
      </c>
      <c r="E6247">
        <v>9909.7669350916258</v>
      </c>
      <c r="F6247">
        <v>50.142900777740671</v>
      </c>
      <c r="G6247" s="6">
        <v>45208.315309641206</v>
      </c>
    </row>
    <row r="6248" spans="2:7" x14ac:dyDescent="0.25">
      <c r="B6248">
        <v>2017</v>
      </c>
      <c r="C6248">
        <v>29</v>
      </c>
      <c r="D6248">
        <v>1</v>
      </c>
      <c r="E6248">
        <v>9810.7080348987056</v>
      </c>
      <c r="F6248">
        <v>45.777348676724849</v>
      </c>
      <c r="G6248" s="6">
        <v>45208.315309641206</v>
      </c>
    </row>
    <row r="6249" spans="2:7" x14ac:dyDescent="0.25">
      <c r="B6249">
        <v>2017</v>
      </c>
      <c r="C6249">
        <v>29</v>
      </c>
      <c r="D6249">
        <v>2</v>
      </c>
      <c r="E6249">
        <v>9905.6137124955003</v>
      </c>
      <c r="F6249">
        <v>49.163715037536335</v>
      </c>
      <c r="G6249" s="6">
        <v>45208.315309641206</v>
      </c>
    </row>
    <row r="6250" spans="2:7" x14ac:dyDescent="0.25">
      <c r="B6250">
        <v>2017</v>
      </c>
      <c r="C6250">
        <v>30</v>
      </c>
      <c r="D6250">
        <v>1</v>
      </c>
      <c r="E6250">
        <v>9797.7816969384676</v>
      </c>
      <c r="F6250">
        <v>44.837083658483195</v>
      </c>
      <c r="G6250" s="6">
        <v>45208.315309641206</v>
      </c>
    </row>
    <row r="6251" spans="2:7" x14ac:dyDescent="0.25">
      <c r="B6251">
        <v>2017</v>
      </c>
      <c r="C6251">
        <v>30</v>
      </c>
      <c r="D6251">
        <v>2</v>
      </c>
      <c r="E6251">
        <v>9896.7663651135572</v>
      </c>
      <c r="F6251">
        <v>48.207218620014608</v>
      </c>
      <c r="G6251" s="6">
        <v>45208.315309641206</v>
      </c>
    </row>
    <row r="6252" spans="2:7" x14ac:dyDescent="0.25">
      <c r="B6252">
        <v>2017</v>
      </c>
      <c r="C6252">
        <v>31</v>
      </c>
      <c r="D6252">
        <v>1</v>
      </c>
      <c r="E6252">
        <v>9766.6613389878894</v>
      </c>
      <c r="F6252">
        <v>43.978358743801117</v>
      </c>
      <c r="G6252" s="6">
        <v>45208.315309641206</v>
      </c>
    </row>
    <row r="6253" spans="2:7" x14ac:dyDescent="0.25">
      <c r="B6253">
        <v>2017</v>
      </c>
      <c r="C6253">
        <v>31</v>
      </c>
      <c r="D6253">
        <v>2</v>
      </c>
      <c r="E6253">
        <v>9896.7663651135572</v>
      </c>
      <c r="F6253">
        <v>47.207218620014608</v>
      </c>
      <c r="G6253" s="6">
        <v>45208.315309641206</v>
      </c>
    </row>
    <row r="6254" spans="2:7" x14ac:dyDescent="0.25">
      <c r="B6254">
        <v>2017</v>
      </c>
      <c r="C6254">
        <v>32</v>
      </c>
      <c r="D6254">
        <v>1</v>
      </c>
      <c r="E6254">
        <v>9749.1137785189821</v>
      </c>
      <c r="F6254">
        <v>43.056616024050193</v>
      </c>
      <c r="G6254" s="6">
        <v>45208.315309641206</v>
      </c>
    </row>
    <row r="6255" spans="2:7" x14ac:dyDescent="0.25">
      <c r="B6255">
        <v>2017</v>
      </c>
      <c r="C6255">
        <v>32</v>
      </c>
      <c r="D6255">
        <v>2</v>
      </c>
      <c r="E6255">
        <v>9896.7663651135572</v>
      </c>
      <c r="F6255">
        <v>46.207218620014615</v>
      </c>
      <c r="G6255" s="6">
        <v>45208.315309641206</v>
      </c>
    </row>
    <row r="6256" spans="2:7" x14ac:dyDescent="0.25">
      <c r="B6256">
        <v>2017</v>
      </c>
      <c r="C6256">
        <v>33</v>
      </c>
      <c r="D6256">
        <v>1</v>
      </c>
      <c r="E6256">
        <v>9722.5556822359686</v>
      </c>
      <c r="F6256">
        <v>42.172863515222808</v>
      </c>
      <c r="G6256" s="6">
        <v>45208.315309641206</v>
      </c>
    </row>
    <row r="6257" spans="2:7" x14ac:dyDescent="0.25">
      <c r="B6257">
        <v>2017</v>
      </c>
      <c r="C6257">
        <v>33</v>
      </c>
      <c r="D6257">
        <v>2</v>
      </c>
      <c r="E6257">
        <v>9883.6065105633552</v>
      </c>
      <c r="F6257">
        <v>45.268077006909188</v>
      </c>
      <c r="G6257" s="6">
        <v>45208.315309641206</v>
      </c>
    </row>
    <row r="6258" spans="2:7" x14ac:dyDescent="0.25">
      <c r="B6258">
        <v>2017</v>
      </c>
      <c r="C6258">
        <v>34</v>
      </c>
      <c r="D6258">
        <v>1</v>
      </c>
      <c r="E6258">
        <v>9699.5916182441506</v>
      </c>
      <c r="F6258">
        <v>41.271525226163902</v>
      </c>
      <c r="G6258" s="6">
        <v>45208.315309641206</v>
      </c>
    </row>
    <row r="6259" spans="2:7" x14ac:dyDescent="0.25">
      <c r="B6259">
        <v>2017</v>
      </c>
      <c r="C6259">
        <v>34</v>
      </c>
      <c r="D6259">
        <v>2</v>
      </c>
      <c r="E6259">
        <v>9869.9638873621352</v>
      </c>
      <c r="F6259">
        <v>44.329957071823152</v>
      </c>
      <c r="G6259" s="6">
        <v>45208.315309641206</v>
      </c>
    </row>
    <row r="6260" spans="2:7" x14ac:dyDescent="0.25">
      <c r="B6260">
        <v>2017</v>
      </c>
      <c r="C6260">
        <v>35</v>
      </c>
      <c r="D6260">
        <v>1</v>
      </c>
      <c r="E6260">
        <v>9690.8024689399026</v>
      </c>
      <c r="F6260">
        <v>40.308503280739188</v>
      </c>
      <c r="G6260" s="6">
        <v>45208.315309641206</v>
      </c>
    </row>
    <row r="6261" spans="2:7" x14ac:dyDescent="0.25">
      <c r="B6261">
        <v>2017</v>
      </c>
      <c r="C6261">
        <v>35</v>
      </c>
      <c r="D6261">
        <v>2</v>
      </c>
      <c r="E6261">
        <v>9860.5175890947357</v>
      </c>
      <c r="F6261">
        <v>43.371945825842076</v>
      </c>
      <c r="G6261" s="6">
        <v>45208.315309641206</v>
      </c>
    </row>
    <row r="6262" spans="2:7" x14ac:dyDescent="0.25">
      <c r="B6262">
        <v>2017</v>
      </c>
      <c r="C6262">
        <v>36</v>
      </c>
      <c r="D6262">
        <v>1</v>
      </c>
      <c r="E6262">
        <v>9667.501476518999</v>
      </c>
      <c r="F6262">
        <v>39.404451301588722</v>
      </c>
      <c r="G6262" s="6">
        <v>45208.315309641206</v>
      </c>
    </row>
    <row r="6263" spans="2:7" x14ac:dyDescent="0.25">
      <c r="B6263">
        <v>2017</v>
      </c>
      <c r="C6263">
        <v>36</v>
      </c>
      <c r="D6263">
        <v>2</v>
      </c>
      <c r="E6263">
        <v>9850.8792083191511</v>
      </c>
      <c r="F6263">
        <v>42.413892958653406</v>
      </c>
      <c r="G6263" s="6">
        <v>45208.315309641206</v>
      </c>
    </row>
    <row r="6264" spans="2:7" x14ac:dyDescent="0.25">
      <c r="B6264">
        <v>2017</v>
      </c>
      <c r="C6264">
        <v>37</v>
      </c>
      <c r="D6264">
        <v>1</v>
      </c>
      <c r="E6264">
        <v>9643.8068127347251</v>
      </c>
      <c r="F6264">
        <v>38.500038854429938</v>
      </c>
      <c r="G6264" s="6">
        <v>45208.315309641206</v>
      </c>
    </row>
    <row r="6265" spans="2:7" x14ac:dyDescent="0.25">
      <c r="B6265">
        <v>2017</v>
      </c>
      <c r="C6265">
        <v>37</v>
      </c>
      <c r="D6265">
        <v>2</v>
      </c>
      <c r="E6265">
        <v>9836.4874982382444</v>
      </c>
      <c r="F6265">
        <v>41.475216942029697</v>
      </c>
      <c r="G6265" s="6">
        <v>45208.315309641206</v>
      </c>
    </row>
    <row r="6266" spans="2:7" x14ac:dyDescent="0.25">
      <c r="B6266">
        <v>2017</v>
      </c>
      <c r="C6266">
        <v>38</v>
      </c>
      <c r="D6266">
        <v>1</v>
      </c>
      <c r="E6266">
        <v>9629.2134809380659</v>
      </c>
      <c r="F6266">
        <v>37.557628934490616</v>
      </c>
      <c r="G6266" s="6">
        <v>45208.315309641206</v>
      </c>
    </row>
    <row r="6267" spans="2:7" x14ac:dyDescent="0.25">
      <c r="B6267">
        <v>2017</v>
      </c>
      <c r="C6267">
        <v>38</v>
      </c>
      <c r="D6267">
        <v>2</v>
      </c>
      <c r="E6267">
        <v>9826.5512132246076</v>
      </c>
      <c r="F6267">
        <v>40.516649732150782</v>
      </c>
      <c r="G6267" s="6">
        <v>45208.315309641206</v>
      </c>
    </row>
    <row r="6268" spans="2:7" x14ac:dyDescent="0.25">
      <c r="B6268">
        <v>2017</v>
      </c>
      <c r="C6268">
        <v>39</v>
      </c>
      <c r="D6268">
        <v>1</v>
      </c>
      <c r="E6268">
        <v>9599.3069864803401</v>
      </c>
      <c r="F6268">
        <v>36.673081412039963</v>
      </c>
      <c r="G6268" s="6">
        <v>45208.315309641206</v>
      </c>
    </row>
    <row r="6269" spans="2:7" x14ac:dyDescent="0.25">
      <c r="B6269">
        <v>2017</v>
      </c>
      <c r="C6269">
        <v>39</v>
      </c>
      <c r="D6269">
        <v>2</v>
      </c>
      <c r="E6269">
        <v>9801.3793917003186</v>
      </c>
      <c r="F6269">
        <v>39.619420161169245</v>
      </c>
      <c r="G6269" s="6">
        <v>45208.315309641206</v>
      </c>
    </row>
    <row r="6270" spans="2:7" x14ac:dyDescent="0.25">
      <c r="B6270">
        <v>2017</v>
      </c>
      <c r="C6270">
        <v>40</v>
      </c>
      <c r="D6270">
        <v>1</v>
      </c>
      <c r="E6270">
        <v>9580.3782939030934</v>
      </c>
      <c r="F6270">
        <v>35.744551359949639</v>
      </c>
      <c r="G6270" s="6">
        <v>45208.315309641206</v>
      </c>
    </row>
    <row r="6271" spans="2:7" x14ac:dyDescent="0.25">
      <c r="B6271">
        <v>2017</v>
      </c>
      <c r="C6271">
        <v>40</v>
      </c>
      <c r="D6271">
        <v>2</v>
      </c>
      <c r="E6271">
        <v>9775.2785511954899</v>
      </c>
      <c r="F6271">
        <v>38.723872401677852</v>
      </c>
      <c r="G6271" s="6">
        <v>45208.315309641206</v>
      </c>
    </row>
    <row r="6272" spans="2:7" x14ac:dyDescent="0.25">
      <c r="B6272">
        <v>2017</v>
      </c>
      <c r="C6272">
        <v>41</v>
      </c>
      <c r="D6272">
        <v>1</v>
      </c>
      <c r="E6272">
        <v>9542.0925820724351</v>
      </c>
      <c r="F6272">
        <v>34.885962976464768</v>
      </c>
      <c r="G6272" s="6">
        <v>45208.315309641206</v>
      </c>
    </row>
    <row r="6273" spans="2:7" x14ac:dyDescent="0.25">
      <c r="B6273">
        <v>2017</v>
      </c>
      <c r="C6273">
        <v>41</v>
      </c>
      <c r="D6273">
        <v>2</v>
      </c>
      <c r="E6273">
        <v>9764.7645872912199</v>
      </c>
      <c r="F6273">
        <v>37.765028991897722</v>
      </c>
      <c r="G6273" s="6">
        <v>45208.315309641206</v>
      </c>
    </row>
    <row r="6274" spans="2:7" x14ac:dyDescent="0.25">
      <c r="B6274">
        <v>2017</v>
      </c>
      <c r="C6274">
        <v>42</v>
      </c>
      <c r="D6274">
        <v>1</v>
      </c>
      <c r="E6274">
        <v>9523.1289321486129</v>
      </c>
      <c r="F6274">
        <v>33.954436622975827</v>
      </c>
      <c r="G6274" s="6">
        <v>45208.315309641206</v>
      </c>
    </row>
    <row r="6275" spans="2:7" x14ac:dyDescent="0.25">
      <c r="B6275">
        <v>2017</v>
      </c>
      <c r="C6275">
        <v>42</v>
      </c>
      <c r="D6275">
        <v>2</v>
      </c>
      <c r="E6275">
        <v>9755.2489193080819</v>
      </c>
      <c r="F6275">
        <v>36.801378822250797</v>
      </c>
      <c r="G6275" s="6">
        <v>45208.315309641206</v>
      </c>
    </row>
    <row r="6276" spans="2:7" x14ac:dyDescent="0.25">
      <c r="B6276">
        <v>2017</v>
      </c>
      <c r="C6276">
        <v>43</v>
      </c>
      <c r="D6276">
        <v>1</v>
      </c>
      <c r="E6276">
        <v>9470.7911589104242</v>
      </c>
      <c r="F6276">
        <v>33.139313544914636</v>
      </c>
      <c r="G6276" s="6">
        <v>45208.315309641206</v>
      </c>
    </row>
    <row r="6277" spans="2:7" x14ac:dyDescent="0.25">
      <c r="B6277">
        <v>2017</v>
      </c>
      <c r="C6277">
        <v>43</v>
      </c>
      <c r="D6277">
        <v>2</v>
      </c>
      <c r="E6277">
        <v>9730.9024984187963</v>
      </c>
      <c r="F6277">
        <v>35.892203763494585</v>
      </c>
      <c r="G6277" s="6">
        <v>45208.315309641206</v>
      </c>
    </row>
    <row r="6278" spans="2:7" x14ac:dyDescent="0.25">
      <c r="B6278">
        <v>2017</v>
      </c>
      <c r="C6278">
        <v>44</v>
      </c>
      <c r="D6278">
        <v>1</v>
      </c>
      <c r="E6278">
        <v>9461.2980777158573</v>
      </c>
      <c r="F6278">
        <v>32.172062502940449</v>
      </c>
      <c r="G6278" s="6">
        <v>45208.315309641206</v>
      </c>
    </row>
    <row r="6279" spans="2:7" x14ac:dyDescent="0.25">
      <c r="B6279">
        <v>2017</v>
      </c>
      <c r="C6279">
        <v>44</v>
      </c>
      <c r="D6279">
        <v>2</v>
      </c>
      <c r="E6279">
        <v>9720.9352655484654</v>
      </c>
      <c r="F6279">
        <v>34.928492693218786</v>
      </c>
      <c r="G6279" s="6">
        <v>45208.315309641206</v>
      </c>
    </row>
    <row r="6280" spans="2:7" x14ac:dyDescent="0.25">
      <c r="B6280">
        <v>2017</v>
      </c>
      <c r="C6280">
        <v>45</v>
      </c>
      <c r="D6280">
        <v>1</v>
      </c>
      <c r="E6280">
        <v>9456.8207838169292</v>
      </c>
      <c r="F6280">
        <v>31.187057513996756</v>
      </c>
      <c r="G6280" s="6">
        <v>45208.315309641206</v>
      </c>
    </row>
    <row r="6281" spans="2:7" x14ac:dyDescent="0.25">
      <c r="B6281">
        <v>2017</v>
      </c>
      <c r="C6281">
        <v>45</v>
      </c>
      <c r="D6281">
        <v>2</v>
      </c>
      <c r="E6281">
        <v>9668.3322958954668</v>
      </c>
      <c r="F6281">
        <v>34.115809481772764</v>
      </c>
      <c r="G6281" s="6">
        <v>45208.315309641206</v>
      </c>
    </row>
    <row r="6282" spans="2:7" x14ac:dyDescent="0.25">
      <c r="B6282">
        <v>2017</v>
      </c>
      <c r="C6282">
        <v>46</v>
      </c>
      <c r="D6282">
        <v>1</v>
      </c>
      <c r="E6282">
        <v>9414.8951967919584</v>
      </c>
      <c r="F6282">
        <v>30.323710431894529</v>
      </c>
      <c r="G6282" s="6">
        <v>45208.315309641206</v>
      </c>
    </row>
    <row r="6283" spans="2:7" x14ac:dyDescent="0.25">
      <c r="B6283">
        <v>2017</v>
      </c>
      <c r="C6283">
        <v>46</v>
      </c>
      <c r="D6283">
        <v>2</v>
      </c>
      <c r="E6283">
        <v>9638.1612371241572</v>
      </c>
      <c r="F6283">
        <v>33.221039570642112</v>
      </c>
      <c r="G6283" s="6">
        <v>45208.315309641206</v>
      </c>
    </row>
    <row r="6284" spans="2:7" x14ac:dyDescent="0.25">
      <c r="B6284">
        <v>2017</v>
      </c>
      <c r="C6284">
        <v>47</v>
      </c>
      <c r="D6284">
        <v>1</v>
      </c>
      <c r="E6284">
        <v>9391.4949250245536</v>
      </c>
      <c r="F6284">
        <v>29.398020532127781</v>
      </c>
      <c r="G6284" s="6">
        <v>45208.315309641206</v>
      </c>
    </row>
    <row r="6285" spans="2:7" x14ac:dyDescent="0.25">
      <c r="B6285">
        <v>2017</v>
      </c>
      <c r="C6285">
        <v>47</v>
      </c>
      <c r="D6285">
        <v>2</v>
      </c>
      <c r="E6285">
        <v>9628.0918928310984</v>
      </c>
      <c r="F6285">
        <v>32.255260205086714</v>
      </c>
      <c r="G6285" s="6">
        <v>45208.315309641206</v>
      </c>
    </row>
    <row r="6286" spans="2:7" x14ac:dyDescent="0.25">
      <c r="B6286">
        <v>2017</v>
      </c>
      <c r="C6286">
        <v>48</v>
      </c>
      <c r="D6286">
        <v>1</v>
      </c>
      <c r="E6286">
        <v>9364.4127272266396</v>
      </c>
      <c r="F6286">
        <v>28.481594583252615</v>
      </c>
      <c r="G6286" s="6">
        <v>45208.315309641206</v>
      </c>
    </row>
    <row r="6287" spans="2:7" x14ac:dyDescent="0.25">
      <c r="B6287">
        <v>2017</v>
      </c>
      <c r="C6287">
        <v>48</v>
      </c>
      <c r="D6287">
        <v>2</v>
      </c>
      <c r="E6287">
        <v>9613.0037827884498</v>
      </c>
      <c r="F6287">
        <v>31.305101739661481</v>
      </c>
      <c r="G6287" s="6">
        <v>45208.315309641206</v>
      </c>
    </row>
    <row r="6288" spans="2:7" x14ac:dyDescent="0.25">
      <c r="B6288">
        <v>2017</v>
      </c>
      <c r="C6288">
        <v>49</v>
      </c>
      <c r="D6288">
        <v>1</v>
      </c>
      <c r="E6288">
        <v>9350.8323810283218</v>
      </c>
      <c r="F6288">
        <v>27.522232649056523</v>
      </c>
      <c r="G6288" s="6">
        <v>45208.315309641206</v>
      </c>
    </row>
    <row r="6289" spans="2:7" x14ac:dyDescent="0.25">
      <c r="B6289">
        <v>2017</v>
      </c>
      <c r="C6289">
        <v>49</v>
      </c>
      <c r="D6289">
        <v>2</v>
      </c>
      <c r="E6289">
        <v>9577.1585613203115</v>
      </c>
      <c r="F6289">
        <v>30.420398535379821</v>
      </c>
      <c r="G6289" s="6">
        <v>45208.315309641206</v>
      </c>
    </row>
    <row r="6290" spans="2:7" x14ac:dyDescent="0.25">
      <c r="B6290">
        <v>2017</v>
      </c>
      <c r="C6290">
        <v>50</v>
      </c>
      <c r="D6290">
        <v>1</v>
      </c>
      <c r="E6290">
        <v>9315.7071704664631</v>
      </c>
      <c r="F6290">
        <v>26.624120953860558</v>
      </c>
      <c r="G6290" s="6">
        <v>45208.315309641206</v>
      </c>
    </row>
    <row r="6291" spans="2:7" x14ac:dyDescent="0.25">
      <c r="B6291">
        <v>2017</v>
      </c>
      <c r="C6291">
        <v>50</v>
      </c>
      <c r="D6291">
        <v>2</v>
      </c>
      <c r="E6291">
        <v>9558.1592198596609</v>
      </c>
      <c r="F6291">
        <v>29.479873153382762</v>
      </c>
      <c r="G6291" s="6">
        <v>45208.315309641206</v>
      </c>
    </row>
    <row r="6292" spans="2:7" x14ac:dyDescent="0.25">
      <c r="B6292">
        <v>2017</v>
      </c>
      <c r="C6292">
        <v>51</v>
      </c>
      <c r="D6292">
        <v>1</v>
      </c>
      <c r="E6292">
        <v>9266.8088933668951</v>
      </c>
      <c r="F6292">
        <v>25.761970403448206</v>
      </c>
      <c r="G6292" s="6">
        <v>45208.315309641206</v>
      </c>
    </row>
    <row r="6293" spans="2:7" x14ac:dyDescent="0.25">
      <c r="B6293">
        <v>2017</v>
      </c>
      <c r="C6293">
        <v>51</v>
      </c>
      <c r="D6293">
        <v>2</v>
      </c>
      <c r="E6293">
        <v>9519.2023171740111</v>
      </c>
      <c r="F6293">
        <v>28.598471966672189</v>
      </c>
      <c r="G6293" s="6">
        <v>45208.315309641206</v>
      </c>
    </row>
    <row r="6294" spans="2:7" x14ac:dyDescent="0.25">
      <c r="B6294">
        <v>2017</v>
      </c>
      <c r="C6294">
        <v>52</v>
      </c>
      <c r="D6294">
        <v>1</v>
      </c>
      <c r="E6294">
        <v>9216.0712039771715</v>
      </c>
      <c r="F6294">
        <v>24.901046369696104</v>
      </c>
      <c r="G6294" s="6">
        <v>45208.315309641206</v>
      </c>
    </row>
    <row r="6295" spans="2:7" x14ac:dyDescent="0.25">
      <c r="B6295">
        <v>2017</v>
      </c>
      <c r="C6295">
        <v>52</v>
      </c>
      <c r="D6295">
        <v>2</v>
      </c>
      <c r="E6295">
        <v>9503.0550208501645</v>
      </c>
      <c r="F6295">
        <v>27.646216018674174</v>
      </c>
      <c r="G6295" s="6">
        <v>45208.315309641206</v>
      </c>
    </row>
    <row r="6296" spans="2:7" x14ac:dyDescent="0.25">
      <c r="B6296">
        <v>2017</v>
      </c>
      <c r="C6296">
        <v>53</v>
      </c>
      <c r="D6296">
        <v>1</v>
      </c>
      <c r="E6296">
        <v>9136.7091237666245</v>
      </c>
      <c r="F6296">
        <v>24.112995526989046</v>
      </c>
      <c r="G6296" s="6">
        <v>45208.315309641206</v>
      </c>
    </row>
    <row r="6297" spans="2:7" x14ac:dyDescent="0.25">
      <c r="B6297">
        <v>2017</v>
      </c>
      <c r="C6297">
        <v>53</v>
      </c>
      <c r="D6297">
        <v>2</v>
      </c>
      <c r="E6297">
        <v>9476.205111674064</v>
      </c>
      <c r="F6297">
        <v>26.723132191972102</v>
      </c>
      <c r="G6297" s="6">
        <v>45208.315309641206</v>
      </c>
    </row>
    <row r="6298" spans="2:7" x14ac:dyDescent="0.25">
      <c r="B6298">
        <v>2017</v>
      </c>
      <c r="C6298">
        <v>54</v>
      </c>
      <c r="D6298">
        <v>1</v>
      </c>
      <c r="E6298">
        <v>9084.9747286842376</v>
      </c>
      <c r="F6298">
        <v>23.247459746885543</v>
      </c>
      <c r="G6298" s="6">
        <v>45208.315309641206</v>
      </c>
    </row>
    <row r="6299" spans="2:7" x14ac:dyDescent="0.25">
      <c r="B6299">
        <v>2017</v>
      </c>
      <c r="C6299">
        <v>54</v>
      </c>
      <c r="D6299">
        <v>2</v>
      </c>
      <c r="E6299">
        <v>9381.8307652965996</v>
      </c>
      <c r="F6299">
        <v>25.986917696368693</v>
      </c>
      <c r="G6299" s="6">
        <v>45208.315309641206</v>
      </c>
    </row>
    <row r="6300" spans="2:7" x14ac:dyDescent="0.25">
      <c r="B6300">
        <v>2017</v>
      </c>
      <c r="C6300">
        <v>55</v>
      </c>
      <c r="D6300">
        <v>1</v>
      </c>
      <c r="E6300">
        <v>8997.0442085681552</v>
      </c>
      <c r="F6300">
        <v>22.469776756838485</v>
      </c>
      <c r="G6300" s="6">
        <v>45208.315309641206</v>
      </c>
    </row>
    <row r="6301" spans="2:7" x14ac:dyDescent="0.25">
      <c r="B6301">
        <v>2017</v>
      </c>
      <c r="C6301">
        <v>55</v>
      </c>
      <c r="D6301">
        <v>2</v>
      </c>
      <c r="E6301">
        <v>9341.9180327628346</v>
      </c>
      <c r="F6301">
        <v>25.095808881835922</v>
      </c>
      <c r="G6301" s="6">
        <v>45208.315309641206</v>
      </c>
    </row>
    <row r="6302" spans="2:7" x14ac:dyDescent="0.25">
      <c r="B6302">
        <v>2017</v>
      </c>
      <c r="C6302">
        <v>56</v>
      </c>
      <c r="D6302">
        <v>1</v>
      </c>
      <c r="E6302">
        <v>8923.6061375109075</v>
      </c>
      <c r="F6302">
        <v>21.650580122845245</v>
      </c>
      <c r="G6302" s="6">
        <v>45208.315309641206</v>
      </c>
    </row>
    <row r="6303" spans="2:7" x14ac:dyDescent="0.25">
      <c r="B6303">
        <v>2017</v>
      </c>
      <c r="C6303">
        <v>56</v>
      </c>
      <c r="D6303">
        <v>2</v>
      </c>
      <c r="E6303">
        <v>9240.9722296312539</v>
      </c>
      <c r="F6303">
        <v>24.364486637763651</v>
      </c>
      <c r="G6303" s="6">
        <v>45208.315309641206</v>
      </c>
    </row>
    <row r="6304" spans="2:7" x14ac:dyDescent="0.25">
      <c r="B6304">
        <v>2017</v>
      </c>
      <c r="C6304">
        <v>57</v>
      </c>
      <c r="D6304">
        <v>1</v>
      </c>
      <c r="E6304">
        <v>8827.916411935299</v>
      </c>
      <c r="F6304">
        <v>20.879840699552076</v>
      </c>
      <c r="G6304" s="6">
        <v>45208.315309641206</v>
      </c>
    </row>
    <row r="6305" spans="2:7" x14ac:dyDescent="0.25">
      <c r="B6305">
        <v>2017</v>
      </c>
      <c r="C6305">
        <v>57</v>
      </c>
      <c r="D6305">
        <v>2</v>
      </c>
      <c r="E6305">
        <v>9190.3391772813593</v>
      </c>
      <c r="F6305">
        <v>23.49596511509997</v>
      </c>
      <c r="G6305" s="6">
        <v>45208.315309641206</v>
      </c>
    </row>
    <row r="6306" spans="2:7" x14ac:dyDescent="0.25">
      <c r="B6306">
        <v>2017</v>
      </c>
      <c r="C6306">
        <v>58</v>
      </c>
      <c r="D6306">
        <v>1</v>
      </c>
      <c r="E6306">
        <v>8738.9623617155667</v>
      </c>
      <c r="F6306">
        <v>20.087287453299414</v>
      </c>
      <c r="G6306" s="6">
        <v>45208.315309641206</v>
      </c>
    </row>
    <row r="6307" spans="2:7" x14ac:dyDescent="0.25">
      <c r="B6307">
        <v>2017</v>
      </c>
      <c r="C6307">
        <v>58</v>
      </c>
      <c r="D6307">
        <v>2</v>
      </c>
      <c r="E6307">
        <v>9135.2660497006582</v>
      </c>
      <c r="F6307">
        <v>22.634599251613896</v>
      </c>
      <c r="G6307" s="6">
        <v>45208.315309641206</v>
      </c>
    </row>
    <row r="6308" spans="2:7" x14ac:dyDescent="0.25">
      <c r="B6308">
        <v>2017</v>
      </c>
      <c r="C6308">
        <v>59</v>
      </c>
      <c r="D6308">
        <v>1</v>
      </c>
      <c r="E6308">
        <v>8686.4946312488755</v>
      </c>
      <c r="F6308">
        <v>19.20559760742951</v>
      </c>
      <c r="G6308" s="6">
        <v>45208.315309641206</v>
      </c>
    </row>
    <row r="6309" spans="2:7" x14ac:dyDescent="0.25">
      <c r="B6309">
        <v>2017</v>
      </c>
      <c r="C6309">
        <v>59</v>
      </c>
      <c r="D6309">
        <v>2</v>
      </c>
      <c r="E6309">
        <v>9041.634133180869</v>
      </c>
      <c r="F6309">
        <v>21.863817213632558</v>
      </c>
      <c r="G6309" s="6">
        <v>45208.315309641206</v>
      </c>
    </row>
    <row r="6310" spans="2:7" x14ac:dyDescent="0.25">
      <c r="B6310">
        <v>2017</v>
      </c>
      <c r="C6310">
        <v>60</v>
      </c>
      <c r="D6310">
        <v>1</v>
      </c>
      <c r="E6310">
        <v>8537.2886816354949</v>
      </c>
      <c r="F6310">
        <v>18.532514800718989</v>
      </c>
      <c r="G6310" s="6">
        <v>45208.315309641206</v>
      </c>
    </row>
    <row r="6311" spans="2:7" x14ac:dyDescent="0.25">
      <c r="B6311">
        <v>2017</v>
      </c>
      <c r="C6311">
        <v>60</v>
      </c>
      <c r="D6311">
        <v>2</v>
      </c>
      <c r="E6311">
        <v>8961.6273413080944</v>
      </c>
      <c r="F6311">
        <v>21.054547134920448</v>
      </c>
      <c r="G6311" s="6">
        <v>45208.315309641206</v>
      </c>
    </row>
    <row r="6312" spans="2:7" x14ac:dyDescent="0.25">
      <c r="B6312">
        <v>2017</v>
      </c>
      <c r="C6312">
        <v>61</v>
      </c>
      <c r="D6312">
        <v>1</v>
      </c>
      <c r="E6312">
        <v>8426.8508759933375</v>
      </c>
      <c r="F6312">
        <v>17.768839306054009</v>
      </c>
      <c r="G6312" s="6">
        <v>45208.315309641206</v>
      </c>
    </row>
    <row r="6313" spans="2:7" x14ac:dyDescent="0.25">
      <c r="B6313">
        <v>2017</v>
      </c>
      <c r="C6313">
        <v>61</v>
      </c>
      <c r="D6313">
        <v>2</v>
      </c>
      <c r="E6313">
        <v>8850.8909346506061</v>
      </c>
      <c r="F6313">
        <v>20.311711832463168</v>
      </c>
      <c r="G6313" s="6">
        <v>45208.315309641206</v>
      </c>
    </row>
    <row r="6314" spans="2:7" x14ac:dyDescent="0.25">
      <c r="B6314">
        <v>2017</v>
      </c>
      <c r="C6314">
        <v>62</v>
      </c>
      <c r="D6314">
        <v>1</v>
      </c>
      <c r="E6314">
        <v>8305.2718205057481</v>
      </c>
      <c r="F6314">
        <v>17.021634063115812</v>
      </c>
      <c r="G6314" s="6">
        <v>45208.315309641206</v>
      </c>
    </row>
    <row r="6315" spans="2:7" x14ac:dyDescent="0.25">
      <c r="B6315">
        <v>2017</v>
      </c>
      <c r="C6315">
        <v>62</v>
      </c>
      <c r="D6315">
        <v>2</v>
      </c>
      <c r="E6315">
        <v>8772.7252300950622</v>
      </c>
      <c r="F6315">
        <v>19.48823581711088</v>
      </c>
      <c r="G6315" s="6">
        <v>45208.315309641206</v>
      </c>
    </row>
    <row r="6316" spans="2:7" x14ac:dyDescent="0.25">
      <c r="B6316">
        <v>2017</v>
      </c>
      <c r="C6316">
        <v>63</v>
      </c>
      <c r="D6316">
        <v>1</v>
      </c>
      <c r="E6316">
        <v>8151.3469204730018</v>
      </c>
      <c r="F6316">
        <v>16.33361819240805</v>
      </c>
      <c r="G6316" s="6">
        <v>45208.315309641206</v>
      </c>
    </row>
    <row r="6317" spans="2:7" x14ac:dyDescent="0.25">
      <c r="B6317">
        <v>2017</v>
      </c>
      <c r="C6317">
        <v>63</v>
      </c>
      <c r="D6317">
        <v>2</v>
      </c>
      <c r="E6317">
        <v>8687.757676232548</v>
      </c>
      <c r="F6317">
        <v>18.673943569291662</v>
      </c>
      <c r="G6317" s="6">
        <v>45208.315309641206</v>
      </c>
    </row>
    <row r="6318" spans="2:7" x14ac:dyDescent="0.25">
      <c r="B6318">
        <v>2017</v>
      </c>
      <c r="C6318">
        <v>64</v>
      </c>
      <c r="D6318">
        <v>1</v>
      </c>
      <c r="E6318">
        <v>8007.9961499504698</v>
      </c>
      <c r="F6318">
        <v>15.617055062948417</v>
      </c>
      <c r="G6318" s="6">
        <v>45208.315309641206</v>
      </c>
    </row>
    <row r="6319" spans="2:7" x14ac:dyDescent="0.25">
      <c r="B6319">
        <v>2017</v>
      </c>
      <c r="C6319">
        <v>64</v>
      </c>
      <c r="D6319">
        <v>2</v>
      </c>
      <c r="E6319">
        <v>8584.5909583403991</v>
      </c>
      <c r="F6319">
        <v>17.892351891633371</v>
      </c>
      <c r="G6319" s="6">
        <v>45208.315309641206</v>
      </c>
    </row>
    <row r="6320" spans="2:7" x14ac:dyDescent="0.25">
      <c r="B6320">
        <v>2017</v>
      </c>
      <c r="C6320">
        <v>65</v>
      </c>
      <c r="D6320">
        <v>1</v>
      </c>
      <c r="E6320">
        <v>7905.9895449899986</v>
      </c>
      <c r="F6320">
        <v>14.812102052980054</v>
      </c>
      <c r="G6320" s="6">
        <v>45208.315309641206</v>
      </c>
    </row>
    <row r="6321" spans="2:7" x14ac:dyDescent="0.25">
      <c r="B6321">
        <v>2017</v>
      </c>
      <c r="C6321">
        <v>65</v>
      </c>
      <c r="D6321">
        <v>2</v>
      </c>
      <c r="E6321">
        <v>8484.6456921237768</v>
      </c>
      <c r="F6321">
        <v>17.097225884374886</v>
      </c>
      <c r="G6321" s="6">
        <v>45208.315309641206</v>
      </c>
    </row>
    <row r="6322" spans="2:7" x14ac:dyDescent="0.25">
      <c r="B6322">
        <v>2017</v>
      </c>
      <c r="C6322">
        <v>66</v>
      </c>
      <c r="D6322">
        <v>1</v>
      </c>
      <c r="E6322">
        <v>7733.9885357418343</v>
      </c>
      <c r="F6322">
        <v>14.130397843851586</v>
      </c>
      <c r="G6322" s="6">
        <v>45208.315309641206</v>
      </c>
    </row>
    <row r="6323" spans="2:7" x14ac:dyDescent="0.25">
      <c r="B6323">
        <v>2017</v>
      </c>
      <c r="C6323">
        <v>66</v>
      </c>
      <c r="D6323">
        <v>2</v>
      </c>
      <c r="E6323">
        <v>8391.2081345459519</v>
      </c>
      <c r="F6323">
        <v>16.28203887248549</v>
      </c>
      <c r="G6323" s="6">
        <v>45208.315309641206</v>
      </c>
    </row>
    <row r="6324" spans="2:7" x14ac:dyDescent="0.25">
      <c r="B6324">
        <v>2017</v>
      </c>
      <c r="C6324">
        <v>67</v>
      </c>
      <c r="D6324">
        <v>1</v>
      </c>
      <c r="E6324">
        <v>7562.5643664739373</v>
      </c>
      <c r="F6324">
        <v>13.439364421052783</v>
      </c>
      <c r="G6324" s="6">
        <v>45208.315309641206</v>
      </c>
    </row>
    <row r="6325" spans="2:7" x14ac:dyDescent="0.25">
      <c r="B6325">
        <v>2017</v>
      </c>
      <c r="C6325">
        <v>67</v>
      </c>
      <c r="D6325">
        <v>2</v>
      </c>
      <c r="E6325">
        <v>8271.4614195939084</v>
      </c>
      <c r="F6325">
        <v>15.510516914557815</v>
      </c>
      <c r="G6325" s="6">
        <v>45208.315309641206</v>
      </c>
    </row>
    <row r="6326" spans="2:7" x14ac:dyDescent="0.25">
      <c r="B6326">
        <v>2017</v>
      </c>
      <c r="C6326">
        <v>68</v>
      </c>
      <c r="D6326">
        <v>1</v>
      </c>
      <c r="E6326">
        <v>7269.0202673960675</v>
      </c>
      <c r="F6326">
        <v>12.961893445858873</v>
      </c>
      <c r="G6326" s="6">
        <v>45208.315309641206</v>
      </c>
    </row>
    <row r="6327" spans="2:7" x14ac:dyDescent="0.25">
      <c r="B6327">
        <v>2017</v>
      </c>
      <c r="C6327">
        <v>68</v>
      </c>
      <c r="D6327">
        <v>2</v>
      </c>
      <c r="E6327">
        <v>8157.6307766190785</v>
      </c>
      <c r="F6327">
        <v>14.719971943665767</v>
      </c>
      <c r="G6327" s="6">
        <v>45208.315309641206</v>
      </c>
    </row>
    <row r="6328" spans="2:7" x14ac:dyDescent="0.25">
      <c r="B6328">
        <v>2017</v>
      </c>
      <c r="C6328">
        <v>69</v>
      </c>
      <c r="D6328">
        <v>1</v>
      </c>
      <c r="E6328">
        <v>7074.5645712038167</v>
      </c>
      <c r="F6328">
        <v>12.30442847278503</v>
      </c>
      <c r="G6328" s="6">
        <v>45208.315309641206</v>
      </c>
    </row>
    <row r="6329" spans="2:7" x14ac:dyDescent="0.25">
      <c r="B6329">
        <v>2017</v>
      </c>
      <c r="C6329">
        <v>69</v>
      </c>
      <c r="D6329">
        <v>2</v>
      </c>
      <c r="E6329">
        <v>7965.938907299389</v>
      </c>
      <c r="F6329">
        <v>14.062160483557413</v>
      </c>
      <c r="G6329" s="6">
        <v>45208.315309641206</v>
      </c>
    </row>
    <row r="6330" spans="2:7" x14ac:dyDescent="0.25">
      <c r="B6330">
        <v>2017</v>
      </c>
      <c r="C6330">
        <v>70</v>
      </c>
      <c r="D6330">
        <v>1</v>
      </c>
      <c r="E6330">
        <v>6888.0492101720347</v>
      </c>
      <c r="F6330">
        <v>11.62407009716889</v>
      </c>
      <c r="G6330" s="6">
        <v>45208.315309641206</v>
      </c>
    </row>
    <row r="6331" spans="2:7" x14ac:dyDescent="0.25">
      <c r="B6331">
        <v>2017</v>
      </c>
      <c r="C6331">
        <v>70</v>
      </c>
      <c r="D6331">
        <v>2</v>
      </c>
      <c r="E6331">
        <v>7805.9516727306509</v>
      </c>
      <c r="F6331">
        <v>13.340124355422221</v>
      </c>
      <c r="G6331" s="6">
        <v>45208.315309641206</v>
      </c>
    </row>
    <row r="6332" spans="2:7" x14ac:dyDescent="0.25">
      <c r="B6332">
        <v>2017</v>
      </c>
      <c r="C6332">
        <v>71</v>
      </c>
      <c r="D6332">
        <v>1</v>
      </c>
      <c r="E6332">
        <v>6723.4529650539416</v>
      </c>
      <c r="F6332">
        <v>10.89639745305897</v>
      </c>
      <c r="G6332" s="6">
        <v>45208.315309641206</v>
      </c>
    </row>
    <row r="6333" spans="2:7" x14ac:dyDescent="0.25">
      <c r="B6333">
        <v>2017</v>
      </c>
      <c r="C6333">
        <v>71</v>
      </c>
      <c r="D6333">
        <v>2</v>
      </c>
      <c r="E6333">
        <v>7622.4105147713335</v>
      </c>
      <c r="F6333">
        <v>12.64930362200316</v>
      </c>
      <c r="G6333" s="6">
        <v>45208.315309641206</v>
      </c>
    </row>
    <row r="6334" spans="2:7" x14ac:dyDescent="0.25">
      <c r="B6334">
        <v>2017</v>
      </c>
      <c r="C6334">
        <v>72</v>
      </c>
      <c r="D6334">
        <v>1</v>
      </c>
      <c r="E6334">
        <v>6470.37535039662</v>
      </c>
      <c r="F6334">
        <v>10.303034676707568</v>
      </c>
      <c r="G6334" s="6">
        <v>45208.315309641206</v>
      </c>
    </row>
    <row r="6335" spans="2:7" x14ac:dyDescent="0.25">
      <c r="B6335">
        <v>2017</v>
      </c>
      <c r="C6335">
        <v>72</v>
      </c>
      <c r="D6335">
        <v>2</v>
      </c>
      <c r="E6335">
        <v>7409.1932189358367</v>
      </c>
      <c r="F6335">
        <v>11.998928957450946</v>
      </c>
      <c r="G6335" s="6">
        <v>45208.315309641206</v>
      </c>
    </row>
    <row r="6336" spans="2:7" x14ac:dyDescent="0.25">
      <c r="B6336">
        <v>2017</v>
      </c>
      <c r="C6336">
        <v>73</v>
      </c>
      <c r="D6336">
        <v>1</v>
      </c>
      <c r="E6336">
        <v>6220.9775810522515</v>
      </c>
      <c r="F6336">
        <v>9.6960364114546707</v>
      </c>
      <c r="G6336" s="6">
        <v>45208.315309641206</v>
      </c>
    </row>
    <row r="6337" spans="2:7" x14ac:dyDescent="0.25">
      <c r="B6337">
        <v>2017</v>
      </c>
      <c r="C6337">
        <v>73</v>
      </c>
      <c r="D6337">
        <v>2</v>
      </c>
      <c r="E6337">
        <v>7202.7881869320654</v>
      </c>
      <c r="F6337">
        <v>11.32844535275157</v>
      </c>
      <c r="G6337" s="6">
        <v>45208.315309641206</v>
      </c>
    </row>
    <row r="6338" spans="2:7" x14ac:dyDescent="0.25">
      <c r="B6338">
        <v>2017</v>
      </c>
      <c r="C6338">
        <v>74</v>
      </c>
      <c r="D6338">
        <v>1</v>
      </c>
      <c r="E6338">
        <v>5932.2150929677182</v>
      </c>
      <c r="F6338">
        <v>9.1436719595715132</v>
      </c>
      <c r="G6338" s="6">
        <v>45208.315309641206</v>
      </c>
    </row>
    <row r="6339" spans="2:7" x14ac:dyDescent="0.25">
      <c r="B6339">
        <v>2017</v>
      </c>
      <c r="C6339">
        <v>74</v>
      </c>
      <c r="D6339">
        <v>2</v>
      </c>
      <c r="E6339">
        <v>7065.5238203553363</v>
      </c>
      <c r="F6339">
        <v>10.538813292928076</v>
      </c>
      <c r="G6339" s="6">
        <v>45208.315309641206</v>
      </c>
    </row>
    <row r="6340" spans="2:7" x14ac:dyDescent="0.25">
      <c r="B6340">
        <v>2017</v>
      </c>
      <c r="C6340">
        <v>75</v>
      </c>
      <c r="D6340">
        <v>1</v>
      </c>
      <c r="E6340">
        <v>5681.8085135507372</v>
      </c>
      <c r="F6340">
        <v>8.5246126976897987</v>
      </c>
      <c r="G6340" s="6">
        <v>45208.315309641206</v>
      </c>
    </row>
    <row r="6341" spans="2:7" x14ac:dyDescent="0.25">
      <c r="B6341">
        <v>2017</v>
      </c>
      <c r="C6341">
        <v>75</v>
      </c>
      <c r="D6341">
        <v>2</v>
      </c>
      <c r="E6341">
        <v>6798.2886651166837</v>
      </c>
      <c r="F6341">
        <v>9.9334308152043889</v>
      </c>
      <c r="G6341" s="6">
        <v>45208.315309641206</v>
      </c>
    </row>
    <row r="6342" spans="2:7" x14ac:dyDescent="0.25">
      <c r="B6342">
        <v>2017</v>
      </c>
      <c r="C6342">
        <v>76</v>
      </c>
      <c r="D6342">
        <v>1</v>
      </c>
      <c r="E6342">
        <v>5361.1410955903439</v>
      </c>
      <c r="F6342">
        <v>8.0045910806532525</v>
      </c>
      <c r="G6342" s="6">
        <v>45208.315309641206</v>
      </c>
    </row>
    <row r="6343" spans="2:7" x14ac:dyDescent="0.25">
      <c r="B6343">
        <v>2017</v>
      </c>
      <c r="C6343">
        <v>76</v>
      </c>
      <c r="D6343">
        <v>2</v>
      </c>
      <c r="E6343">
        <v>6524.8755337105313</v>
      </c>
      <c r="F6343">
        <v>9.3287217055459504</v>
      </c>
      <c r="G6343" s="6">
        <v>45208.315309641206</v>
      </c>
    </row>
    <row r="6344" spans="2:7" x14ac:dyDescent="0.25">
      <c r="B6344">
        <v>2017</v>
      </c>
      <c r="C6344">
        <v>77</v>
      </c>
      <c r="D6344">
        <v>1</v>
      </c>
      <c r="E6344">
        <v>4990.1091202968837</v>
      </c>
      <c r="F6344">
        <v>7.5625835383930946</v>
      </c>
      <c r="G6344" s="6">
        <v>45208.315309641206</v>
      </c>
    </row>
    <row r="6345" spans="2:7" x14ac:dyDescent="0.25">
      <c r="B6345">
        <v>2017</v>
      </c>
      <c r="C6345">
        <v>77</v>
      </c>
      <c r="D6345">
        <v>2</v>
      </c>
      <c r="E6345">
        <v>6233.6692297538439</v>
      </c>
      <c r="F6345">
        <v>8.7411560715310284</v>
      </c>
      <c r="G6345" s="6">
        <v>45208.315309641206</v>
      </c>
    </row>
    <row r="6346" spans="2:7" x14ac:dyDescent="0.25">
      <c r="B6346">
        <v>2017</v>
      </c>
      <c r="C6346">
        <v>78</v>
      </c>
      <c r="D6346">
        <v>1</v>
      </c>
      <c r="E6346">
        <v>4757.629633260789</v>
      </c>
      <c r="F6346">
        <v>6.9076935878758379</v>
      </c>
      <c r="G6346" s="6">
        <v>45208.315309641206</v>
      </c>
    </row>
    <row r="6347" spans="2:7" x14ac:dyDescent="0.25">
      <c r="B6347">
        <v>2017</v>
      </c>
      <c r="C6347">
        <v>78</v>
      </c>
      <c r="D6347">
        <v>2</v>
      </c>
      <c r="E6347">
        <v>6012.0128540724154</v>
      </c>
      <c r="F6347">
        <v>8.0449985333785943</v>
      </c>
      <c r="G6347" s="6">
        <v>45208.315309641206</v>
      </c>
    </row>
    <row r="6348" spans="2:7" x14ac:dyDescent="0.25">
      <c r="B6348">
        <v>2017</v>
      </c>
      <c r="C6348">
        <v>79</v>
      </c>
      <c r="D6348">
        <v>1</v>
      </c>
      <c r="E6348">
        <v>4432.4976372323081</v>
      </c>
      <c r="F6348">
        <v>6.3777099029811586</v>
      </c>
      <c r="G6348" s="6">
        <v>45208.315309641206</v>
      </c>
    </row>
    <row r="6349" spans="2:7" x14ac:dyDescent="0.25">
      <c r="B6349">
        <v>2017</v>
      </c>
      <c r="C6349">
        <v>79</v>
      </c>
      <c r="D6349">
        <v>2</v>
      </c>
      <c r="E6349">
        <v>5689.4632242885191</v>
      </c>
      <c r="F6349">
        <v>7.4727430125540675</v>
      </c>
      <c r="G6349" s="6">
        <v>45208.315309641206</v>
      </c>
    </row>
    <row r="6350" spans="2:7" x14ac:dyDescent="0.25">
      <c r="B6350">
        <v>2017</v>
      </c>
      <c r="C6350">
        <v>80</v>
      </c>
      <c r="D6350">
        <v>1</v>
      </c>
      <c r="E6350">
        <v>4163.956139570234</v>
      </c>
      <c r="F6350">
        <v>5.7567746594924198</v>
      </c>
      <c r="G6350" s="6">
        <v>45208.315309641206</v>
      </c>
    </row>
    <row r="6351" spans="2:7" x14ac:dyDescent="0.25">
      <c r="B6351">
        <v>2017</v>
      </c>
      <c r="C6351">
        <v>80</v>
      </c>
      <c r="D6351">
        <v>2</v>
      </c>
      <c r="E6351">
        <v>5314.4729345914302</v>
      </c>
      <c r="F6351">
        <v>6.964741175766469</v>
      </c>
      <c r="G6351" s="6">
        <v>45208.315309641206</v>
      </c>
    </row>
    <row r="6352" spans="2:7" x14ac:dyDescent="0.25">
      <c r="B6352">
        <v>2017</v>
      </c>
      <c r="C6352">
        <v>81</v>
      </c>
      <c r="D6352">
        <v>1</v>
      </c>
      <c r="E6352">
        <v>3732.450041274652</v>
      </c>
      <c r="F6352">
        <v>5.3645069259267242</v>
      </c>
      <c r="G6352" s="6">
        <v>45208.315309641206</v>
      </c>
    </row>
    <row r="6353" spans="2:7" x14ac:dyDescent="0.25">
      <c r="B6353">
        <v>2017</v>
      </c>
      <c r="C6353">
        <v>81</v>
      </c>
      <c r="D6353">
        <v>2</v>
      </c>
      <c r="E6353">
        <v>4963.404423660224</v>
      </c>
      <c r="F6353">
        <v>6.4220013271482728</v>
      </c>
      <c r="G6353" s="6">
        <v>45208.315309641206</v>
      </c>
    </row>
    <row r="6354" spans="2:7" x14ac:dyDescent="0.25">
      <c r="B6354">
        <v>2017</v>
      </c>
      <c r="C6354">
        <v>82</v>
      </c>
      <c r="D6354">
        <v>1</v>
      </c>
      <c r="E6354">
        <v>3432.7209755078657</v>
      </c>
      <c r="F6354">
        <v>4.7892528131476819</v>
      </c>
      <c r="G6354" s="6">
        <v>45208.315309641206</v>
      </c>
    </row>
    <row r="6355" spans="2:7" x14ac:dyDescent="0.25">
      <c r="B6355">
        <v>2017</v>
      </c>
      <c r="C6355">
        <v>82</v>
      </c>
      <c r="D6355">
        <v>2</v>
      </c>
      <c r="E6355">
        <v>4734.1332477882643</v>
      </c>
      <c r="F6355">
        <v>5.7088002271211273</v>
      </c>
      <c r="G6355" s="6">
        <v>45208.315309641206</v>
      </c>
    </row>
    <row r="6356" spans="2:7" x14ac:dyDescent="0.25">
      <c r="B6356">
        <v>2017</v>
      </c>
      <c r="C6356">
        <v>83</v>
      </c>
      <c r="D6356">
        <v>1</v>
      </c>
      <c r="E6356">
        <v>2918.6249791127711</v>
      </c>
      <c r="F6356">
        <v>4.5447756071162111</v>
      </c>
      <c r="G6356" s="6">
        <v>45208.315309641206</v>
      </c>
    </row>
    <row r="6357" spans="2:7" x14ac:dyDescent="0.25">
      <c r="B6357">
        <v>2017</v>
      </c>
      <c r="C6357">
        <v>83</v>
      </c>
      <c r="D6357">
        <v>2</v>
      </c>
      <c r="E6357">
        <v>4315.8365935754236</v>
      </c>
      <c r="F6357">
        <v>5.2136441108564986</v>
      </c>
      <c r="G6357" s="6">
        <v>45208.315309641206</v>
      </c>
    </row>
    <row r="6358" spans="2:7" x14ac:dyDescent="0.25">
      <c r="B6358">
        <v>2017</v>
      </c>
      <c r="C6358">
        <v>84</v>
      </c>
      <c r="D6358">
        <v>1</v>
      </c>
      <c r="E6358">
        <v>2583.1081276416849</v>
      </c>
      <c r="F6358">
        <v>4.0701467141498426</v>
      </c>
      <c r="G6358" s="6">
        <v>45208.315309641206</v>
      </c>
    </row>
    <row r="6359" spans="2:7" x14ac:dyDescent="0.25">
      <c r="B6359">
        <v>2017</v>
      </c>
      <c r="C6359">
        <v>84</v>
      </c>
      <c r="D6359">
        <v>2</v>
      </c>
      <c r="E6359">
        <v>4053.4485880186171</v>
      </c>
      <c r="F6359">
        <v>4.5187679209396041</v>
      </c>
      <c r="G6359" s="6">
        <v>45208.315309641206</v>
      </c>
    </row>
    <row r="6360" spans="2:7" x14ac:dyDescent="0.25">
      <c r="B6360">
        <v>2017</v>
      </c>
      <c r="C6360">
        <v>85</v>
      </c>
      <c r="D6360">
        <v>1</v>
      </c>
      <c r="E6360">
        <v>2316.3179832317742</v>
      </c>
      <c r="F6360">
        <v>3.4813510325239916</v>
      </c>
      <c r="G6360" s="6">
        <v>45208.315309641206</v>
      </c>
    </row>
    <row r="6361" spans="2:7" x14ac:dyDescent="0.25">
      <c r="B6361">
        <v>2017</v>
      </c>
      <c r="C6361">
        <v>85</v>
      </c>
      <c r="D6361">
        <v>2</v>
      </c>
      <c r="E6361">
        <v>3775.2521715536418</v>
      </c>
      <c r="F6361">
        <v>3.8149088893850838</v>
      </c>
      <c r="G6361" s="6">
        <v>45208.315309641206</v>
      </c>
    </row>
    <row r="6362" spans="2:7" x14ac:dyDescent="0.25">
      <c r="B6362">
        <v>2017</v>
      </c>
      <c r="C6362">
        <v>86</v>
      </c>
      <c r="D6362">
        <v>1</v>
      </c>
      <c r="E6362">
        <v>1974.2796935549381</v>
      </c>
      <c r="F6362">
        <v>2.9978615408474667</v>
      </c>
      <c r="G6362" s="6">
        <v>45208.315309641206</v>
      </c>
    </row>
    <row r="6363" spans="2:7" x14ac:dyDescent="0.25">
      <c r="B6363">
        <v>2017</v>
      </c>
      <c r="C6363">
        <v>86</v>
      </c>
      <c r="D6363">
        <v>2</v>
      </c>
      <c r="E6363">
        <v>3299.4386302251701</v>
      </c>
      <c r="F6363">
        <v>3.2929534038035579</v>
      </c>
      <c r="G6363" s="6">
        <v>45208.315309641206</v>
      </c>
    </row>
    <row r="6364" spans="2:7" x14ac:dyDescent="0.25">
      <c r="B6364">
        <v>2017</v>
      </c>
      <c r="C6364">
        <v>87</v>
      </c>
      <c r="D6364">
        <v>1</v>
      </c>
      <c r="E6364">
        <v>1649.953536407427</v>
      </c>
      <c r="F6364">
        <v>2.4888582972734454</v>
      </c>
      <c r="G6364" s="6">
        <v>45208.315309641206</v>
      </c>
    </row>
    <row r="6365" spans="2:7" x14ac:dyDescent="0.25">
      <c r="B6365">
        <v>2017</v>
      </c>
      <c r="C6365">
        <v>87</v>
      </c>
      <c r="D6365">
        <v>2</v>
      </c>
      <c r="E6365">
        <v>2856.444208772205</v>
      </c>
      <c r="F6365">
        <v>2.7261012921688845</v>
      </c>
      <c r="G6365" s="6">
        <v>45208.315309641206</v>
      </c>
    </row>
    <row r="6366" spans="2:7" x14ac:dyDescent="0.25">
      <c r="B6366">
        <v>2017</v>
      </c>
      <c r="C6366">
        <v>88</v>
      </c>
      <c r="D6366">
        <v>1</v>
      </c>
      <c r="E6366">
        <v>1358.8976984349165</v>
      </c>
      <c r="F6366">
        <v>1.9148424011454321</v>
      </c>
      <c r="G6366" s="6">
        <v>45208.315309641206</v>
      </c>
    </row>
    <row r="6367" spans="2:7" x14ac:dyDescent="0.25">
      <c r="B6367">
        <v>2017</v>
      </c>
      <c r="C6367">
        <v>88</v>
      </c>
      <c r="D6367">
        <v>2</v>
      </c>
      <c r="E6367">
        <v>2484.6931736269503</v>
      </c>
      <c r="F6367">
        <v>2.0591627214374228</v>
      </c>
      <c r="G6367" s="6">
        <v>45208.315309641206</v>
      </c>
    </row>
    <row r="6368" spans="2:7" x14ac:dyDescent="0.25">
      <c r="B6368">
        <v>2017</v>
      </c>
      <c r="C6368">
        <v>89</v>
      </c>
      <c r="D6368">
        <v>1</v>
      </c>
      <c r="E6368">
        <v>1075.646982339777</v>
      </c>
      <c r="F6368">
        <v>1.2874136348920995</v>
      </c>
      <c r="G6368" s="6">
        <v>45208.315309641206</v>
      </c>
    </row>
    <row r="6369" spans="2:7" x14ac:dyDescent="0.25">
      <c r="B6369">
        <v>2017</v>
      </c>
      <c r="C6369">
        <v>89</v>
      </c>
      <c r="D6369">
        <v>2</v>
      </c>
      <c r="E6369">
        <v>2121.9121766034259</v>
      </c>
      <c r="F6369">
        <v>1.3257310614666502</v>
      </c>
      <c r="G6369" s="6">
        <v>45208.315309641206</v>
      </c>
    </row>
    <row r="6370" spans="2:7" x14ac:dyDescent="0.25">
      <c r="B6370">
        <v>2017</v>
      </c>
      <c r="C6370">
        <v>90</v>
      </c>
      <c r="D6370">
        <v>1</v>
      </c>
      <c r="E6370">
        <v>846.97910022488168</v>
      </c>
      <c r="F6370">
        <v>0.5</v>
      </c>
      <c r="G6370" s="6">
        <v>45208.315309641206</v>
      </c>
    </row>
    <row r="6371" spans="2:7" x14ac:dyDescent="0.25">
      <c r="B6371">
        <v>2017</v>
      </c>
      <c r="C6371">
        <v>90</v>
      </c>
      <c r="D6371">
        <v>2</v>
      </c>
      <c r="E6371">
        <v>1752.1287939257568</v>
      </c>
      <c r="F6371">
        <v>0.5</v>
      </c>
      <c r="G6371" s="6">
        <v>45208.315309641206</v>
      </c>
    </row>
    <row r="6372" spans="2:7" x14ac:dyDescent="0.25">
      <c r="B6372">
        <v>2018</v>
      </c>
      <c r="C6372">
        <v>0</v>
      </c>
      <c r="D6372">
        <v>1</v>
      </c>
      <c r="E6372">
        <v>10000</v>
      </c>
      <c r="F6372">
        <v>73.68343886735876</v>
      </c>
      <c r="G6372" s="6">
        <v>45208.315309641206</v>
      </c>
    </row>
    <row r="6373" spans="2:7" x14ac:dyDescent="0.25">
      <c r="B6373">
        <v>2018</v>
      </c>
      <c r="C6373">
        <v>0</v>
      </c>
      <c r="D6373">
        <v>2</v>
      </c>
      <c r="E6373">
        <v>10000</v>
      </c>
      <c r="F6373">
        <v>78.409954595071937</v>
      </c>
      <c r="G6373" s="6">
        <v>45208.315309641206</v>
      </c>
    </row>
    <row r="6374" spans="2:7" x14ac:dyDescent="0.25">
      <c r="B6374">
        <v>2018</v>
      </c>
      <c r="C6374">
        <v>1</v>
      </c>
      <c r="D6374">
        <v>1</v>
      </c>
      <c r="E6374">
        <v>9994.6292586348554</v>
      </c>
      <c r="F6374">
        <v>72.723017418755489</v>
      </c>
      <c r="G6374" s="6">
        <v>45208.315309641206</v>
      </c>
    </row>
    <row r="6375" spans="2:7" x14ac:dyDescent="0.25">
      <c r="B6375">
        <v>2018</v>
      </c>
      <c r="C6375">
        <v>1</v>
      </c>
      <c r="D6375">
        <v>2</v>
      </c>
      <c r="E6375">
        <v>9988.5809966408633</v>
      </c>
      <c r="F6375">
        <v>77.499562008350949</v>
      </c>
      <c r="G6375" s="6">
        <v>45208.315309641206</v>
      </c>
    </row>
    <row r="6376" spans="2:7" x14ac:dyDescent="0.25">
      <c r="B6376">
        <v>2018</v>
      </c>
      <c r="C6376">
        <v>2</v>
      </c>
      <c r="D6376">
        <v>1</v>
      </c>
      <c r="E6376">
        <v>9989.6632661807125</v>
      </c>
      <c r="F6376">
        <v>71.758920426690821</v>
      </c>
      <c r="G6376" s="6">
        <v>45208.315309641206</v>
      </c>
    </row>
    <row r="6377" spans="2:7" x14ac:dyDescent="0.25">
      <c r="B6377">
        <v>2018</v>
      </c>
      <c r="C6377">
        <v>2</v>
      </c>
      <c r="D6377">
        <v>2</v>
      </c>
      <c r="E6377">
        <v>9988.5809966408633</v>
      </c>
      <c r="F6377">
        <v>76.499562008350935</v>
      </c>
      <c r="G6377" s="6">
        <v>45208.315309641206</v>
      </c>
    </row>
    <row r="6378" spans="2:7" x14ac:dyDescent="0.25">
      <c r="B6378">
        <v>2018</v>
      </c>
      <c r="C6378">
        <v>3</v>
      </c>
      <c r="D6378">
        <v>1</v>
      </c>
      <c r="E6378">
        <v>9989.6632661807125</v>
      </c>
      <c r="F6378">
        <v>70.758920426690821</v>
      </c>
      <c r="G6378" s="6">
        <v>45208.315309641206</v>
      </c>
    </row>
    <row r="6379" spans="2:7" x14ac:dyDescent="0.25">
      <c r="B6379">
        <v>2018</v>
      </c>
      <c r="C6379">
        <v>3</v>
      </c>
      <c r="D6379">
        <v>2</v>
      </c>
      <c r="E6379">
        <v>9983.2250830348457</v>
      </c>
      <c r="F6379">
        <v>75.54033511371783</v>
      </c>
      <c r="G6379" s="6">
        <v>45208.315309641206</v>
      </c>
    </row>
    <row r="6380" spans="2:7" x14ac:dyDescent="0.25">
      <c r="B6380">
        <v>2018</v>
      </c>
      <c r="C6380">
        <v>4</v>
      </c>
      <c r="D6380">
        <v>1</v>
      </c>
      <c r="E6380">
        <v>9984.8727115832589</v>
      </c>
      <c r="F6380">
        <v>69.792629338560246</v>
      </c>
      <c r="G6380" s="6">
        <v>45208.315309641206</v>
      </c>
    </row>
    <row r="6381" spans="2:7" x14ac:dyDescent="0.25">
      <c r="B6381">
        <v>2018</v>
      </c>
      <c r="C6381">
        <v>4</v>
      </c>
      <c r="D6381">
        <v>2</v>
      </c>
      <c r="E6381">
        <v>9983.2250830348457</v>
      </c>
      <c r="F6381">
        <v>74.54033511371783</v>
      </c>
      <c r="G6381" s="6">
        <v>45208.315309641206</v>
      </c>
    </row>
    <row r="6382" spans="2:7" x14ac:dyDescent="0.25">
      <c r="B6382">
        <v>2018</v>
      </c>
      <c r="C6382">
        <v>5</v>
      </c>
      <c r="D6382">
        <v>1</v>
      </c>
      <c r="E6382">
        <v>9984.8727115832589</v>
      </c>
      <c r="F6382">
        <v>68.792629338560246</v>
      </c>
      <c r="G6382" s="6">
        <v>45208.315309641206</v>
      </c>
    </row>
    <row r="6383" spans="2:7" x14ac:dyDescent="0.25">
      <c r="B6383">
        <v>2018</v>
      </c>
      <c r="C6383">
        <v>5</v>
      </c>
      <c r="D6383">
        <v>2</v>
      </c>
      <c r="E6383">
        <v>9983.2250830348457</v>
      </c>
      <c r="F6383">
        <v>73.54033511371783</v>
      </c>
      <c r="G6383" s="6">
        <v>45208.315309641206</v>
      </c>
    </row>
    <row r="6384" spans="2:7" x14ac:dyDescent="0.25">
      <c r="B6384">
        <v>2018</v>
      </c>
      <c r="C6384">
        <v>6</v>
      </c>
      <c r="D6384">
        <v>1</v>
      </c>
      <c r="E6384">
        <v>9984.8727115832589</v>
      </c>
      <c r="F6384">
        <v>67.792629338560246</v>
      </c>
      <c r="G6384" s="6">
        <v>45208.315309641206</v>
      </c>
    </row>
    <row r="6385" spans="2:7" x14ac:dyDescent="0.25">
      <c r="B6385">
        <v>2018</v>
      </c>
      <c r="C6385">
        <v>6</v>
      </c>
      <c r="D6385">
        <v>2</v>
      </c>
      <c r="E6385">
        <v>9983.2250830348457</v>
      </c>
      <c r="F6385">
        <v>72.54033511371783</v>
      </c>
      <c r="G6385" s="6">
        <v>45208.315309641206</v>
      </c>
    </row>
    <row r="6386" spans="2:7" x14ac:dyDescent="0.25">
      <c r="B6386">
        <v>2018</v>
      </c>
      <c r="C6386">
        <v>7</v>
      </c>
      <c r="D6386">
        <v>1</v>
      </c>
      <c r="E6386">
        <v>9984.8727115832589</v>
      </c>
      <c r="F6386">
        <v>66.792629338560246</v>
      </c>
      <c r="G6386" s="6">
        <v>45208.315309641206</v>
      </c>
    </row>
    <row r="6387" spans="2:7" x14ac:dyDescent="0.25">
      <c r="B6387">
        <v>2018</v>
      </c>
      <c r="C6387">
        <v>7</v>
      </c>
      <c r="D6387">
        <v>2</v>
      </c>
      <c r="E6387">
        <v>9983.2250830348457</v>
      </c>
      <c r="F6387">
        <v>71.54033511371783</v>
      </c>
      <c r="G6387" s="6">
        <v>45208.315309641206</v>
      </c>
    </row>
    <row r="6388" spans="2:7" x14ac:dyDescent="0.25">
      <c r="B6388">
        <v>2018</v>
      </c>
      <c r="C6388">
        <v>8</v>
      </c>
      <c r="D6388">
        <v>1</v>
      </c>
      <c r="E6388">
        <v>9984.8727115832589</v>
      </c>
      <c r="F6388">
        <v>65.792629338560246</v>
      </c>
      <c r="G6388" s="6">
        <v>45208.315309641206</v>
      </c>
    </row>
    <row r="6389" spans="2:7" x14ac:dyDescent="0.25">
      <c r="B6389">
        <v>2018</v>
      </c>
      <c r="C6389">
        <v>8</v>
      </c>
      <c r="D6389">
        <v>2</v>
      </c>
      <c r="E6389">
        <v>9983.2250830348457</v>
      </c>
      <c r="F6389">
        <v>70.54033511371783</v>
      </c>
      <c r="G6389" s="6">
        <v>45208.315309641206</v>
      </c>
    </row>
    <row r="6390" spans="2:7" x14ac:dyDescent="0.25">
      <c r="B6390">
        <v>2018</v>
      </c>
      <c r="C6390">
        <v>9</v>
      </c>
      <c r="D6390">
        <v>1</v>
      </c>
      <c r="E6390">
        <v>9984.8727115832589</v>
      </c>
      <c r="F6390">
        <v>64.792629338560232</v>
      </c>
      <c r="G6390" s="6">
        <v>45208.315309641206</v>
      </c>
    </row>
    <row r="6391" spans="2:7" x14ac:dyDescent="0.25">
      <c r="B6391">
        <v>2018</v>
      </c>
      <c r="C6391">
        <v>9</v>
      </c>
      <c r="D6391">
        <v>2</v>
      </c>
      <c r="E6391">
        <v>9983.2250830348457</v>
      </c>
      <c r="F6391">
        <v>69.54033511371783</v>
      </c>
      <c r="G6391" s="6">
        <v>45208.315309641206</v>
      </c>
    </row>
    <row r="6392" spans="2:7" x14ac:dyDescent="0.25">
      <c r="B6392">
        <v>2018</v>
      </c>
      <c r="C6392">
        <v>10</v>
      </c>
      <c r="D6392">
        <v>1</v>
      </c>
      <c r="E6392">
        <v>9975.8067939287703</v>
      </c>
      <c r="F6392">
        <v>63.851057864233844</v>
      </c>
      <c r="G6392" s="6">
        <v>45208.315309641206</v>
      </c>
    </row>
    <row r="6393" spans="2:7" x14ac:dyDescent="0.25">
      <c r="B6393">
        <v>2018</v>
      </c>
      <c r="C6393">
        <v>10</v>
      </c>
      <c r="D6393">
        <v>2</v>
      </c>
      <c r="E6393">
        <v>9974.4402803071716</v>
      </c>
      <c r="F6393">
        <v>68.601141104548603</v>
      </c>
      <c r="G6393" s="6">
        <v>45208.315309641206</v>
      </c>
    </row>
    <row r="6394" spans="2:7" x14ac:dyDescent="0.25">
      <c r="B6394">
        <v>2018</v>
      </c>
      <c r="C6394">
        <v>11</v>
      </c>
      <c r="D6394">
        <v>1</v>
      </c>
      <c r="E6394">
        <v>9971.3815590282957</v>
      </c>
      <c r="F6394">
        <v>62.879172655607867</v>
      </c>
      <c r="G6394" s="6">
        <v>45208.315309641206</v>
      </c>
    </row>
    <row r="6395" spans="2:7" x14ac:dyDescent="0.25">
      <c r="B6395">
        <v>2018</v>
      </c>
      <c r="C6395">
        <v>11</v>
      </c>
      <c r="D6395">
        <v>2</v>
      </c>
      <c r="E6395">
        <v>9974.4402803071716</v>
      </c>
      <c r="F6395">
        <v>67.601141104548603</v>
      </c>
      <c r="G6395" s="6">
        <v>45208.315309641206</v>
      </c>
    </row>
    <row r="6396" spans="2:7" x14ac:dyDescent="0.25">
      <c r="B6396">
        <v>2018</v>
      </c>
      <c r="C6396">
        <v>12</v>
      </c>
      <c r="D6396">
        <v>1</v>
      </c>
      <c r="E6396">
        <v>9967.1137626417021</v>
      </c>
      <c r="F6396">
        <v>61.905882655513373</v>
      </c>
      <c r="G6396" s="6">
        <v>45208.315309641206</v>
      </c>
    </row>
    <row r="6397" spans="2:7" x14ac:dyDescent="0.25">
      <c r="B6397">
        <v>2018</v>
      </c>
      <c r="C6397">
        <v>12</v>
      </c>
      <c r="D6397">
        <v>2</v>
      </c>
      <c r="E6397">
        <v>9974.4402803071716</v>
      </c>
      <c r="F6397">
        <v>66.601141104548603</v>
      </c>
      <c r="G6397" s="6">
        <v>45208.315309641206</v>
      </c>
    </row>
    <row r="6398" spans="2:7" x14ac:dyDescent="0.25">
      <c r="B6398">
        <v>2018</v>
      </c>
      <c r="C6398">
        <v>13</v>
      </c>
      <c r="D6398">
        <v>1</v>
      </c>
      <c r="E6398">
        <v>9967.1137626417021</v>
      </c>
      <c r="F6398">
        <v>60.905882655513373</v>
      </c>
      <c r="G6398" s="6">
        <v>45208.315309641206</v>
      </c>
    </row>
    <row r="6399" spans="2:7" x14ac:dyDescent="0.25">
      <c r="B6399">
        <v>2018</v>
      </c>
      <c r="C6399">
        <v>13</v>
      </c>
      <c r="D6399">
        <v>2</v>
      </c>
      <c r="E6399">
        <v>9974.4402803071716</v>
      </c>
      <c r="F6399">
        <v>65.601141104548603</v>
      </c>
      <c r="G6399" s="6">
        <v>45208.315309641206</v>
      </c>
    </row>
    <row r="6400" spans="2:7" x14ac:dyDescent="0.25">
      <c r="B6400">
        <v>2018</v>
      </c>
      <c r="C6400">
        <v>14</v>
      </c>
      <c r="D6400">
        <v>1</v>
      </c>
      <c r="E6400">
        <v>9957.9671137940823</v>
      </c>
      <c r="F6400">
        <v>59.961367011975561</v>
      </c>
      <c r="G6400" s="6">
        <v>45208.315309641206</v>
      </c>
    </row>
    <row r="6401" spans="2:7" x14ac:dyDescent="0.25">
      <c r="B6401">
        <v>2018</v>
      </c>
      <c r="C6401">
        <v>14</v>
      </c>
      <c r="D6401">
        <v>2</v>
      </c>
      <c r="E6401">
        <v>9969.6774688779424</v>
      </c>
      <c r="F6401">
        <v>64.632241855789204</v>
      </c>
      <c r="G6401" s="6">
        <v>45208.315309641206</v>
      </c>
    </row>
    <row r="6402" spans="2:7" x14ac:dyDescent="0.25">
      <c r="B6402">
        <v>2018</v>
      </c>
      <c r="C6402">
        <v>15</v>
      </c>
      <c r="D6402">
        <v>1</v>
      </c>
      <c r="E6402">
        <v>9953.4885342808957</v>
      </c>
      <c r="F6402">
        <v>58.988121697954128</v>
      </c>
      <c r="G6402" s="6">
        <v>45208.315309641206</v>
      </c>
    </row>
    <row r="6403" spans="2:7" x14ac:dyDescent="0.25">
      <c r="B6403">
        <v>2018</v>
      </c>
      <c r="C6403">
        <v>15</v>
      </c>
      <c r="D6403">
        <v>2</v>
      </c>
      <c r="E6403">
        <v>9969.6774688779424</v>
      </c>
      <c r="F6403">
        <v>63.632241855789204</v>
      </c>
      <c r="G6403" s="6">
        <v>45208.315309641206</v>
      </c>
    </row>
    <row r="6404" spans="2:7" x14ac:dyDescent="0.25">
      <c r="B6404">
        <v>2018</v>
      </c>
      <c r="C6404">
        <v>16</v>
      </c>
      <c r="D6404">
        <v>1</v>
      </c>
      <c r="E6404">
        <v>9949.2040986477405</v>
      </c>
      <c r="F6404">
        <v>58.013308495836085</v>
      </c>
      <c r="G6404" s="6">
        <v>45208.315309641206</v>
      </c>
    </row>
    <row r="6405" spans="2:7" x14ac:dyDescent="0.25">
      <c r="B6405">
        <v>2018</v>
      </c>
      <c r="C6405">
        <v>16</v>
      </c>
      <c r="D6405">
        <v>2</v>
      </c>
      <c r="E6405">
        <v>9951.9448992326834</v>
      </c>
      <c r="F6405">
        <v>62.744732116427144</v>
      </c>
      <c r="G6405" s="6">
        <v>45208.315309641206</v>
      </c>
    </row>
    <row r="6406" spans="2:7" x14ac:dyDescent="0.25">
      <c r="B6406">
        <v>2018</v>
      </c>
      <c r="C6406">
        <v>17</v>
      </c>
      <c r="D6406">
        <v>1</v>
      </c>
      <c r="E6406">
        <v>9940.5707029659934</v>
      </c>
      <c r="F6406">
        <v>57.063258862273578</v>
      </c>
      <c r="G6406" s="6">
        <v>45208.315309641206</v>
      </c>
    </row>
    <row r="6407" spans="2:7" x14ac:dyDescent="0.25">
      <c r="B6407">
        <v>2018</v>
      </c>
      <c r="C6407">
        <v>17</v>
      </c>
      <c r="D6407">
        <v>2</v>
      </c>
      <c r="E6407">
        <v>9947.6499937172102</v>
      </c>
      <c r="F6407">
        <v>61.771606327265367</v>
      </c>
      <c r="G6407" s="6">
        <v>45208.315309641206</v>
      </c>
    </row>
    <row r="6408" spans="2:7" x14ac:dyDescent="0.25">
      <c r="B6408">
        <v>2018</v>
      </c>
      <c r="C6408">
        <v>18</v>
      </c>
      <c r="D6408">
        <v>1</v>
      </c>
      <c r="E6408">
        <v>9940.5707029659934</v>
      </c>
      <c r="F6408">
        <v>56.063258862273585</v>
      </c>
      <c r="G6408" s="6">
        <v>45208.315309641206</v>
      </c>
    </row>
    <row r="6409" spans="2:7" x14ac:dyDescent="0.25">
      <c r="B6409">
        <v>2018</v>
      </c>
      <c r="C6409">
        <v>18</v>
      </c>
      <c r="D6409">
        <v>2</v>
      </c>
      <c r="E6409">
        <v>9947.6499937172102</v>
      </c>
      <c r="F6409">
        <v>60.771606327265367</v>
      </c>
      <c r="G6409" s="6">
        <v>45208.315309641206</v>
      </c>
    </row>
    <row r="6410" spans="2:7" x14ac:dyDescent="0.25">
      <c r="B6410">
        <v>2018</v>
      </c>
      <c r="C6410">
        <v>19</v>
      </c>
      <c r="D6410">
        <v>1</v>
      </c>
      <c r="E6410">
        <v>9923.6985451416276</v>
      </c>
      <c r="F6410">
        <v>55.157726874224551</v>
      </c>
      <c r="G6410" s="6">
        <v>45208.315309641206</v>
      </c>
    </row>
    <row r="6411" spans="2:7" x14ac:dyDescent="0.25">
      <c r="B6411">
        <v>2018</v>
      </c>
      <c r="C6411">
        <v>19</v>
      </c>
      <c r="D6411">
        <v>2</v>
      </c>
      <c r="E6411">
        <v>9947.6499937172102</v>
      </c>
      <c r="F6411">
        <v>59.771606327265381</v>
      </c>
      <c r="G6411" s="6">
        <v>45208.315309641206</v>
      </c>
    </row>
    <row r="6412" spans="2:7" x14ac:dyDescent="0.25">
      <c r="B6412">
        <v>2018</v>
      </c>
      <c r="C6412">
        <v>20</v>
      </c>
      <c r="D6412">
        <v>1</v>
      </c>
      <c r="E6412">
        <v>9918.7599871035054</v>
      </c>
      <c r="F6412">
        <v>54.184940997436641</v>
      </c>
      <c r="G6412" s="6">
        <v>45208.315309641206</v>
      </c>
    </row>
    <row r="6413" spans="2:7" x14ac:dyDescent="0.25">
      <c r="B6413">
        <v>2018</v>
      </c>
      <c r="C6413">
        <v>20</v>
      </c>
      <c r="D6413">
        <v>2</v>
      </c>
      <c r="E6413">
        <v>9942.6023647596739</v>
      </c>
      <c r="F6413">
        <v>58.801697149112748</v>
      </c>
      <c r="G6413" s="6">
        <v>45208.315309641206</v>
      </c>
    </row>
    <row r="6414" spans="2:7" x14ac:dyDescent="0.25">
      <c r="B6414">
        <v>2018</v>
      </c>
      <c r="C6414">
        <v>21</v>
      </c>
      <c r="D6414">
        <v>1</v>
      </c>
      <c r="E6414">
        <v>9913.793892553269</v>
      </c>
      <c r="F6414">
        <v>53.211833274581664</v>
      </c>
      <c r="G6414" s="6">
        <v>45208.315309641206</v>
      </c>
    </row>
    <row r="6415" spans="2:7" x14ac:dyDescent="0.25">
      <c r="B6415">
        <v>2018</v>
      </c>
      <c r="C6415">
        <v>21</v>
      </c>
      <c r="D6415">
        <v>2</v>
      </c>
      <c r="E6415">
        <v>9942.6023647596739</v>
      </c>
      <c r="F6415">
        <v>57.801697149112755</v>
      </c>
      <c r="G6415" s="6">
        <v>45208.315309641206</v>
      </c>
    </row>
    <row r="6416" spans="2:7" x14ac:dyDescent="0.25">
      <c r="B6416">
        <v>2018</v>
      </c>
      <c r="C6416">
        <v>22</v>
      </c>
      <c r="D6416">
        <v>1</v>
      </c>
      <c r="E6416">
        <v>9913.793892553269</v>
      </c>
      <c r="F6416">
        <v>52.211833274581664</v>
      </c>
      <c r="G6416" s="6">
        <v>45208.315309641206</v>
      </c>
    </row>
    <row r="6417" spans="2:7" x14ac:dyDescent="0.25">
      <c r="B6417">
        <v>2018</v>
      </c>
      <c r="C6417">
        <v>22</v>
      </c>
      <c r="D6417">
        <v>2</v>
      </c>
      <c r="E6417">
        <v>9942.6023647596739</v>
      </c>
      <c r="F6417">
        <v>56.801697149112741</v>
      </c>
      <c r="G6417" s="6">
        <v>45208.315309641206</v>
      </c>
    </row>
    <row r="6418" spans="2:7" x14ac:dyDescent="0.25">
      <c r="B6418">
        <v>2018</v>
      </c>
      <c r="C6418">
        <v>23</v>
      </c>
      <c r="D6418">
        <v>1</v>
      </c>
      <c r="E6418">
        <v>9908.8771536839449</v>
      </c>
      <c r="F6418">
        <v>51.237492446324509</v>
      </c>
      <c r="G6418" s="6">
        <v>45208.315309641206</v>
      </c>
    </row>
    <row r="6419" spans="2:7" x14ac:dyDescent="0.25">
      <c r="B6419">
        <v>2018</v>
      </c>
      <c r="C6419">
        <v>23</v>
      </c>
      <c r="D6419">
        <v>2</v>
      </c>
      <c r="E6419">
        <v>9937.2274030719582</v>
      </c>
      <c r="F6419">
        <v>55.832150257696767</v>
      </c>
      <c r="G6419" s="6">
        <v>45208.315309641206</v>
      </c>
    </row>
    <row r="6420" spans="2:7" x14ac:dyDescent="0.25">
      <c r="B6420">
        <v>2018</v>
      </c>
      <c r="C6420">
        <v>24</v>
      </c>
      <c r="D6420">
        <v>1</v>
      </c>
      <c r="E6420">
        <v>9879.540235957551</v>
      </c>
      <c r="F6420">
        <v>50.388155493995889</v>
      </c>
      <c r="G6420" s="6">
        <v>45208.315309641206</v>
      </c>
    </row>
    <row r="6421" spans="2:7" x14ac:dyDescent="0.25">
      <c r="B6421">
        <v>2018</v>
      </c>
      <c r="C6421">
        <v>24</v>
      </c>
      <c r="D6421">
        <v>2</v>
      </c>
      <c r="E6421">
        <v>9937.2274030719582</v>
      </c>
      <c r="F6421">
        <v>54.832150257696767</v>
      </c>
      <c r="G6421" s="6">
        <v>45208.315309641206</v>
      </c>
    </row>
    <row r="6422" spans="2:7" x14ac:dyDescent="0.25">
      <c r="B6422">
        <v>2018</v>
      </c>
      <c r="C6422">
        <v>25</v>
      </c>
      <c r="D6422">
        <v>1</v>
      </c>
      <c r="E6422">
        <v>9859.967177214563</v>
      </c>
      <c r="F6422">
        <v>49.487188663225886</v>
      </c>
      <c r="G6422" s="6">
        <v>45208.315309641206</v>
      </c>
    </row>
    <row r="6423" spans="2:7" x14ac:dyDescent="0.25">
      <c r="B6423">
        <v>2018</v>
      </c>
      <c r="C6423">
        <v>25</v>
      </c>
      <c r="D6423">
        <v>2</v>
      </c>
      <c r="E6423">
        <v>9937.2274030719582</v>
      </c>
      <c r="F6423">
        <v>53.832150257696753</v>
      </c>
      <c r="G6423" s="6">
        <v>45208.315309641206</v>
      </c>
    </row>
    <row r="6424" spans="2:7" x14ac:dyDescent="0.25">
      <c r="B6424">
        <v>2018</v>
      </c>
      <c r="C6424">
        <v>26</v>
      </c>
      <c r="D6424">
        <v>1</v>
      </c>
      <c r="E6424">
        <v>9831.5615013343559</v>
      </c>
      <c r="F6424">
        <v>48.628724084965484</v>
      </c>
      <c r="G6424" s="6">
        <v>45208.315309641206</v>
      </c>
    </row>
    <row r="6425" spans="2:7" x14ac:dyDescent="0.25">
      <c r="B6425">
        <v>2018</v>
      </c>
      <c r="C6425">
        <v>26</v>
      </c>
      <c r="D6425">
        <v>2</v>
      </c>
      <c r="E6425">
        <v>9928.0746474796179</v>
      </c>
      <c r="F6425">
        <v>52.881317508533925</v>
      </c>
      <c r="G6425" s="6">
        <v>45208.315309641206</v>
      </c>
    </row>
    <row r="6426" spans="2:7" x14ac:dyDescent="0.25">
      <c r="B6426">
        <v>2018</v>
      </c>
      <c r="C6426">
        <v>27</v>
      </c>
      <c r="D6426">
        <v>1</v>
      </c>
      <c r="E6426">
        <v>9822.1542311465582</v>
      </c>
      <c r="F6426">
        <v>47.674819870126896</v>
      </c>
      <c r="G6426" s="6">
        <v>45208.315309641206</v>
      </c>
    </row>
    <row r="6427" spans="2:7" x14ac:dyDescent="0.25">
      <c r="B6427">
        <v>2018</v>
      </c>
      <c r="C6427">
        <v>27</v>
      </c>
      <c r="D6427">
        <v>2</v>
      </c>
      <c r="E6427">
        <v>9928.0746474796179</v>
      </c>
      <c r="F6427">
        <v>51.881317508533918</v>
      </c>
      <c r="G6427" s="6">
        <v>45208.315309641206</v>
      </c>
    </row>
    <row r="6428" spans="2:7" x14ac:dyDescent="0.25">
      <c r="B6428">
        <v>2018</v>
      </c>
      <c r="C6428">
        <v>28</v>
      </c>
      <c r="D6428">
        <v>1</v>
      </c>
      <c r="E6428">
        <v>9809.1516240325764</v>
      </c>
      <c r="F6428">
        <v>46.737352867062256</v>
      </c>
      <c r="G6428" s="6">
        <v>45208.315309641206</v>
      </c>
    </row>
    <row r="6429" spans="2:7" x14ac:dyDescent="0.25">
      <c r="B6429">
        <v>2018</v>
      </c>
      <c r="C6429">
        <v>28</v>
      </c>
      <c r="D6429">
        <v>2</v>
      </c>
      <c r="E6429">
        <v>9928.0746474796179</v>
      </c>
      <c r="F6429">
        <v>50.881317508533911</v>
      </c>
      <c r="G6429" s="6">
        <v>45208.315309641206</v>
      </c>
    </row>
    <row r="6430" spans="2:7" x14ac:dyDescent="0.25">
      <c r="B6430">
        <v>2018</v>
      </c>
      <c r="C6430">
        <v>29</v>
      </c>
      <c r="D6430">
        <v>1</v>
      </c>
      <c r="E6430">
        <v>9786.7166889806758</v>
      </c>
      <c r="F6430">
        <v>45.843346740340763</v>
      </c>
      <c r="G6430" s="6">
        <v>45208.315309641206</v>
      </c>
    </row>
    <row r="6431" spans="2:7" x14ac:dyDescent="0.25">
      <c r="B6431">
        <v>2018</v>
      </c>
      <c r="C6431">
        <v>29</v>
      </c>
      <c r="D6431">
        <v>2</v>
      </c>
      <c r="E6431">
        <v>9914.6937460938825</v>
      </c>
      <c r="F6431">
        <v>49.949312290675401</v>
      </c>
      <c r="G6431" s="6">
        <v>45208.315309641206</v>
      </c>
    </row>
    <row r="6432" spans="2:7" x14ac:dyDescent="0.25">
      <c r="B6432">
        <v>2018</v>
      </c>
      <c r="C6432">
        <v>30</v>
      </c>
      <c r="D6432">
        <v>1</v>
      </c>
      <c r="E6432">
        <v>9761.3497522487996</v>
      </c>
      <c r="F6432">
        <v>44.961181039609542</v>
      </c>
      <c r="G6432" s="6">
        <v>45208.315309641206</v>
      </c>
    </row>
    <row r="6433" spans="2:7" x14ac:dyDescent="0.25">
      <c r="B6433">
        <v>2018</v>
      </c>
      <c r="C6433">
        <v>30</v>
      </c>
      <c r="D6433">
        <v>2</v>
      </c>
      <c r="E6433">
        <v>9910.4549980907123</v>
      </c>
      <c r="F6433">
        <v>48.970461993062486</v>
      </c>
      <c r="G6433" s="6">
        <v>45208.315309641206</v>
      </c>
    </row>
    <row r="6434" spans="2:7" x14ac:dyDescent="0.25">
      <c r="B6434">
        <v>2018</v>
      </c>
      <c r="C6434">
        <v>31</v>
      </c>
      <c r="D6434">
        <v>1</v>
      </c>
      <c r="E6434">
        <v>9761.3497522487996</v>
      </c>
      <c r="F6434">
        <v>43.961181039609535</v>
      </c>
      <c r="G6434" s="6">
        <v>45208.315309641206</v>
      </c>
    </row>
    <row r="6435" spans="2:7" x14ac:dyDescent="0.25">
      <c r="B6435">
        <v>2018</v>
      </c>
      <c r="C6435">
        <v>31</v>
      </c>
      <c r="D6435">
        <v>2</v>
      </c>
      <c r="E6435">
        <v>9906.1234785802844</v>
      </c>
      <c r="F6435">
        <v>47.991656030493616</v>
      </c>
      <c r="G6435" s="6">
        <v>45208.315309641206</v>
      </c>
    </row>
    <row r="6436" spans="2:7" x14ac:dyDescent="0.25">
      <c r="B6436">
        <v>2018</v>
      </c>
      <c r="C6436">
        <v>32</v>
      </c>
      <c r="D6436">
        <v>1</v>
      </c>
      <c r="E6436">
        <v>9734.3414789370581</v>
      </c>
      <c r="F6436">
        <v>43.081765617262661</v>
      </c>
      <c r="G6436" s="6">
        <v>45208.315309641206</v>
      </c>
    </row>
    <row r="6437" spans="2:7" x14ac:dyDescent="0.25">
      <c r="B6437">
        <v>2018</v>
      </c>
      <c r="C6437">
        <v>32</v>
      </c>
      <c r="D6437">
        <v>2</v>
      </c>
      <c r="E6437">
        <v>9897.4114187242176</v>
      </c>
      <c r="F6437">
        <v>47.033459905516793</v>
      </c>
      <c r="G6437" s="6">
        <v>45208.315309641206</v>
      </c>
    </row>
    <row r="6438" spans="2:7" x14ac:dyDescent="0.25">
      <c r="B6438">
        <v>2018</v>
      </c>
      <c r="C6438">
        <v>33</v>
      </c>
      <c r="D6438">
        <v>1</v>
      </c>
      <c r="E6438">
        <v>9721.3993392297107</v>
      </c>
      <c r="F6438">
        <v>42.138454900397065</v>
      </c>
      <c r="G6438" s="6">
        <v>45208.315309641206</v>
      </c>
    </row>
    <row r="6439" spans="2:7" x14ac:dyDescent="0.25">
      <c r="B6439">
        <v>2018</v>
      </c>
      <c r="C6439">
        <v>33</v>
      </c>
      <c r="D6439">
        <v>2</v>
      </c>
      <c r="E6439">
        <v>9888.8383849941456</v>
      </c>
      <c r="F6439">
        <v>46.073801642919669</v>
      </c>
      <c r="G6439" s="6">
        <v>45208.315309641206</v>
      </c>
    </row>
    <row r="6440" spans="2:7" x14ac:dyDescent="0.25">
      <c r="B6440">
        <v>2018</v>
      </c>
      <c r="C6440">
        <v>34</v>
      </c>
      <c r="D6440">
        <v>1</v>
      </c>
      <c r="E6440">
        <v>9695.009242994809</v>
      </c>
      <c r="F6440">
        <v>41.251795981808421</v>
      </c>
      <c r="G6440" s="6">
        <v>45208.315309641206</v>
      </c>
    </row>
    <row r="6441" spans="2:7" x14ac:dyDescent="0.25">
      <c r="B6441">
        <v>2018</v>
      </c>
      <c r="C6441">
        <v>34</v>
      </c>
      <c r="D6441">
        <v>2</v>
      </c>
      <c r="E6441">
        <v>9888.8383849941456</v>
      </c>
      <c r="F6441">
        <v>45.073801642919676</v>
      </c>
      <c r="G6441" s="6">
        <v>45208.315309641206</v>
      </c>
    </row>
    <row r="6442" spans="2:7" x14ac:dyDescent="0.25">
      <c r="B6442">
        <v>2018</v>
      </c>
      <c r="C6442">
        <v>35</v>
      </c>
      <c r="D6442">
        <v>1</v>
      </c>
      <c r="E6442">
        <v>9681.2507059345789</v>
      </c>
      <c r="F6442">
        <v>40.309710512928127</v>
      </c>
      <c r="G6442" s="6">
        <v>45208.315309641206</v>
      </c>
    </row>
    <row r="6443" spans="2:7" x14ac:dyDescent="0.25">
      <c r="B6443">
        <v>2018</v>
      </c>
      <c r="C6443">
        <v>35</v>
      </c>
      <c r="D6443">
        <v>2</v>
      </c>
      <c r="E6443">
        <v>9875.1510519876319</v>
      </c>
      <c r="F6443">
        <v>44.135582618546387</v>
      </c>
      <c r="G6443" s="6">
        <v>45208.315309641206</v>
      </c>
    </row>
    <row r="6444" spans="2:7" x14ac:dyDescent="0.25">
      <c r="B6444">
        <v>2018</v>
      </c>
      <c r="C6444">
        <v>36</v>
      </c>
      <c r="D6444">
        <v>1</v>
      </c>
      <c r="E6444">
        <v>9663.5868783583446</v>
      </c>
      <c r="F6444">
        <v>39.382477682221655</v>
      </c>
      <c r="G6444" s="6">
        <v>45208.315309641206</v>
      </c>
    </row>
    <row r="6445" spans="2:7" x14ac:dyDescent="0.25">
      <c r="B6445">
        <v>2018</v>
      </c>
      <c r="C6445">
        <v>36</v>
      </c>
      <c r="D6445">
        <v>2</v>
      </c>
      <c r="E6445">
        <v>9875.1510519876319</v>
      </c>
      <c r="F6445">
        <v>43.13558261854638</v>
      </c>
      <c r="G6445" s="6">
        <v>45208.315309641206</v>
      </c>
    </row>
    <row r="6446" spans="2:7" x14ac:dyDescent="0.25">
      <c r="B6446">
        <v>2018</v>
      </c>
      <c r="C6446">
        <v>37</v>
      </c>
      <c r="D6446">
        <v>1</v>
      </c>
      <c r="E6446">
        <v>9654.3442521276338</v>
      </c>
      <c r="F6446">
        <v>38.419701982366277</v>
      </c>
      <c r="G6446" s="6">
        <v>45208.315309641206</v>
      </c>
    </row>
    <row r="6447" spans="2:7" x14ac:dyDescent="0.25">
      <c r="B6447">
        <v>2018</v>
      </c>
      <c r="C6447">
        <v>37</v>
      </c>
      <c r="D6447">
        <v>2</v>
      </c>
      <c r="E6447">
        <v>9870.3066633287017</v>
      </c>
      <c r="F6447">
        <v>42.156508344559697</v>
      </c>
      <c r="G6447" s="6">
        <v>45208.315309641206</v>
      </c>
    </row>
    <row r="6448" spans="2:7" x14ac:dyDescent="0.25">
      <c r="B6448">
        <v>2018</v>
      </c>
      <c r="C6448">
        <v>38</v>
      </c>
      <c r="D6448">
        <v>1</v>
      </c>
      <c r="E6448">
        <v>9645.0849073671779</v>
      </c>
      <c r="F6448">
        <v>37.456105144934632</v>
      </c>
      <c r="G6448" s="6">
        <v>45208.315309641206</v>
      </c>
    </row>
    <row r="6449" spans="2:7" x14ac:dyDescent="0.25">
      <c r="B6449">
        <v>2018</v>
      </c>
      <c r="C6449">
        <v>38</v>
      </c>
      <c r="D6449">
        <v>2</v>
      </c>
      <c r="E6449">
        <v>9865.5075403115243</v>
      </c>
      <c r="F6449">
        <v>41.176772350967354</v>
      </c>
      <c r="G6449" s="6">
        <v>45208.315309641206</v>
      </c>
    </row>
    <row r="6450" spans="2:7" x14ac:dyDescent="0.25">
      <c r="B6450">
        <v>2018</v>
      </c>
      <c r="C6450">
        <v>39</v>
      </c>
      <c r="D6450">
        <v>1</v>
      </c>
      <c r="E6450">
        <v>9605.0651431220667</v>
      </c>
      <c r="F6450">
        <v>36.610083758643135</v>
      </c>
      <c r="G6450" s="6">
        <v>45208.315309641206</v>
      </c>
    </row>
    <row r="6451" spans="2:7" x14ac:dyDescent="0.25">
      <c r="B6451">
        <v>2018</v>
      </c>
      <c r="C6451">
        <v>39</v>
      </c>
      <c r="D6451">
        <v>2</v>
      </c>
      <c r="E6451">
        <v>9845.632488215424</v>
      </c>
      <c r="F6451">
        <v>40.258885203599668</v>
      </c>
      <c r="G6451" s="6">
        <v>45208.315309641206</v>
      </c>
    </row>
    <row r="6452" spans="2:7" x14ac:dyDescent="0.25">
      <c r="B6452">
        <v>2018</v>
      </c>
      <c r="C6452">
        <v>40</v>
      </c>
      <c r="D6452">
        <v>1</v>
      </c>
      <c r="E6452">
        <v>9575.7112302885926</v>
      </c>
      <c r="F6452">
        <v>35.720777599086851</v>
      </c>
      <c r="G6452" s="6">
        <v>45208.315309641206</v>
      </c>
    </row>
    <row r="6453" spans="2:7" x14ac:dyDescent="0.25">
      <c r="B6453">
        <v>2018</v>
      </c>
      <c r="C6453">
        <v>40</v>
      </c>
      <c r="D6453">
        <v>2</v>
      </c>
      <c r="E6453">
        <v>9825.1470626026567</v>
      </c>
      <c r="F6453">
        <v>39.34178245491767</v>
      </c>
      <c r="G6453" s="6">
        <v>45208.315309641206</v>
      </c>
    </row>
    <row r="6454" spans="2:7" x14ac:dyDescent="0.25">
      <c r="B6454">
        <v>2018</v>
      </c>
      <c r="C6454">
        <v>41</v>
      </c>
      <c r="D6454">
        <v>1</v>
      </c>
      <c r="E6454">
        <v>9528.736740236136</v>
      </c>
      <c r="F6454">
        <v>34.894407967106339</v>
      </c>
      <c r="G6454" s="6">
        <v>45208.315309641206</v>
      </c>
    </row>
    <row r="6455" spans="2:7" x14ac:dyDescent="0.25">
      <c r="B6455">
        <v>2018</v>
      </c>
      <c r="C6455">
        <v>41</v>
      </c>
      <c r="D6455">
        <v>2</v>
      </c>
      <c r="E6455">
        <v>9819.9914322839377</v>
      </c>
      <c r="F6455">
        <v>38.362174923957831</v>
      </c>
      <c r="G6455" s="6">
        <v>45208.315309641206</v>
      </c>
    </row>
    <row r="6456" spans="2:7" x14ac:dyDescent="0.25">
      <c r="B6456">
        <v>2018</v>
      </c>
      <c r="C6456">
        <v>42</v>
      </c>
      <c r="D6456">
        <v>1</v>
      </c>
      <c r="E6456">
        <v>9519.0684039923271</v>
      </c>
      <c r="F6456">
        <v>33.929341711357331</v>
      </c>
      <c r="G6456" s="6">
        <v>45208.315309641206</v>
      </c>
    </row>
    <row r="6457" spans="2:7" x14ac:dyDescent="0.25">
      <c r="B6457">
        <v>2018</v>
      </c>
      <c r="C6457">
        <v>42</v>
      </c>
      <c r="D6457">
        <v>2</v>
      </c>
      <c r="E6457">
        <v>9793.6183086834953</v>
      </c>
      <c r="F6457">
        <v>37.464133545131155</v>
      </c>
      <c r="G6457" s="6">
        <v>45208.315309641206</v>
      </c>
    </row>
    <row r="6458" spans="2:7" x14ac:dyDescent="0.25">
      <c r="B6458">
        <v>2018</v>
      </c>
      <c r="C6458">
        <v>43</v>
      </c>
      <c r="D6458">
        <v>1</v>
      </c>
      <c r="E6458">
        <v>9471.8195342874478</v>
      </c>
      <c r="F6458">
        <v>33.096099387126181</v>
      </c>
      <c r="G6458" s="6">
        <v>45208.315309641206</v>
      </c>
    </row>
    <row r="6459" spans="2:7" x14ac:dyDescent="0.25">
      <c r="B6459">
        <v>2018</v>
      </c>
      <c r="C6459">
        <v>43</v>
      </c>
      <c r="D6459">
        <v>2</v>
      </c>
      <c r="E6459">
        <v>9784.0184014745191</v>
      </c>
      <c r="F6459">
        <v>36.500402104482994</v>
      </c>
      <c r="G6459" s="6">
        <v>45208.315309641206</v>
      </c>
    </row>
    <row r="6460" spans="2:7" x14ac:dyDescent="0.25">
      <c r="B6460">
        <v>2018</v>
      </c>
      <c r="C6460">
        <v>44</v>
      </c>
      <c r="D6460">
        <v>1</v>
      </c>
      <c r="E6460">
        <v>9462.2261499811739</v>
      </c>
      <c r="F6460">
        <v>32.129147308762136</v>
      </c>
      <c r="G6460" s="6">
        <v>45208.315309641206</v>
      </c>
    </row>
    <row r="6461" spans="2:7" x14ac:dyDescent="0.25">
      <c r="B6461">
        <v>2018</v>
      </c>
      <c r="C6461">
        <v>44</v>
      </c>
      <c r="D6461">
        <v>2</v>
      </c>
      <c r="E6461">
        <v>9774.177012678203</v>
      </c>
      <c r="F6461">
        <v>35.536650062083346</v>
      </c>
      <c r="G6461" s="6">
        <v>45208.315309641206</v>
      </c>
    </row>
    <row r="6462" spans="2:7" x14ac:dyDescent="0.25">
      <c r="B6462">
        <v>2018</v>
      </c>
      <c r="C6462">
        <v>45</v>
      </c>
      <c r="D6462">
        <v>1</v>
      </c>
      <c r="E6462">
        <v>9438.6541349490471</v>
      </c>
      <c r="F6462">
        <v>31.208137673824336</v>
      </c>
      <c r="G6462" s="6">
        <v>45208.315309641206</v>
      </c>
    </row>
    <row r="6463" spans="2:7" x14ac:dyDescent="0.25">
      <c r="B6463">
        <v>2018</v>
      </c>
      <c r="C6463">
        <v>45</v>
      </c>
      <c r="D6463">
        <v>2</v>
      </c>
      <c r="E6463">
        <v>9769.1413898353494</v>
      </c>
      <c r="F6463">
        <v>34.554710129836415</v>
      </c>
      <c r="G6463" s="6">
        <v>45208.315309641206</v>
      </c>
    </row>
    <row r="6464" spans="2:7" x14ac:dyDescent="0.25">
      <c r="B6464">
        <v>2018</v>
      </c>
      <c r="C6464">
        <v>46</v>
      </c>
      <c r="D6464">
        <v>1</v>
      </c>
      <c r="E6464">
        <v>9397.9343301050194</v>
      </c>
      <c r="F6464">
        <v>30.341191314047812</v>
      </c>
      <c r="G6464" s="6">
        <v>45208.315309641206</v>
      </c>
    </row>
    <row r="6465" spans="2:7" x14ac:dyDescent="0.25">
      <c r="B6465">
        <v>2018</v>
      </c>
      <c r="C6465">
        <v>46</v>
      </c>
      <c r="D6465">
        <v>2</v>
      </c>
      <c r="E6465">
        <v>9764.2219495445006</v>
      </c>
      <c r="F6465">
        <v>33.571867678484082</v>
      </c>
      <c r="G6465" s="6">
        <v>45208.315309641206</v>
      </c>
    </row>
    <row r="6466" spans="2:7" x14ac:dyDescent="0.25">
      <c r="B6466">
        <v>2018</v>
      </c>
      <c r="C6466">
        <v>47</v>
      </c>
      <c r="D6466">
        <v>1</v>
      </c>
      <c r="E6466">
        <v>9383.9527688375747</v>
      </c>
      <c r="F6466">
        <v>29.385653008914439</v>
      </c>
      <c r="G6466" s="6">
        <v>45208.315309641206</v>
      </c>
    </row>
    <row r="6467" spans="2:7" x14ac:dyDescent="0.25">
      <c r="B6467">
        <v>2018</v>
      </c>
      <c r="C6467">
        <v>47</v>
      </c>
      <c r="D6467">
        <v>2</v>
      </c>
      <c r="E6467">
        <v>9749.1528657218078</v>
      </c>
      <c r="F6467">
        <v>32.6229862477674</v>
      </c>
      <c r="G6467" s="6">
        <v>45208.315309641206</v>
      </c>
    </row>
    <row r="6468" spans="2:7" x14ac:dyDescent="0.25">
      <c r="B6468">
        <v>2018</v>
      </c>
      <c r="C6468">
        <v>48</v>
      </c>
      <c r="D6468">
        <v>1</v>
      </c>
      <c r="E6468">
        <v>9346.4697714491576</v>
      </c>
      <c r="F6468">
        <v>28.501495769097886</v>
      </c>
      <c r="G6468" s="6">
        <v>45208.315309641206</v>
      </c>
    </row>
    <row r="6469" spans="2:7" x14ac:dyDescent="0.25">
      <c r="B6469">
        <v>2018</v>
      </c>
      <c r="C6469">
        <v>48</v>
      </c>
      <c r="D6469">
        <v>2</v>
      </c>
      <c r="E6469">
        <v>9728.4589031565556</v>
      </c>
      <c r="F6469">
        <v>31.691316893094964</v>
      </c>
      <c r="G6469" s="6">
        <v>45208.315309641206</v>
      </c>
    </row>
    <row r="6470" spans="2:7" x14ac:dyDescent="0.25">
      <c r="B6470">
        <v>2018</v>
      </c>
      <c r="C6470">
        <v>49</v>
      </c>
      <c r="D6470">
        <v>1</v>
      </c>
      <c r="E6470">
        <v>9286.4593735339313</v>
      </c>
      <c r="F6470">
        <v>27.682445346943897</v>
      </c>
      <c r="G6470" s="6">
        <v>45208.315309641206</v>
      </c>
    </row>
    <row r="6471" spans="2:7" x14ac:dyDescent="0.25">
      <c r="B6471">
        <v>2018</v>
      </c>
      <c r="C6471">
        <v>49</v>
      </c>
      <c r="D6471">
        <v>2</v>
      </c>
      <c r="E6471">
        <v>9712.9955371565284</v>
      </c>
      <c r="F6471">
        <v>30.740974359454928</v>
      </c>
      <c r="G6471" s="6">
        <v>45208.315309641206</v>
      </c>
    </row>
    <row r="6472" spans="2:7" x14ac:dyDescent="0.25">
      <c r="B6472">
        <v>2018</v>
      </c>
      <c r="C6472">
        <v>50</v>
      </c>
      <c r="D6472">
        <v>1</v>
      </c>
      <c r="E6472">
        <v>9229.0174091498575</v>
      </c>
      <c r="F6472">
        <v>26.851630536251609</v>
      </c>
      <c r="G6472" s="6">
        <v>45208.315309641206</v>
      </c>
    </row>
    <row r="6473" spans="2:7" x14ac:dyDescent="0.25">
      <c r="B6473">
        <v>2018</v>
      </c>
      <c r="C6473">
        <v>50</v>
      </c>
      <c r="D6473">
        <v>2</v>
      </c>
      <c r="E6473">
        <v>9661.7289106762455</v>
      </c>
      <c r="F6473">
        <v>29.901437642084691</v>
      </c>
      <c r="G6473" s="6">
        <v>45208.315309641206</v>
      </c>
    </row>
    <row r="6474" spans="2:7" x14ac:dyDescent="0.25">
      <c r="B6474">
        <v>2018</v>
      </c>
      <c r="C6474">
        <v>51</v>
      </c>
      <c r="D6474">
        <v>1</v>
      </c>
      <c r="E6474">
        <v>9181.5802938927409</v>
      </c>
      <c r="F6474">
        <v>25.987777614962297</v>
      </c>
      <c r="G6474" s="6">
        <v>45208.315309641206</v>
      </c>
    </row>
    <row r="6475" spans="2:7" x14ac:dyDescent="0.25">
      <c r="B6475">
        <v>2018</v>
      </c>
      <c r="C6475">
        <v>51</v>
      </c>
      <c r="D6475">
        <v>2</v>
      </c>
      <c r="E6475">
        <v>9614.0945067329212</v>
      </c>
      <c r="F6475">
        <v>29.047111262848116</v>
      </c>
      <c r="G6475" s="6">
        <v>45208.315309641206</v>
      </c>
    </row>
    <row r="6476" spans="2:7" x14ac:dyDescent="0.25">
      <c r="B6476">
        <v>2018</v>
      </c>
      <c r="C6476">
        <v>52</v>
      </c>
      <c r="D6476">
        <v>1</v>
      </c>
      <c r="E6476">
        <v>9112.794651678314</v>
      </c>
      <c r="F6476">
        <v>25.180165704332968</v>
      </c>
      <c r="G6476" s="6">
        <v>45208.315309641206</v>
      </c>
    </row>
    <row r="6477" spans="2:7" x14ac:dyDescent="0.25">
      <c r="B6477">
        <v>2018</v>
      </c>
      <c r="C6477">
        <v>52</v>
      </c>
      <c r="D6477">
        <v>2</v>
      </c>
      <c r="E6477">
        <v>9596.890785471729</v>
      </c>
      <c r="F6477">
        <v>28.098285810517424</v>
      </c>
      <c r="G6477" s="6">
        <v>45208.315309641206</v>
      </c>
    </row>
    <row r="6478" spans="2:7" x14ac:dyDescent="0.25">
      <c r="B6478">
        <v>2018</v>
      </c>
      <c r="C6478">
        <v>53</v>
      </c>
      <c r="D6478">
        <v>1</v>
      </c>
      <c r="E6478">
        <v>9057.6446674308008</v>
      </c>
      <c r="F6478">
        <v>24.33043774522173</v>
      </c>
      <c r="G6478" s="6">
        <v>45208.315309641206</v>
      </c>
    </row>
    <row r="6479" spans="2:7" x14ac:dyDescent="0.25">
      <c r="B6479">
        <v>2018</v>
      </c>
      <c r="C6479">
        <v>53</v>
      </c>
      <c r="D6479">
        <v>2</v>
      </c>
      <c r="E6479">
        <v>9564.2546744665924</v>
      </c>
      <c r="F6479">
        <v>27.192459454980085</v>
      </c>
      <c r="G6479" s="6">
        <v>45208.315309641206</v>
      </c>
    </row>
    <row r="6480" spans="2:7" x14ac:dyDescent="0.25">
      <c r="B6480">
        <v>2018</v>
      </c>
      <c r="C6480">
        <v>54</v>
      </c>
      <c r="D6480">
        <v>1</v>
      </c>
      <c r="E6480">
        <v>8992.9776415008946</v>
      </c>
      <c r="F6480">
        <v>23.501798511035226</v>
      </c>
      <c r="G6480" s="6">
        <v>45208.315309641206</v>
      </c>
    </row>
    <row r="6481" spans="2:7" x14ac:dyDescent="0.25">
      <c r="B6481">
        <v>2018</v>
      </c>
      <c r="C6481">
        <v>54</v>
      </c>
      <c r="D6481">
        <v>2</v>
      </c>
      <c r="E6481">
        <v>9515.374471227613</v>
      </c>
      <c r="F6481">
        <v>26.329577846594926</v>
      </c>
      <c r="G6481" s="6">
        <v>45208.315309641206</v>
      </c>
    </row>
    <row r="6482" spans="2:7" x14ac:dyDescent="0.25">
      <c r="B6482">
        <v>2018</v>
      </c>
      <c r="C6482">
        <v>55</v>
      </c>
      <c r="D6482">
        <v>1</v>
      </c>
      <c r="E6482">
        <v>8922.0460637338965</v>
      </c>
      <c r="F6482">
        <v>22.684666190512722</v>
      </c>
      <c r="G6482" s="6">
        <v>45208.315309641206</v>
      </c>
    </row>
    <row r="6483" spans="2:7" x14ac:dyDescent="0.25">
      <c r="B6483">
        <v>2018</v>
      </c>
      <c r="C6483">
        <v>55</v>
      </c>
      <c r="D6483">
        <v>2</v>
      </c>
      <c r="E6483">
        <v>9450.2413294995185</v>
      </c>
      <c r="F6483">
        <v>25.507600978068563</v>
      </c>
      <c r="G6483" s="6">
        <v>45208.315309641206</v>
      </c>
    </row>
    <row r="6484" spans="2:7" x14ac:dyDescent="0.25">
      <c r="B6484">
        <v>2018</v>
      </c>
      <c r="C6484">
        <v>56</v>
      </c>
      <c r="D6484">
        <v>1</v>
      </c>
      <c r="E6484">
        <v>8870.2694646610071</v>
      </c>
      <c r="F6484">
        <v>21.814160178433632</v>
      </c>
      <c r="G6484" s="6">
        <v>45208.315309641206</v>
      </c>
    </row>
    <row r="6485" spans="2:7" x14ac:dyDescent="0.25">
      <c r="B6485">
        <v>2018</v>
      </c>
      <c r="C6485">
        <v>56</v>
      </c>
      <c r="D6485">
        <v>2</v>
      </c>
      <c r="E6485">
        <v>9379.6018692745529</v>
      </c>
      <c r="F6485">
        <v>24.695937696325107</v>
      </c>
      <c r="G6485" s="6">
        <v>45208.315309641206</v>
      </c>
    </row>
    <row r="6486" spans="2:7" x14ac:dyDescent="0.25">
      <c r="B6486">
        <v>2018</v>
      </c>
      <c r="C6486">
        <v>57</v>
      </c>
      <c r="D6486">
        <v>1</v>
      </c>
      <c r="E6486">
        <v>8810.5373736211222</v>
      </c>
      <c r="F6486">
        <v>20.958662074541436</v>
      </c>
      <c r="G6486" s="6">
        <v>45208.315309641206</v>
      </c>
    </row>
    <row r="6487" spans="2:7" x14ac:dyDescent="0.25">
      <c r="B6487">
        <v>2018</v>
      </c>
      <c r="C6487">
        <v>57</v>
      </c>
      <c r="D6487">
        <v>2</v>
      </c>
      <c r="E6487">
        <v>9298.021605718739</v>
      </c>
      <c r="F6487">
        <v>23.908231349528947</v>
      </c>
      <c r="G6487" s="6">
        <v>45208.315309641206</v>
      </c>
    </row>
    <row r="6488" spans="2:7" x14ac:dyDescent="0.25">
      <c r="B6488">
        <v>2018</v>
      </c>
      <c r="C6488">
        <v>58</v>
      </c>
      <c r="D6488">
        <v>1</v>
      </c>
      <c r="E6488">
        <v>8703.0828679846272</v>
      </c>
      <c r="F6488">
        <v>20.211259395806859</v>
      </c>
      <c r="G6488" s="6">
        <v>45208.315309641206</v>
      </c>
    </row>
    <row r="6489" spans="2:7" x14ac:dyDescent="0.25">
      <c r="B6489">
        <v>2018</v>
      </c>
      <c r="C6489">
        <v>58</v>
      </c>
      <c r="D6489">
        <v>2</v>
      </c>
      <c r="E6489">
        <v>9272.3859031736556</v>
      </c>
      <c r="F6489">
        <v>22.972948938103166</v>
      </c>
      <c r="G6489" s="6">
        <v>45208.315309641206</v>
      </c>
    </row>
    <row r="6490" spans="2:7" x14ac:dyDescent="0.25">
      <c r="B6490">
        <v>2018</v>
      </c>
      <c r="C6490">
        <v>59</v>
      </c>
      <c r="D6490">
        <v>1</v>
      </c>
      <c r="E6490">
        <v>8554.8395631850817</v>
      </c>
      <c r="F6490">
        <v>19.552827722484821</v>
      </c>
      <c r="G6490" s="6">
        <v>45208.315309641206</v>
      </c>
    </row>
    <row r="6491" spans="2:7" x14ac:dyDescent="0.25">
      <c r="B6491">
        <v>2018</v>
      </c>
      <c r="C6491">
        <v>59</v>
      </c>
      <c r="D6491">
        <v>2</v>
      </c>
      <c r="E6491">
        <v>9223.7418111079678</v>
      </c>
      <c r="F6491">
        <v>22.091466587395573</v>
      </c>
      <c r="G6491" s="6">
        <v>45208.315309641206</v>
      </c>
    </row>
    <row r="6492" spans="2:7" x14ac:dyDescent="0.25">
      <c r="B6492">
        <v>2018</v>
      </c>
      <c r="C6492">
        <v>60</v>
      </c>
      <c r="D6492">
        <v>1</v>
      </c>
      <c r="E6492">
        <v>8483.900247265432</v>
      </c>
      <c r="F6492">
        <v>18.712140600474356</v>
      </c>
      <c r="G6492" s="6">
        <v>45208.315309641206</v>
      </c>
    </row>
    <row r="6493" spans="2:7" x14ac:dyDescent="0.25">
      <c r="B6493">
        <v>2018</v>
      </c>
      <c r="C6493">
        <v>60</v>
      </c>
      <c r="D6493">
        <v>2</v>
      </c>
      <c r="E6493">
        <v>9159.4371486951586</v>
      </c>
      <c r="F6493">
        <v>21.243051444342569</v>
      </c>
      <c r="G6493" s="6">
        <v>45208.315309641206</v>
      </c>
    </row>
    <row r="6494" spans="2:7" x14ac:dyDescent="0.25">
      <c r="B6494">
        <v>2018</v>
      </c>
      <c r="C6494">
        <v>61</v>
      </c>
      <c r="D6494">
        <v>1</v>
      </c>
      <c r="E6494">
        <v>8345.2687172478727</v>
      </c>
      <c r="F6494">
        <v>18.014680518825994</v>
      </c>
      <c r="G6494" s="6">
        <v>45208.315309641206</v>
      </c>
    </row>
    <row r="6495" spans="2:7" x14ac:dyDescent="0.25">
      <c r="B6495">
        <v>2018</v>
      </c>
      <c r="C6495">
        <v>61</v>
      </c>
      <c r="D6495">
        <v>2</v>
      </c>
      <c r="E6495">
        <v>9071.7775052905836</v>
      </c>
      <c r="F6495">
        <v>20.443489395083024</v>
      </c>
      <c r="G6495" s="6">
        <v>45208.315309641206</v>
      </c>
    </row>
    <row r="6496" spans="2:7" x14ac:dyDescent="0.25">
      <c r="B6496">
        <v>2018</v>
      </c>
      <c r="C6496">
        <v>62</v>
      </c>
      <c r="D6496">
        <v>1</v>
      </c>
      <c r="E6496">
        <v>8241.030238379135</v>
      </c>
      <c r="F6496">
        <v>17.236218797699419</v>
      </c>
      <c r="G6496" s="6">
        <v>45208.315309641206</v>
      </c>
    </row>
    <row r="6497" spans="2:7" x14ac:dyDescent="0.25">
      <c r="B6497">
        <v>2018</v>
      </c>
      <c r="C6497">
        <v>62</v>
      </c>
      <c r="D6497">
        <v>2</v>
      </c>
      <c r="E6497">
        <v>8941.0610863755719</v>
      </c>
      <c r="F6497">
        <v>19.73505898500197</v>
      </c>
      <c r="G6497" s="6">
        <v>45208.315309641206</v>
      </c>
    </row>
    <row r="6498" spans="2:7" x14ac:dyDescent="0.25">
      <c r="B6498">
        <v>2018</v>
      </c>
      <c r="C6498">
        <v>63</v>
      </c>
      <c r="D6498">
        <v>1</v>
      </c>
      <c r="E6498">
        <v>8119.7388449659184</v>
      </c>
      <c r="F6498">
        <v>16.486221825777093</v>
      </c>
      <c r="G6498" s="6">
        <v>45208.315309641206</v>
      </c>
    </row>
    <row r="6499" spans="2:7" x14ac:dyDescent="0.25">
      <c r="B6499">
        <v>2018</v>
      </c>
      <c r="C6499">
        <v>63</v>
      </c>
      <c r="D6499">
        <v>2</v>
      </c>
      <c r="E6499">
        <v>8824.9282479423964</v>
      </c>
      <c r="F6499">
        <v>18.988185348706814</v>
      </c>
      <c r="G6499" s="6">
        <v>45208.315309641206</v>
      </c>
    </row>
    <row r="6500" spans="2:7" x14ac:dyDescent="0.25">
      <c r="B6500">
        <v>2018</v>
      </c>
      <c r="C6500">
        <v>64</v>
      </c>
      <c r="D6500">
        <v>1</v>
      </c>
      <c r="E6500">
        <v>8015.5121730753253</v>
      </c>
      <c r="F6500">
        <v>15.69409259698026</v>
      </c>
      <c r="G6500" s="6">
        <v>45208.315309641206</v>
      </c>
    </row>
    <row r="6501" spans="2:7" x14ac:dyDescent="0.25">
      <c r="B6501">
        <v>2018</v>
      </c>
      <c r="C6501">
        <v>64</v>
      </c>
      <c r="D6501">
        <v>2</v>
      </c>
      <c r="E6501">
        <v>8695.6946126983039</v>
      </c>
      <c r="F6501">
        <v>18.262952978907496</v>
      </c>
      <c r="G6501" s="6">
        <v>45208.315309641206</v>
      </c>
    </row>
    <row r="6502" spans="2:7" x14ac:dyDescent="0.25">
      <c r="B6502">
        <v>2018</v>
      </c>
      <c r="C6502">
        <v>65</v>
      </c>
      <c r="D6502">
        <v>1</v>
      </c>
      <c r="E6502">
        <v>7848.296123948584</v>
      </c>
      <c r="F6502">
        <v>15.017818421542376</v>
      </c>
      <c r="G6502" s="6">
        <v>45208.315309641206</v>
      </c>
    </row>
    <row r="6503" spans="2:7" x14ac:dyDescent="0.25">
      <c r="B6503">
        <v>2018</v>
      </c>
      <c r="C6503">
        <v>65</v>
      </c>
      <c r="D6503">
        <v>2</v>
      </c>
      <c r="E6503">
        <v>8607.9962869096871</v>
      </c>
      <c r="F6503">
        <v>17.443922066879924</v>
      </c>
      <c r="G6503" s="6">
        <v>45208.315309641206</v>
      </c>
    </row>
    <row r="6504" spans="2:7" x14ac:dyDescent="0.25">
      <c r="B6504">
        <v>2018</v>
      </c>
      <c r="C6504">
        <v>66</v>
      </c>
      <c r="D6504">
        <v>1</v>
      </c>
      <c r="E6504">
        <v>7710.7789413105766</v>
      </c>
      <c r="F6504">
        <v>14.276735127957684</v>
      </c>
      <c r="G6504" s="6">
        <v>45208.315309641206</v>
      </c>
    </row>
    <row r="6505" spans="2:7" x14ac:dyDescent="0.25">
      <c r="B6505">
        <v>2018</v>
      </c>
      <c r="C6505">
        <v>66</v>
      </c>
      <c r="D6505">
        <v>2</v>
      </c>
      <c r="E6505">
        <v>8548.7338906031619</v>
      </c>
      <c r="F6505">
        <v>16.561382434387454</v>
      </c>
      <c r="G6505" s="6">
        <v>45208.315309641206</v>
      </c>
    </row>
    <row r="6506" spans="2:7" x14ac:dyDescent="0.25">
      <c r="B6506">
        <v>2018</v>
      </c>
      <c r="C6506">
        <v>67</v>
      </c>
      <c r="D6506">
        <v>1</v>
      </c>
      <c r="E6506">
        <v>7537.7733224256172</v>
      </c>
      <c r="F6506">
        <v>13.592936277166494</v>
      </c>
      <c r="G6506" s="6">
        <v>45208.315309641206</v>
      </c>
    </row>
    <row r="6507" spans="2:7" x14ac:dyDescent="0.25">
      <c r="B6507">
        <v>2018</v>
      </c>
      <c r="C6507">
        <v>67</v>
      </c>
      <c r="D6507">
        <v>2</v>
      </c>
      <c r="E6507">
        <v>8488.44532443149</v>
      </c>
      <c r="F6507">
        <v>15.67545723615558</v>
      </c>
      <c r="G6507" s="6">
        <v>45208.315309641206</v>
      </c>
    </row>
    <row r="6508" spans="2:7" x14ac:dyDescent="0.25">
      <c r="B6508">
        <v>2018</v>
      </c>
      <c r="C6508">
        <v>68</v>
      </c>
      <c r="D6508">
        <v>1</v>
      </c>
      <c r="E6508">
        <v>7304.6649742489262</v>
      </c>
      <c r="F6508">
        <v>13.010761428506411</v>
      </c>
      <c r="G6508" s="6">
        <v>45208.315309641206</v>
      </c>
    </row>
    <row r="6509" spans="2:7" x14ac:dyDescent="0.25">
      <c r="B6509">
        <v>2018</v>
      </c>
      <c r="C6509">
        <v>68</v>
      </c>
      <c r="D6509">
        <v>2</v>
      </c>
      <c r="E6509">
        <v>8276.8366235468111</v>
      </c>
      <c r="F6509">
        <v>15.06343865189818</v>
      </c>
      <c r="G6509" s="6">
        <v>45208.315309641206</v>
      </c>
    </row>
    <row r="6510" spans="2:7" x14ac:dyDescent="0.25">
      <c r="B6510">
        <v>2018</v>
      </c>
      <c r="C6510">
        <v>69</v>
      </c>
      <c r="D6510">
        <v>1</v>
      </c>
      <c r="E6510">
        <v>7099.7304104570694</v>
      </c>
      <c r="F6510">
        <v>12.37188604702413</v>
      </c>
      <c r="G6510" s="6">
        <v>45208.315309641206</v>
      </c>
    </row>
    <row r="6511" spans="2:7" x14ac:dyDescent="0.25">
      <c r="B6511">
        <v>2018</v>
      </c>
      <c r="C6511">
        <v>69</v>
      </c>
      <c r="D6511">
        <v>2</v>
      </c>
      <c r="E6511">
        <v>8117.9075813050404</v>
      </c>
      <c r="F6511">
        <v>14.348555639682473</v>
      </c>
      <c r="G6511" s="6">
        <v>45208.315309641206</v>
      </c>
    </row>
    <row r="6512" spans="2:7" x14ac:dyDescent="0.25">
      <c r="B6512">
        <v>2018</v>
      </c>
      <c r="C6512">
        <v>70</v>
      </c>
      <c r="D6512">
        <v>1</v>
      </c>
      <c r="E6512">
        <v>6720.2595589009288</v>
      </c>
      <c r="F6512">
        <v>12.042252223859492</v>
      </c>
      <c r="G6512" s="6">
        <v>45208.315309641206</v>
      </c>
    </row>
    <row r="6513" spans="2:7" x14ac:dyDescent="0.25">
      <c r="B6513">
        <v>2018</v>
      </c>
      <c r="C6513">
        <v>70</v>
      </c>
      <c r="D6513">
        <v>2</v>
      </c>
      <c r="E6513">
        <v>8037.2884394411694</v>
      </c>
      <c r="F6513">
        <v>13.48746550712564</v>
      </c>
      <c r="G6513" s="6">
        <v>45208.315309641206</v>
      </c>
    </row>
    <row r="6514" spans="2:7" x14ac:dyDescent="0.25">
      <c r="B6514">
        <v>2018</v>
      </c>
      <c r="C6514">
        <v>71</v>
      </c>
      <c r="D6514">
        <v>1</v>
      </c>
      <c r="E6514">
        <v>6453.8828042653404</v>
      </c>
      <c r="F6514">
        <v>11.518645703850344</v>
      </c>
      <c r="G6514" s="6">
        <v>45208.315309641206</v>
      </c>
    </row>
    <row r="6515" spans="2:7" x14ac:dyDescent="0.25">
      <c r="B6515">
        <v>2018</v>
      </c>
      <c r="C6515">
        <v>71</v>
      </c>
      <c r="D6515">
        <v>2</v>
      </c>
      <c r="E6515">
        <v>7837.8653581204617</v>
      </c>
      <c r="F6515">
        <v>12.817912672474561</v>
      </c>
      <c r="G6515" s="6">
        <v>45208.315309641206</v>
      </c>
    </row>
    <row r="6516" spans="2:7" x14ac:dyDescent="0.25">
      <c r="B6516">
        <v>2018</v>
      </c>
      <c r="C6516">
        <v>72</v>
      </c>
      <c r="D6516">
        <v>1</v>
      </c>
      <c r="E6516">
        <v>6275.0907909310044</v>
      </c>
      <c r="F6516">
        <v>10.832592691271836</v>
      </c>
      <c r="G6516" s="6">
        <v>45208.315309641206</v>
      </c>
    </row>
    <row r="6517" spans="2:7" x14ac:dyDescent="0.25">
      <c r="B6517">
        <v>2018</v>
      </c>
      <c r="C6517">
        <v>72</v>
      </c>
      <c r="D6517">
        <v>2</v>
      </c>
      <c r="E6517">
        <v>7600.4233047907528</v>
      </c>
      <c r="F6517">
        <v>12.20273209113047</v>
      </c>
      <c r="G6517" s="6">
        <v>45208.315309641206</v>
      </c>
    </row>
    <row r="6518" spans="2:7" x14ac:dyDescent="0.25">
      <c r="B6518">
        <v>2018</v>
      </c>
      <c r="C6518">
        <v>73</v>
      </c>
      <c r="D6518">
        <v>1</v>
      </c>
      <c r="E6518">
        <v>6028.79876925594</v>
      </c>
      <c r="F6518">
        <v>10.254705825326967</v>
      </c>
      <c r="G6518" s="6">
        <v>45208.315309641206</v>
      </c>
    </row>
    <row r="6519" spans="2:7" x14ac:dyDescent="0.25">
      <c r="B6519">
        <v>2018</v>
      </c>
      <c r="C6519">
        <v>73</v>
      </c>
      <c r="D6519">
        <v>2</v>
      </c>
      <c r="E6519">
        <v>7426.2544418306561</v>
      </c>
      <c r="F6519">
        <v>11.47719771277114</v>
      </c>
      <c r="G6519" s="6">
        <v>45208.315309641206</v>
      </c>
    </row>
    <row r="6520" spans="2:7" x14ac:dyDescent="0.25">
      <c r="B6520">
        <v>2018</v>
      </c>
      <c r="C6520">
        <v>74</v>
      </c>
      <c r="D6520">
        <v>1</v>
      </c>
      <c r="E6520">
        <v>5771.1592425472591</v>
      </c>
      <c r="F6520">
        <v>9.6901812101493725</v>
      </c>
      <c r="G6520" s="6">
        <v>45208.315309641206</v>
      </c>
    </row>
    <row r="6521" spans="2:7" x14ac:dyDescent="0.25">
      <c r="B6521">
        <v>2018</v>
      </c>
      <c r="C6521">
        <v>74</v>
      </c>
      <c r="D6521">
        <v>2</v>
      </c>
      <c r="E6521">
        <v>7207.6879634136776</v>
      </c>
      <c r="F6521">
        <v>10.810071091744522</v>
      </c>
      <c r="G6521" s="6">
        <v>45208.315309641206</v>
      </c>
    </row>
    <row r="6522" spans="2:7" x14ac:dyDescent="0.25">
      <c r="B6522">
        <v>2018</v>
      </c>
      <c r="C6522">
        <v>75</v>
      </c>
      <c r="D6522">
        <v>1</v>
      </c>
      <c r="E6522">
        <v>5631.4596540118873</v>
      </c>
      <c r="F6522">
        <v>8.9181619846735654</v>
      </c>
      <c r="G6522" s="6">
        <v>45208.315309641206</v>
      </c>
    </row>
    <row r="6523" spans="2:7" x14ac:dyDescent="0.25">
      <c r="B6523">
        <v>2018</v>
      </c>
      <c r="C6523">
        <v>75</v>
      </c>
      <c r="D6523">
        <v>2</v>
      </c>
      <c r="E6523">
        <v>7009.9423421241836</v>
      </c>
      <c r="F6523">
        <v>10.100911060758888</v>
      </c>
      <c r="G6523" s="6">
        <v>45208.315309641206</v>
      </c>
    </row>
    <row r="6524" spans="2:7" x14ac:dyDescent="0.25">
      <c r="B6524">
        <v>2018</v>
      </c>
      <c r="C6524">
        <v>76</v>
      </c>
      <c r="D6524">
        <v>1</v>
      </c>
      <c r="E6524">
        <v>5369.9103786185633</v>
      </c>
      <c r="F6524">
        <v>8.328180776793781</v>
      </c>
      <c r="G6524" s="6">
        <v>45208.315309641206</v>
      </c>
    </row>
    <row r="6525" spans="2:7" x14ac:dyDescent="0.25">
      <c r="B6525">
        <v>2018</v>
      </c>
      <c r="C6525">
        <v>76</v>
      </c>
      <c r="D6525">
        <v>2</v>
      </c>
      <c r="E6525">
        <v>6851.871687435214</v>
      </c>
      <c r="F6525">
        <v>9.3224012412839699</v>
      </c>
      <c r="G6525" s="6">
        <v>45208.315309641206</v>
      </c>
    </row>
    <row r="6526" spans="2:7" x14ac:dyDescent="0.25">
      <c r="B6526">
        <v>2018</v>
      </c>
      <c r="C6526">
        <v>77</v>
      </c>
      <c r="D6526">
        <v>1</v>
      </c>
      <c r="E6526">
        <v>4873.6107168925</v>
      </c>
      <c r="F6526">
        <v>8.1253563612094464</v>
      </c>
      <c r="G6526" s="6">
        <v>45208.315309641206</v>
      </c>
    </row>
    <row r="6527" spans="2:7" x14ac:dyDescent="0.25">
      <c r="B6527">
        <v>2018</v>
      </c>
      <c r="C6527">
        <v>77</v>
      </c>
      <c r="D6527">
        <v>2</v>
      </c>
      <c r="E6527">
        <v>6525.6625312051665</v>
      </c>
      <c r="F6527">
        <v>8.7634212987999796</v>
      </c>
      <c r="G6527" s="6">
        <v>45208.315309641206</v>
      </c>
    </row>
    <row r="6528" spans="2:7" x14ac:dyDescent="0.25">
      <c r="B6528">
        <v>2018</v>
      </c>
      <c r="C6528">
        <v>78</v>
      </c>
      <c r="D6528">
        <v>1</v>
      </c>
      <c r="E6528">
        <v>4688.5997020894929</v>
      </c>
      <c r="F6528">
        <v>7.4262510863430959</v>
      </c>
      <c r="G6528" s="6">
        <v>45208.315309641206</v>
      </c>
    </row>
    <row r="6529" spans="2:7" x14ac:dyDescent="0.25">
      <c r="B6529">
        <v>2018</v>
      </c>
      <c r="C6529">
        <v>78</v>
      </c>
      <c r="D6529">
        <v>2</v>
      </c>
      <c r="E6529">
        <v>6286.1907812441586</v>
      </c>
      <c r="F6529">
        <v>8.0782154289738379</v>
      </c>
      <c r="G6529" s="6">
        <v>45208.315309641206</v>
      </c>
    </row>
    <row r="6530" spans="2:7" x14ac:dyDescent="0.25">
      <c r="B6530">
        <v>2018</v>
      </c>
      <c r="C6530">
        <v>79</v>
      </c>
      <c r="D6530">
        <v>1</v>
      </c>
      <c r="E6530">
        <v>4457.9686432132003</v>
      </c>
      <c r="F6530">
        <v>6.7845776583611084</v>
      </c>
      <c r="G6530" s="6">
        <v>45208.315309641206</v>
      </c>
    </row>
    <row r="6531" spans="2:7" x14ac:dyDescent="0.25">
      <c r="B6531">
        <v>2018</v>
      </c>
      <c r="C6531">
        <v>79</v>
      </c>
      <c r="D6531">
        <v>2</v>
      </c>
      <c r="E6531">
        <v>6025.5199393181665</v>
      </c>
      <c r="F6531">
        <v>7.4060576427680367</v>
      </c>
      <c r="G6531" s="6">
        <v>45208.315309641206</v>
      </c>
    </row>
    <row r="6532" spans="2:7" x14ac:dyDescent="0.25">
      <c r="B6532">
        <v>2018</v>
      </c>
      <c r="C6532">
        <v>80</v>
      </c>
      <c r="D6532">
        <v>1</v>
      </c>
      <c r="E6532">
        <v>4114.636654377663</v>
      </c>
      <c r="F6532">
        <v>6.3089730613284338</v>
      </c>
      <c r="G6532" s="6">
        <v>45208.315309641206</v>
      </c>
    </row>
    <row r="6533" spans="2:7" x14ac:dyDescent="0.25">
      <c r="B6533">
        <v>2018</v>
      </c>
      <c r="C6533">
        <v>80</v>
      </c>
      <c r="D6533">
        <v>2</v>
      </c>
      <c r="E6533">
        <v>5696.797622252926</v>
      </c>
      <c r="F6533">
        <v>6.8045578916182023</v>
      </c>
      <c r="G6533" s="6">
        <v>45208.315309641206</v>
      </c>
    </row>
    <row r="6534" spans="2:7" x14ac:dyDescent="0.25">
      <c r="B6534">
        <v>2018</v>
      </c>
      <c r="C6534">
        <v>81</v>
      </c>
      <c r="D6534">
        <v>1</v>
      </c>
      <c r="E6534">
        <v>3723.2697270699387</v>
      </c>
      <c r="F6534">
        <v>5.9195761345617441</v>
      </c>
      <c r="G6534" s="6">
        <v>45208.315309641206</v>
      </c>
    </row>
    <row r="6535" spans="2:7" x14ac:dyDescent="0.25">
      <c r="B6535">
        <v>2018</v>
      </c>
      <c r="C6535">
        <v>81</v>
      </c>
      <c r="D6535">
        <v>2</v>
      </c>
      <c r="E6535">
        <v>5368.9615279654799</v>
      </c>
      <c r="F6535">
        <v>6.1895227725605375</v>
      </c>
      <c r="G6535" s="6">
        <v>45208.315309641206</v>
      </c>
    </row>
    <row r="6536" spans="2:7" x14ac:dyDescent="0.25">
      <c r="B6536">
        <v>2018</v>
      </c>
      <c r="C6536">
        <v>82</v>
      </c>
      <c r="D6536">
        <v>1</v>
      </c>
      <c r="E6536">
        <v>3398.249090023482</v>
      </c>
      <c r="F6536">
        <v>5.4379236838771643</v>
      </c>
      <c r="G6536" s="6">
        <v>45208.315309641206</v>
      </c>
    </row>
    <row r="6537" spans="2:7" x14ac:dyDescent="0.25">
      <c r="B6537">
        <v>2018</v>
      </c>
      <c r="C6537">
        <v>82</v>
      </c>
      <c r="D6537">
        <v>2</v>
      </c>
      <c r="E6537">
        <v>4993.3637151343082</v>
      </c>
      <c r="F6537">
        <v>5.6174852506291719</v>
      </c>
      <c r="G6537" s="6">
        <v>45208.315309641206</v>
      </c>
    </row>
    <row r="6538" spans="2:7" x14ac:dyDescent="0.25">
      <c r="B6538">
        <v>2018</v>
      </c>
      <c r="C6538">
        <v>83</v>
      </c>
      <c r="D6538">
        <v>1</v>
      </c>
      <c r="E6538">
        <v>3056.3216716600973</v>
      </c>
      <c r="F6538">
        <v>4.9903562085552498</v>
      </c>
      <c r="G6538" s="6">
        <v>45208.315309641206</v>
      </c>
    </row>
    <row r="6539" spans="2:7" x14ac:dyDescent="0.25">
      <c r="B6539">
        <v>2018</v>
      </c>
      <c r="C6539">
        <v>83</v>
      </c>
      <c r="D6539">
        <v>2</v>
      </c>
      <c r="E6539">
        <v>4606.4281943441238</v>
      </c>
      <c r="F6539">
        <v>5.0473490707185729</v>
      </c>
      <c r="G6539" s="6">
        <v>45208.315309641206</v>
      </c>
    </row>
    <row r="6540" spans="2:7" x14ac:dyDescent="0.25">
      <c r="B6540">
        <v>2018</v>
      </c>
      <c r="C6540">
        <v>84</v>
      </c>
      <c r="D6540">
        <v>1</v>
      </c>
      <c r="E6540">
        <v>2777.2299508906322</v>
      </c>
      <c r="F6540">
        <v>4.4416048495659233</v>
      </c>
      <c r="G6540" s="6">
        <v>45208.315309641206</v>
      </c>
    </row>
    <row r="6541" spans="2:7" x14ac:dyDescent="0.25">
      <c r="B6541">
        <v>2018</v>
      </c>
      <c r="C6541">
        <v>84</v>
      </c>
      <c r="D6541">
        <v>2</v>
      </c>
      <c r="E6541">
        <v>4116.4174294077175</v>
      </c>
      <c r="F6541">
        <v>4.5886571461962999</v>
      </c>
      <c r="G6541" s="6">
        <v>45208.315309641206</v>
      </c>
    </row>
    <row r="6542" spans="2:7" x14ac:dyDescent="0.25">
      <c r="B6542">
        <v>2018</v>
      </c>
      <c r="C6542">
        <v>85</v>
      </c>
      <c r="D6542">
        <v>1</v>
      </c>
      <c r="E6542">
        <v>2487.3000873151313</v>
      </c>
      <c r="F6542">
        <v>3.901054419857517</v>
      </c>
      <c r="G6542" s="6">
        <v>45208.315309641206</v>
      </c>
    </row>
    <row r="6543" spans="2:7" x14ac:dyDescent="0.25">
      <c r="B6543">
        <v>2018</v>
      </c>
      <c r="C6543">
        <v>85</v>
      </c>
      <c r="D6543">
        <v>2</v>
      </c>
      <c r="E6543">
        <v>3744.8838268265927</v>
      </c>
      <c r="F6543">
        <v>3.9942968374367709</v>
      </c>
      <c r="G6543" s="6">
        <v>45208.315309641206</v>
      </c>
    </row>
    <row r="6544" spans="2:7" x14ac:dyDescent="0.25">
      <c r="B6544">
        <v>2018</v>
      </c>
      <c r="C6544">
        <v>86</v>
      </c>
      <c r="D6544">
        <v>1</v>
      </c>
      <c r="E6544">
        <v>2275.9669124314059</v>
      </c>
      <c r="F6544">
        <v>3.2168567386763662</v>
      </c>
      <c r="G6544" s="6">
        <v>45208.315309641206</v>
      </c>
    </row>
    <row r="6545" spans="2:7" x14ac:dyDescent="0.25">
      <c r="B6545">
        <v>2018</v>
      </c>
      <c r="C6545">
        <v>86</v>
      </c>
      <c r="D6545">
        <v>2</v>
      </c>
      <c r="E6545">
        <v>3446.7239453988113</v>
      </c>
      <c r="F6545">
        <v>3.2965720260588371</v>
      </c>
      <c r="G6545" s="6">
        <v>45208.315309641206</v>
      </c>
    </row>
    <row r="6546" spans="2:7" x14ac:dyDescent="0.25">
      <c r="B6546">
        <v>2018</v>
      </c>
      <c r="C6546">
        <v>87</v>
      </c>
      <c r="D6546">
        <v>1</v>
      </c>
      <c r="E6546">
        <v>2004.6480916800494</v>
      </c>
      <c r="F6546">
        <v>2.5845693409766897</v>
      </c>
      <c r="G6546" s="6">
        <v>45208.315309641206</v>
      </c>
    </row>
    <row r="6547" spans="2:7" x14ac:dyDescent="0.25">
      <c r="B6547">
        <v>2018</v>
      </c>
      <c r="C6547">
        <v>87</v>
      </c>
      <c r="D6547">
        <v>2</v>
      </c>
      <c r="E6547">
        <v>3028.9194253182895</v>
      </c>
      <c r="F6547">
        <v>2.6823269007020754</v>
      </c>
      <c r="G6547" s="6">
        <v>45208.315309641206</v>
      </c>
    </row>
    <row r="6548" spans="2:7" x14ac:dyDescent="0.25">
      <c r="B6548">
        <v>2018</v>
      </c>
      <c r="C6548">
        <v>88</v>
      </c>
      <c r="D6548">
        <v>1</v>
      </c>
      <c r="E6548">
        <v>1748.4790094493428</v>
      </c>
      <c r="F6548">
        <v>1.8899789066839976</v>
      </c>
      <c r="G6548" s="6">
        <v>45208.315309641206</v>
      </c>
    </row>
    <row r="6549" spans="2:7" x14ac:dyDescent="0.25">
      <c r="B6549">
        <v>2018</v>
      </c>
      <c r="C6549">
        <v>88</v>
      </c>
      <c r="D6549">
        <v>2</v>
      </c>
      <c r="E6549">
        <v>2625.4090821327595</v>
      </c>
      <c r="F6549">
        <v>2.0177380496305144</v>
      </c>
      <c r="G6549" s="6">
        <v>45208.315309641206</v>
      </c>
    </row>
    <row r="6550" spans="2:7" x14ac:dyDescent="0.25">
      <c r="B6550">
        <v>2018</v>
      </c>
      <c r="C6550">
        <v>89</v>
      </c>
      <c r="D6550">
        <v>1</v>
      </c>
      <c r="E6550">
        <v>1331.3427549914552</v>
      </c>
      <c r="F6550">
        <v>1.3254870376561407</v>
      </c>
      <c r="G6550" s="6">
        <v>45208.315309641206</v>
      </c>
    </row>
    <row r="6551" spans="2:7" x14ac:dyDescent="0.25">
      <c r="B6551">
        <v>2018</v>
      </c>
      <c r="C6551">
        <v>89</v>
      </c>
      <c r="D6551">
        <v>2</v>
      </c>
      <c r="E6551">
        <v>2183.9736774235712</v>
      </c>
      <c r="F6551">
        <v>1.3245106619138083</v>
      </c>
      <c r="G6551" s="6">
        <v>45208.315309641206</v>
      </c>
    </row>
    <row r="6552" spans="2:7" x14ac:dyDescent="0.25">
      <c r="B6552">
        <v>2018</v>
      </c>
      <c r="C6552">
        <v>90</v>
      </c>
      <c r="D6552">
        <v>1</v>
      </c>
      <c r="E6552">
        <v>1099.0061869228616</v>
      </c>
      <c r="F6552">
        <v>0.5</v>
      </c>
      <c r="G6552" s="6">
        <v>45208.315309641206</v>
      </c>
    </row>
    <row r="6553" spans="2:7" x14ac:dyDescent="0.25">
      <c r="B6553">
        <v>2018</v>
      </c>
      <c r="C6553">
        <v>90</v>
      </c>
      <c r="D6553">
        <v>2</v>
      </c>
      <c r="E6553">
        <v>1800.7095823748425</v>
      </c>
      <c r="F6553">
        <v>0.5</v>
      </c>
      <c r="G6553" s="6">
        <v>45208.315309641206</v>
      </c>
    </row>
    <row r="6554" spans="2:7" x14ac:dyDescent="0.25">
      <c r="B6554">
        <v>2019</v>
      </c>
      <c r="C6554">
        <v>0</v>
      </c>
      <c r="D6554">
        <v>1</v>
      </c>
      <c r="E6554">
        <v>10000</v>
      </c>
      <c r="F6554">
        <v>75.029214823092303</v>
      </c>
      <c r="G6554" s="6">
        <v>45208.315309641206</v>
      </c>
    </row>
    <row r="6555" spans="2:7" x14ac:dyDescent="0.25">
      <c r="B6555">
        <v>2019</v>
      </c>
      <c r="C6555">
        <v>0</v>
      </c>
      <c r="D6555">
        <v>2</v>
      </c>
      <c r="E6555">
        <v>10000</v>
      </c>
      <c r="F6555">
        <v>78.481271980647023</v>
      </c>
      <c r="G6555" s="6">
        <v>45208.315309641206</v>
      </c>
    </row>
    <row r="6556" spans="2:7" x14ac:dyDescent="0.25">
      <c r="B6556">
        <v>2019</v>
      </c>
      <c r="C6556">
        <v>1</v>
      </c>
      <c r="D6556">
        <v>1</v>
      </c>
      <c r="E6556">
        <v>9989.6782212304061</v>
      </c>
      <c r="F6556">
        <v>74.106735508824315</v>
      </c>
      <c r="G6556" s="6">
        <v>45208.315309641206</v>
      </c>
    </row>
    <row r="6557" spans="2:7" x14ac:dyDescent="0.25">
      <c r="B6557">
        <v>2019</v>
      </c>
      <c r="C6557">
        <v>1</v>
      </c>
      <c r="D6557">
        <v>2</v>
      </c>
      <c r="E6557">
        <v>9989.0229114429239</v>
      </c>
      <c r="F6557">
        <v>77.567495179383684</v>
      </c>
      <c r="G6557" s="6">
        <v>45208.315309641206</v>
      </c>
    </row>
    <row r="6558" spans="2:7" x14ac:dyDescent="0.25">
      <c r="B6558">
        <v>2019</v>
      </c>
      <c r="C6558">
        <v>2</v>
      </c>
      <c r="D6558">
        <v>1</v>
      </c>
      <c r="E6558">
        <v>9989.6782212304061</v>
      </c>
      <c r="F6558">
        <v>73.106735508824315</v>
      </c>
      <c r="G6558" s="6">
        <v>45208.315309641206</v>
      </c>
    </row>
    <row r="6559" spans="2:7" x14ac:dyDescent="0.25">
      <c r="B6559">
        <v>2019</v>
      </c>
      <c r="C6559">
        <v>2</v>
      </c>
      <c r="D6559">
        <v>2</v>
      </c>
      <c r="E6559">
        <v>9983.3475844002969</v>
      </c>
      <c r="F6559">
        <v>76.611306459698355</v>
      </c>
      <c r="G6559" s="6">
        <v>45208.315309641206</v>
      </c>
    </row>
    <row r="6560" spans="2:7" x14ac:dyDescent="0.25">
      <c r="B6560">
        <v>2019</v>
      </c>
      <c r="C6560">
        <v>3</v>
      </c>
      <c r="D6560">
        <v>1</v>
      </c>
      <c r="E6560">
        <v>9989.6782212304061</v>
      </c>
      <c r="F6560">
        <v>72.1067355088243</v>
      </c>
      <c r="G6560" s="6">
        <v>45208.315309641206</v>
      </c>
    </row>
    <row r="6561" spans="2:7" x14ac:dyDescent="0.25">
      <c r="B6561">
        <v>2019</v>
      </c>
      <c r="C6561">
        <v>3</v>
      </c>
      <c r="D6561">
        <v>2</v>
      </c>
      <c r="E6561">
        <v>9978.080304588555</v>
      </c>
      <c r="F6561">
        <v>75.651484483498805</v>
      </c>
      <c r="G6561" s="6">
        <v>45208.315309641206</v>
      </c>
    </row>
    <row r="6562" spans="2:7" x14ac:dyDescent="0.25">
      <c r="B6562">
        <v>2019</v>
      </c>
      <c r="C6562">
        <v>4</v>
      </c>
      <c r="D6562">
        <v>1</v>
      </c>
      <c r="E6562">
        <v>9979.2526550518032</v>
      </c>
      <c r="F6562">
        <v>71.181544794217345</v>
      </c>
      <c r="G6562" s="6">
        <v>45208.315309641206</v>
      </c>
    </row>
    <row r="6563" spans="2:7" x14ac:dyDescent="0.25">
      <c r="B6563">
        <v>2019</v>
      </c>
      <c r="C6563">
        <v>4</v>
      </c>
      <c r="D6563">
        <v>2</v>
      </c>
      <c r="E6563">
        <v>9972.719528977741</v>
      </c>
      <c r="F6563">
        <v>74.691881713558757</v>
      </c>
      <c r="G6563" s="6">
        <v>45208.315309641206</v>
      </c>
    </row>
    <row r="6564" spans="2:7" x14ac:dyDescent="0.25">
      <c r="B6564">
        <v>2019</v>
      </c>
      <c r="C6564">
        <v>5</v>
      </c>
      <c r="D6564">
        <v>1</v>
      </c>
      <c r="E6564">
        <v>9979.2526550518032</v>
      </c>
      <c r="F6564">
        <v>70.181544794217345</v>
      </c>
      <c r="G6564" s="6">
        <v>45208.315309641206</v>
      </c>
    </row>
    <row r="6565" spans="2:7" x14ac:dyDescent="0.25">
      <c r="B6565">
        <v>2019</v>
      </c>
      <c r="C6565">
        <v>5</v>
      </c>
      <c r="D6565">
        <v>2</v>
      </c>
      <c r="E6565">
        <v>9972.719528977741</v>
      </c>
      <c r="F6565">
        <v>73.691881713558757</v>
      </c>
      <c r="G6565" s="6">
        <v>45208.315309641206</v>
      </c>
    </row>
    <row r="6566" spans="2:7" x14ac:dyDescent="0.25">
      <c r="B6566">
        <v>2019</v>
      </c>
      <c r="C6566">
        <v>6</v>
      </c>
      <c r="D6566">
        <v>1</v>
      </c>
      <c r="E6566">
        <v>9974.775847407489</v>
      </c>
      <c r="F6566">
        <v>69.212818767404755</v>
      </c>
      <c r="G6566" s="6">
        <v>45208.315309641206</v>
      </c>
    </row>
    <row r="6567" spans="2:7" x14ac:dyDescent="0.25">
      <c r="B6567">
        <v>2019</v>
      </c>
      <c r="C6567">
        <v>6</v>
      </c>
      <c r="D6567">
        <v>2</v>
      </c>
      <c r="E6567">
        <v>9972.719528977741</v>
      </c>
      <c r="F6567">
        <v>72.691881713558757</v>
      </c>
      <c r="G6567" s="6">
        <v>45208.315309641206</v>
      </c>
    </row>
    <row r="6568" spans="2:7" x14ac:dyDescent="0.25">
      <c r="B6568">
        <v>2019</v>
      </c>
      <c r="C6568">
        <v>7</v>
      </c>
      <c r="D6568">
        <v>1</v>
      </c>
      <c r="E6568">
        <v>9974.775847407489</v>
      </c>
      <c r="F6568">
        <v>68.212818767404755</v>
      </c>
      <c r="G6568" s="6">
        <v>45208.315309641206</v>
      </c>
    </row>
    <row r="6569" spans="2:7" x14ac:dyDescent="0.25">
      <c r="B6569">
        <v>2019</v>
      </c>
      <c r="C6569">
        <v>7</v>
      </c>
      <c r="D6569">
        <v>2</v>
      </c>
      <c r="E6569">
        <v>9972.719528977741</v>
      </c>
      <c r="F6569">
        <v>71.691881713558757</v>
      </c>
      <c r="G6569" s="6">
        <v>45208.315309641206</v>
      </c>
    </row>
    <row r="6570" spans="2:7" x14ac:dyDescent="0.25">
      <c r="B6570">
        <v>2019</v>
      </c>
      <c r="C6570">
        <v>8</v>
      </c>
      <c r="D6570">
        <v>1</v>
      </c>
      <c r="E6570">
        <v>9974.775847407489</v>
      </c>
      <c r="F6570">
        <v>67.212818767404755</v>
      </c>
      <c r="G6570" s="6">
        <v>45208.315309641206</v>
      </c>
    </row>
    <row r="6571" spans="2:7" x14ac:dyDescent="0.25">
      <c r="B6571">
        <v>2019</v>
      </c>
      <c r="C6571">
        <v>8</v>
      </c>
      <c r="D6571">
        <v>2</v>
      </c>
      <c r="E6571">
        <v>9972.719528977741</v>
      </c>
      <c r="F6571">
        <v>70.691881713558757</v>
      </c>
      <c r="G6571" s="6">
        <v>45208.315309641206</v>
      </c>
    </row>
    <row r="6572" spans="2:7" x14ac:dyDescent="0.25">
      <c r="B6572">
        <v>2019</v>
      </c>
      <c r="C6572">
        <v>9</v>
      </c>
      <c r="D6572">
        <v>1</v>
      </c>
      <c r="E6572">
        <v>9974.775847407489</v>
      </c>
      <c r="F6572">
        <v>66.212818767404755</v>
      </c>
      <c r="G6572" s="6">
        <v>45208.315309641206</v>
      </c>
    </row>
    <row r="6573" spans="2:7" x14ac:dyDescent="0.25">
      <c r="B6573">
        <v>2019</v>
      </c>
      <c r="C6573">
        <v>9</v>
      </c>
      <c r="D6573">
        <v>2</v>
      </c>
      <c r="E6573">
        <v>9972.719528977741</v>
      </c>
      <c r="F6573">
        <v>69.691881713558757</v>
      </c>
      <c r="G6573" s="6">
        <v>45208.315309641206</v>
      </c>
    </row>
    <row r="6574" spans="2:7" x14ac:dyDescent="0.25">
      <c r="B6574">
        <v>2019</v>
      </c>
      <c r="C6574">
        <v>10</v>
      </c>
      <c r="D6574">
        <v>1</v>
      </c>
      <c r="E6574">
        <v>9974.775847407489</v>
      </c>
      <c r="F6574">
        <v>65.212818767404741</v>
      </c>
      <c r="G6574" s="6">
        <v>45208.315309641206</v>
      </c>
    </row>
    <row r="6575" spans="2:7" x14ac:dyDescent="0.25">
      <c r="B6575">
        <v>2019</v>
      </c>
      <c r="C6575">
        <v>10</v>
      </c>
      <c r="D6575">
        <v>2</v>
      </c>
      <c r="E6575">
        <v>9972.719528977741</v>
      </c>
      <c r="F6575">
        <v>68.691881713558757</v>
      </c>
      <c r="G6575" s="6">
        <v>45208.315309641206</v>
      </c>
    </row>
    <row r="6576" spans="2:7" x14ac:dyDescent="0.25">
      <c r="B6576">
        <v>2019</v>
      </c>
      <c r="C6576">
        <v>11</v>
      </c>
      <c r="D6576">
        <v>1</v>
      </c>
      <c r="E6576">
        <v>9974.775847407489</v>
      </c>
      <c r="F6576">
        <v>64.212818767404741</v>
      </c>
      <c r="G6576" s="6">
        <v>45208.315309641206</v>
      </c>
    </row>
    <row r="6577" spans="2:7" x14ac:dyDescent="0.25">
      <c r="B6577">
        <v>2019</v>
      </c>
      <c r="C6577">
        <v>11</v>
      </c>
      <c r="D6577">
        <v>2</v>
      </c>
      <c r="E6577">
        <v>9968.3179158127696</v>
      </c>
      <c r="F6577">
        <v>67.721992539360002</v>
      </c>
      <c r="G6577" s="6">
        <v>45208.315309641206</v>
      </c>
    </row>
    <row r="6578" spans="2:7" x14ac:dyDescent="0.25">
      <c r="B6578">
        <v>2019</v>
      </c>
      <c r="C6578">
        <v>12</v>
      </c>
      <c r="D6578">
        <v>1</v>
      </c>
      <c r="E6578">
        <v>9974.775847407489</v>
      </c>
      <c r="F6578">
        <v>63.212818767404741</v>
      </c>
      <c r="G6578" s="6">
        <v>45208.315309641206</v>
      </c>
    </row>
    <row r="6579" spans="2:7" x14ac:dyDescent="0.25">
      <c r="B6579">
        <v>2019</v>
      </c>
      <c r="C6579">
        <v>12</v>
      </c>
      <c r="D6579">
        <v>2</v>
      </c>
      <c r="E6579">
        <v>9963.4359252664872</v>
      </c>
      <c r="F6579">
        <v>66.754930687860295</v>
      </c>
      <c r="G6579" s="6">
        <v>45208.315309641206</v>
      </c>
    </row>
    <row r="6580" spans="2:7" x14ac:dyDescent="0.25">
      <c r="B6580">
        <v>2019</v>
      </c>
      <c r="C6580">
        <v>13</v>
      </c>
      <c r="D6580">
        <v>1</v>
      </c>
      <c r="E6580">
        <v>9974.775847407489</v>
      </c>
      <c r="F6580">
        <v>62.212818767404741</v>
      </c>
      <c r="G6580" s="6">
        <v>45208.315309641206</v>
      </c>
    </row>
    <row r="6581" spans="2:7" x14ac:dyDescent="0.25">
      <c r="B6581">
        <v>2019</v>
      </c>
      <c r="C6581">
        <v>13</v>
      </c>
      <c r="D6581">
        <v>2</v>
      </c>
      <c r="E6581">
        <v>9963.4359252664872</v>
      </c>
      <c r="F6581">
        <v>65.754930687860295</v>
      </c>
      <c r="G6581" s="6">
        <v>45208.315309641206</v>
      </c>
    </row>
    <row r="6582" spans="2:7" x14ac:dyDescent="0.25">
      <c r="B6582">
        <v>2019</v>
      </c>
      <c r="C6582">
        <v>14</v>
      </c>
      <c r="D6582">
        <v>1</v>
      </c>
      <c r="E6582">
        <v>9965.8262455174699</v>
      </c>
      <c r="F6582">
        <v>61.268238673980733</v>
      </c>
      <c r="G6582" s="6">
        <v>45208.315309641206</v>
      </c>
    </row>
    <row r="6583" spans="2:7" x14ac:dyDescent="0.25">
      <c r="B6583">
        <v>2019</v>
      </c>
      <c r="C6583">
        <v>14</v>
      </c>
      <c r="D6583">
        <v>2</v>
      </c>
      <c r="E6583">
        <v>9963.4359252664872</v>
      </c>
      <c r="F6583">
        <v>64.754930687860295</v>
      </c>
      <c r="G6583" s="6">
        <v>45208.315309641206</v>
      </c>
    </row>
    <row r="6584" spans="2:7" x14ac:dyDescent="0.25">
      <c r="B6584">
        <v>2019</v>
      </c>
      <c r="C6584">
        <v>15</v>
      </c>
      <c r="D6584">
        <v>1</v>
      </c>
      <c r="E6584">
        <v>9965.8262455174699</v>
      </c>
      <c r="F6584">
        <v>60.268238673980733</v>
      </c>
      <c r="G6584" s="6">
        <v>45208.315309641206</v>
      </c>
    </row>
    <row r="6585" spans="2:7" x14ac:dyDescent="0.25">
      <c r="B6585">
        <v>2019</v>
      </c>
      <c r="C6585">
        <v>15</v>
      </c>
      <c r="D6585">
        <v>2</v>
      </c>
      <c r="E6585">
        <v>9963.4359252664872</v>
      </c>
      <c r="F6585">
        <v>63.754930687860295</v>
      </c>
      <c r="G6585" s="6">
        <v>45208.315309641206</v>
      </c>
    </row>
    <row r="6586" spans="2:7" x14ac:dyDescent="0.25">
      <c r="B6586">
        <v>2019</v>
      </c>
      <c r="C6586">
        <v>16</v>
      </c>
      <c r="D6586">
        <v>1</v>
      </c>
      <c r="E6586">
        <v>9956.8130313976217</v>
      </c>
      <c r="F6586">
        <v>59.322342726254888</v>
      </c>
      <c r="G6586" s="6">
        <v>45208.315309641206</v>
      </c>
    </row>
    <row r="6587" spans="2:7" x14ac:dyDescent="0.25">
      <c r="B6587">
        <v>2019</v>
      </c>
      <c r="C6587">
        <v>16</v>
      </c>
      <c r="D6587">
        <v>2</v>
      </c>
      <c r="E6587">
        <v>9963.4359252664872</v>
      </c>
      <c r="F6587">
        <v>62.754930687860295</v>
      </c>
      <c r="G6587" s="6">
        <v>45208.315309641206</v>
      </c>
    </row>
    <row r="6588" spans="2:7" x14ac:dyDescent="0.25">
      <c r="B6588">
        <v>2019</v>
      </c>
      <c r="C6588">
        <v>17</v>
      </c>
      <c r="D6588">
        <v>1</v>
      </c>
      <c r="E6588">
        <v>9948.1988588092518</v>
      </c>
      <c r="F6588">
        <v>58.373277153630909</v>
      </c>
      <c r="G6588" s="6">
        <v>45208.315309641206</v>
      </c>
    </row>
    <row r="6589" spans="2:7" x14ac:dyDescent="0.25">
      <c r="B6589">
        <v>2019</v>
      </c>
      <c r="C6589">
        <v>17</v>
      </c>
      <c r="D6589">
        <v>2</v>
      </c>
      <c r="E6589">
        <v>9963.4359252664872</v>
      </c>
      <c r="F6589">
        <v>61.754930687860288</v>
      </c>
      <c r="G6589" s="6">
        <v>45208.315309641206</v>
      </c>
    </row>
    <row r="6590" spans="2:7" x14ac:dyDescent="0.25">
      <c r="B6590">
        <v>2019</v>
      </c>
      <c r="C6590">
        <v>18</v>
      </c>
      <c r="D6590">
        <v>1</v>
      </c>
      <c r="E6590">
        <v>9930.6032740132359</v>
      </c>
      <c r="F6590">
        <v>57.475820184248704</v>
      </c>
      <c r="G6590" s="6">
        <v>45208.315309641206</v>
      </c>
    </row>
    <row r="6591" spans="2:7" x14ac:dyDescent="0.25">
      <c r="B6591">
        <v>2019</v>
      </c>
      <c r="C6591">
        <v>18</v>
      </c>
      <c r="D6591">
        <v>2</v>
      </c>
      <c r="E6591">
        <v>9954.7240438519548</v>
      </c>
      <c r="F6591">
        <v>60.808537969172875</v>
      </c>
      <c r="G6591" s="6">
        <v>45208.315309641206</v>
      </c>
    </row>
    <row r="6592" spans="2:7" x14ac:dyDescent="0.25">
      <c r="B6592">
        <v>2019</v>
      </c>
      <c r="C6592">
        <v>19</v>
      </c>
      <c r="D6592">
        <v>1</v>
      </c>
      <c r="E6592">
        <v>9926.4782740429928</v>
      </c>
      <c r="F6592">
        <v>56.499496784355628</v>
      </c>
      <c r="G6592" s="6">
        <v>45208.315309641206</v>
      </c>
    </row>
    <row r="6593" spans="2:7" x14ac:dyDescent="0.25">
      <c r="B6593">
        <v>2019</v>
      </c>
      <c r="C6593">
        <v>19</v>
      </c>
      <c r="D6593">
        <v>2</v>
      </c>
      <c r="E6593">
        <v>9950.1911712937872</v>
      </c>
      <c r="F6593">
        <v>59.836011905309128</v>
      </c>
      <c r="G6593" s="6">
        <v>45208.315309641206</v>
      </c>
    </row>
    <row r="6594" spans="2:7" x14ac:dyDescent="0.25">
      <c r="B6594">
        <v>2019</v>
      </c>
      <c r="C6594">
        <v>20</v>
      </c>
      <c r="D6594">
        <v>1</v>
      </c>
      <c r="E6594">
        <v>9926.4782740429928</v>
      </c>
      <c r="F6594">
        <v>55.499496784355628</v>
      </c>
      <c r="G6594" s="6">
        <v>45208.315309641206</v>
      </c>
    </row>
    <row r="6595" spans="2:7" x14ac:dyDescent="0.25">
      <c r="B6595">
        <v>2019</v>
      </c>
      <c r="C6595">
        <v>20</v>
      </c>
      <c r="D6595">
        <v>2</v>
      </c>
      <c r="E6595">
        <v>9945.3454927228468</v>
      </c>
      <c r="F6595">
        <v>58.864922237442386</v>
      </c>
      <c r="G6595" s="6">
        <v>45208.315309641206</v>
      </c>
    </row>
    <row r="6596" spans="2:7" x14ac:dyDescent="0.25">
      <c r="B6596">
        <v>2019</v>
      </c>
      <c r="C6596">
        <v>21</v>
      </c>
      <c r="D6596">
        <v>1</v>
      </c>
      <c r="E6596">
        <v>9916.1191950746379</v>
      </c>
      <c r="F6596">
        <v>54.556953145982654</v>
      </c>
      <c r="G6596" s="6">
        <v>45208.315309641206</v>
      </c>
    </row>
    <row r="6597" spans="2:7" x14ac:dyDescent="0.25">
      <c r="B6597">
        <v>2019</v>
      </c>
      <c r="C6597">
        <v>21</v>
      </c>
      <c r="D6597">
        <v>2</v>
      </c>
      <c r="E6597">
        <v>9940.0065595150372</v>
      </c>
      <c r="F6597">
        <v>57.896270951312843</v>
      </c>
      <c r="G6597" s="6">
        <v>45208.315309641206</v>
      </c>
    </row>
    <row r="6598" spans="2:7" x14ac:dyDescent="0.25">
      <c r="B6598">
        <v>2019</v>
      </c>
      <c r="C6598">
        <v>22</v>
      </c>
      <c r="D6598">
        <v>1</v>
      </c>
      <c r="E6598">
        <v>9905.7075825673692</v>
      </c>
      <c r="F6598">
        <v>53.613770899261581</v>
      </c>
      <c r="G6598" s="6">
        <v>45208.315309641206</v>
      </c>
    </row>
    <row r="6599" spans="2:7" x14ac:dyDescent="0.25">
      <c r="B6599">
        <v>2019</v>
      </c>
      <c r="C6599">
        <v>22</v>
      </c>
      <c r="D6599">
        <v>2</v>
      </c>
      <c r="E6599">
        <v>9940.0065595150372</v>
      </c>
      <c r="F6599">
        <v>56.896270951312843</v>
      </c>
      <c r="G6599" s="6">
        <v>45208.315309641206</v>
      </c>
    </row>
    <row r="6600" spans="2:7" x14ac:dyDescent="0.25">
      <c r="B6600">
        <v>2019</v>
      </c>
      <c r="C6600">
        <v>23</v>
      </c>
      <c r="D6600">
        <v>1</v>
      </c>
      <c r="E6600">
        <v>9905.7075825673692</v>
      </c>
      <c r="F6600">
        <v>52.613770899261581</v>
      </c>
      <c r="G6600" s="6">
        <v>45208.315309641206</v>
      </c>
    </row>
    <row r="6601" spans="2:7" x14ac:dyDescent="0.25">
      <c r="B6601">
        <v>2019</v>
      </c>
      <c r="C6601">
        <v>23</v>
      </c>
      <c r="D6601">
        <v>2</v>
      </c>
      <c r="E6601">
        <v>9934.4341393359373</v>
      </c>
      <c r="F6601">
        <v>55.927904732750946</v>
      </c>
      <c r="G6601" s="6">
        <v>45208.315309641206</v>
      </c>
    </row>
    <row r="6602" spans="2:7" x14ac:dyDescent="0.25">
      <c r="B6602">
        <v>2019</v>
      </c>
      <c r="C6602">
        <v>24</v>
      </c>
      <c r="D6602">
        <v>1</v>
      </c>
      <c r="E6602">
        <v>9905.7075825673692</v>
      </c>
      <c r="F6602">
        <v>51.613770899261581</v>
      </c>
      <c r="G6602" s="6">
        <v>45208.315309641206</v>
      </c>
    </row>
    <row r="6603" spans="2:7" x14ac:dyDescent="0.25">
      <c r="B6603">
        <v>2019</v>
      </c>
      <c r="C6603">
        <v>24</v>
      </c>
      <c r="D6603">
        <v>2</v>
      </c>
      <c r="E6603">
        <v>9934.4341393359373</v>
      </c>
      <c r="F6603">
        <v>54.927904732750939</v>
      </c>
      <c r="G6603" s="6">
        <v>45208.315309641206</v>
      </c>
    </row>
    <row r="6604" spans="2:7" x14ac:dyDescent="0.25">
      <c r="B6604">
        <v>2019</v>
      </c>
      <c r="C6604">
        <v>25</v>
      </c>
      <c r="D6604">
        <v>1</v>
      </c>
      <c r="E6604">
        <v>9895.6006462703663</v>
      </c>
      <c r="F6604">
        <v>50.665976282728948</v>
      </c>
      <c r="G6604" s="6">
        <v>45208.315309641206</v>
      </c>
    </row>
    <row r="6605" spans="2:7" x14ac:dyDescent="0.25">
      <c r="B6605">
        <v>2019</v>
      </c>
      <c r="C6605">
        <v>25</v>
      </c>
      <c r="D6605">
        <v>2</v>
      </c>
      <c r="E6605">
        <v>9934.4341393359373</v>
      </c>
      <c r="F6605">
        <v>53.927904732750946</v>
      </c>
      <c r="G6605" s="6">
        <v>45208.315309641206</v>
      </c>
    </row>
    <row r="6606" spans="2:7" x14ac:dyDescent="0.25">
      <c r="B6606">
        <v>2019</v>
      </c>
      <c r="C6606">
        <v>26</v>
      </c>
      <c r="D6606">
        <v>1</v>
      </c>
      <c r="E6606">
        <v>9880.6362668526326</v>
      </c>
      <c r="F6606">
        <v>49.741953444794333</v>
      </c>
      <c r="G6606" s="6">
        <v>45208.315309641206</v>
      </c>
    </row>
    <row r="6607" spans="2:7" x14ac:dyDescent="0.25">
      <c r="B6607">
        <v>2019</v>
      </c>
      <c r="C6607">
        <v>26</v>
      </c>
      <c r="D6607">
        <v>2</v>
      </c>
      <c r="E6607">
        <v>9934.4341393359373</v>
      </c>
      <c r="F6607">
        <v>52.927904732750946</v>
      </c>
      <c r="G6607" s="6">
        <v>45208.315309641206</v>
      </c>
    </row>
    <row r="6608" spans="2:7" x14ac:dyDescent="0.25">
      <c r="B6608">
        <v>2019</v>
      </c>
      <c r="C6608">
        <v>27</v>
      </c>
      <c r="D6608">
        <v>1</v>
      </c>
      <c r="E6608">
        <v>9870.9186467218369</v>
      </c>
      <c r="F6608">
        <v>48.790430654991347</v>
      </c>
      <c r="G6608" s="6">
        <v>45208.315309641206</v>
      </c>
    </row>
    <row r="6609" spans="2:7" x14ac:dyDescent="0.25">
      <c r="B6609">
        <v>2019</v>
      </c>
      <c r="C6609">
        <v>27</v>
      </c>
      <c r="D6609">
        <v>2</v>
      </c>
      <c r="E6609">
        <v>9934.4341393359373</v>
      </c>
      <c r="F6609">
        <v>51.927904732750946</v>
      </c>
      <c r="G6609" s="6">
        <v>45208.315309641206</v>
      </c>
    </row>
    <row r="6610" spans="2:7" x14ac:dyDescent="0.25">
      <c r="B6610">
        <v>2019</v>
      </c>
      <c r="C6610">
        <v>28</v>
      </c>
      <c r="D6610">
        <v>1</v>
      </c>
      <c r="E6610">
        <v>9856.4969057403905</v>
      </c>
      <c r="F6610">
        <v>47.861087815385041</v>
      </c>
      <c r="G6610" s="6">
        <v>45208.315309641206</v>
      </c>
    </row>
    <row r="6611" spans="2:7" x14ac:dyDescent="0.25">
      <c r="B6611">
        <v>2019</v>
      </c>
      <c r="C6611">
        <v>28</v>
      </c>
      <c r="D6611">
        <v>2</v>
      </c>
      <c r="E6611">
        <v>9934.4341393359373</v>
      </c>
      <c r="F6611">
        <v>50.927904732750946</v>
      </c>
      <c r="G6611" s="6">
        <v>45208.315309641206</v>
      </c>
    </row>
    <row r="6612" spans="2:7" x14ac:dyDescent="0.25">
      <c r="B6612">
        <v>2019</v>
      </c>
      <c r="C6612">
        <v>29</v>
      </c>
      <c r="D6612">
        <v>1</v>
      </c>
      <c r="E6612">
        <v>9847.7108397340744</v>
      </c>
      <c r="F6612">
        <v>46.903343081654427</v>
      </c>
      <c r="G6612" s="6">
        <v>45208.315309641206</v>
      </c>
    </row>
    <row r="6613" spans="2:7" x14ac:dyDescent="0.25">
      <c r="B6613">
        <v>2019</v>
      </c>
      <c r="C6613">
        <v>29</v>
      </c>
      <c r="D6613">
        <v>2</v>
      </c>
      <c r="E6613">
        <v>9929.882248085356</v>
      </c>
      <c r="F6613">
        <v>49.951021053025784</v>
      </c>
      <c r="G6613" s="6">
        <v>45208.315309641206</v>
      </c>
    </row>
    <row r="6614" spans="2:7" x14ac:dyDescent="0.25">
      <c r="B6614">
        <v>2019</v>
      </c>
      <c r="C6614">
        <v>30</v>
      </c>
      <c r="D6614">
        <v>1</v>
      </c>
      <c r="E6614">
        <v>9838.6381910675282</v>
      </c>
      <c r="F6614">
        <v>45.946133681385518</v>
      </c>
      <c r="G6614" s="6">
        <v>45208.315309641206</v>
      </c>
    </row>
    <row r="6615" spans="2:7" x14ac:dyDescent="0.25">
      <c r="B6615">
        <v>2019</v>
      </c>
      <c r="C6615">
        <v>30</v>
      </c>
      <c r="D6615">
        <v>2</v>
      </c>
      <c r="E6615">
        <v>9920.9423109603285</v>
      </c>
      <c r="F6615">
        <v>48.995582245413125</v>
      </c>
      <c r="G6615" s="6">
        <v>45208.315309641206</v>
      </c>
    </row>
    <row r="6616" spans="2:7" x14ac:dyDescent="0.25">
      <c r="B6616">
        <v>2019</v>
      </c>
      <c r="C6616">
        <v>31</v>
      </c>
      <c r="D6616">
        <v>1</v>
      </c>
      <c r="E6616">
        <v>9834.3530029926733</v>
      </c>
      <c r="F6616">
        <v>44.965936227627296</v>
      </c>
      <c r="G6616" s="6">
        <v>45208.315309641206</v>
      </c>
    </row>
    <row r="6617" spans="2:7" x14ac:dyDescent="0.25">
      <c r="B6617">
        <v>2019</v>
      </c>
      <c r="C6617">
        <v>31</v>
      </c>
      <c r="D6617">
        <v>2</v>
      </c>
      <c r="E6617">
        <v>9912.4996106179387</v>
      </c>
      <c r="F6617">
        <v>48.036887030776164</v>
      </c>
      <c r="G6617" s="6">
        <v>45208.315309641206</v>
      </c>
    </row>
    <row r="6618" spans="2:7" x14ac:dyDescent="0.25">
      <c r="B6618">
        <v>2019</v>
      </c>
      <c r="C6618">
        <v>32</v>
      </c>
      <c r="D6618">
        <v>1</v>
      </c>
      <c r="E6618">
        <v>9825.5959315461623</v>
      </c>
      <c r="F6618">
        <v>44.005566534348041</v>
      </c>
      <c r="G6618" s="6">
        <v>45208.315309641206</v>
      </c>
    </row>
    <row r="6619" spans="2:7" x14ac:dyDescent="0.25">
      <c r="B6619">
        <v>2019</v>
      </c>
      <c r="C6619">
        <v>32</v>
      </c>
      <c r="D6619">
        <v>2</v>
      </c>
      <c r="E6619">
        <v>9908.1740498306317</v>
      </c>
      <c r="F6619">
        <v>47.057639966025064</v>
      </c>
      <c r="G6619" s="6">
        <v>45208.315309641206</v>
      </c>
    </row>
    <row r="6620" spans="2:7" x14ac:dyDescent="0.25">
      <c r="B6620">
        <v>2019</v>
      </c>
      <c r="C6620">
        <v>33</v>
      </c>
      <c r="D6620">
        <v>1</v>
      </c>
      <c r="E6620">
        <v>9798.5198251610836</v>
      </c>
      <c r="F6620">
        <v>43.125784829442196</v>
      </c>
      <c r="G6620" s="6">
        <v>45208.315309641206</v>
      </c>
    </row>
    <row r="6621" spans="2:7" x14ac:dyDescent="0.25">
      <c r="B6621">
        <v>2019</v>
      </c>
      <c r="C6621">
        <v>33</v>
      </c>
      <c r="D6621">
        <v>2</v>
      </c>
      <c r="E6621">
        <v>9908.1740498306317</v>
      </c>
      <c r="F6621">
        <v>46.057639966025071</v>
      </c>
      <c r="G6621" s="6">
        <v>45208.315309641206</v>
      </c>
    </row>
    <row r="6622" spans="2:7" x14ac:dyDescent="0.25">
      <c r="B6622">
        <v>2019</v>
      </c>
      <c r="C6622">
        <v>34</v>
      </c>
      <c r="D6622">
        <v>1</v>
      </c>
      <c r="E6622">
        <v>9772.69259074414</v>
      </c>
      <c r="F6622">
        <v>42.238436089754927</v>
      </c>
      <c r="G6622" s="6">
        <v>45208.315309641206</v>
      </c>
    </row>
    <row r="6623" spans="2:7" x14ac:dyDescent="0.25">
      <c r="B6623">
        <v>2019</v>
      </c>
      <c r="C6623">
        <v>34</v>
      </c>
      <c r="D6623">
        <v>2</v>
      </c>
      <c r="E6623">
        <v>9895.3201628636289</v>
      </c>
      <c r="F6623">
        <v>45.116818723757873</v>
      </c>
      <c r="G6623" s="6">
        <v>45208.315309641206</v>
      </c>
    </row>
    <row r="6624" spans="2:7" x14ac:dyDescent="0.25">
      <c r="B6624">
        <v>2019</v>
      </c>
      <c r="C6624">
        <v>35</v>
      </c>
      <c r="D6624">
        <v>1</v>
      </c>
      <c r="E6624">
        <v>9759.3343498634749</v>
      </c>
      <c r="F6624">
        <v>41.295566224176127</v>
      </c>
      <c r="G6624" s="6">
        <v>45208.315309641206</v>
      </c>
    </row>
    <row r="6625" spans="2:7" x14ac:dyDescent="0.25">
      <c r="B6625">
        <v>2019</v>
      </c>
      <c r="C6625">
        <v>35</v>
      </c>
      <c r="D6625">
        <v>2</v>
      </c>
      <c r="E6625">
        <v>9886.5389340683614</v>
      </c>
      <c r="F6625">
        <v>44.156447404324766</v>
      </c>
      <c r="G6625" s="6">
        <v>45208.315309641206</v>
      </c>
    </row>
    <row r="6626" spans="2:7" x14ac:dyDescent="0.25">
      <c r="B6626">
        <v>2019</v>
      </c>
      <c r="C6626">
        <v>36</v>
      </c>
      <c r="D6626">
        <v>1</v>
      </c>
      <c r="E6626">
        <v>9750.1075560538593</v>
      </c>
      <c r="F6626">
        <v>40.334172185775316</v>
      </c>
      <c r="G6626" s="6">
        <v>45208.315309641206</v>
      </c>
    </row>
    <row r="6627" spans="2:7" x14ac:dyDescent="0.25">
      <c r="B6627">
        <v>2019</v>
      </c>
      <c r="C6627">
        <v>36</v>
      </c>
      <c r="D6627">
        <v>2</v>
      </c>
      <c r="E6627">
        <v>9882.0123262180932</v>
      </c>
      <c r="F6627">
        <v>43.176444912019726</v>
      </c>
      <c r="G6627" s="6">
        <v>45208.315309641206</v>
      </c>
    </row>
    <row r="6628" spans="2:7" x14ac:dyDescent="0.25">
      <c r="B6628">
        <v>2019</v>
      </c>
      <c r="C6628">
        <v>37</v>
      </c>
      <c r="D6628">
        <v>1</v>
      </c>
      <c r="E6628">
        <v>9732.2933457646832</v>
      </c>
      <c r="F6628">
        <v>39.407085557249218</v>
      </c>
      <c r="G6628" s="6">
        <v>45208.315309641206</v>
      </c>
    </row>
    <row r="6629" spans="2:7" x14ac:dyDescent="0.25">
      <c r="B6629">
        <v>2019</v>
      </c>
      <c r="C6629">
        <v>37</v>
      </c>
      <c r="D6629">
        <v>2</v>
      </c>
      <c r="E6629">
        <v>9872.6767334922224</v>
      </c>
      <c r="F6629">
        <v>42.216799713401507</v>
      </c>
      <c r="G6629" s="6">
        <v>45208.315309641206</v>
      </c>
    </row>
    <row r="6630" spans="2:7" x14ac:dyDescent="0.25">
      <c r="B6630">
        <v>2019</v>
      </c>
      <c r="C6630">
        <v>38</v>
      </c>
      <c r="D6630">
        <v>1</v>
      </c>
      <c r="E6630">
        <v>9713.8819546370778</v>
      </c>
      <c r="F6630">
        <v>38.480828842701413</v>
      </c>
      <c r="G6630" s="6">
        <v>45208.315309641206</v>
      </c>
    </row>
    <row r="6631" spans="2:7" x14ac:dyDescent="0.25">
      <c r="B6631">
        <v>2019</v>
      </c>
      <c r="C6631">
        <v>38</v>
      </c>
      <c r="D6631">
        <v>2</v>
      </c>
      <c r="E6631">
        <v>9862.9566139550607</v>
      </c>
      <c r="F6631">
        <v>41.257912363065643</v>
      </c>
      <c r="G6631" s="6">
        <v>45208.315309641206</v>
      </c>
    </row>
    <row r="6632" spans="2:7" x14ac:dyDescent="0.25">
      <c r="B6632">
        <v>2019</v>
      </c>
      <c r="C6632">
        <v>39</v>
      </c>
      <c r="D6632">
        <v>1</v>
      </c>
      <c r="E6632">
        <v>9699.9622093166327</v>
      </c>
      <c r="F6632">
        <v>37.535332504998372</v>
      </c>
      <c r="G6632" s="6">
        <v>45208.315309641206</v>
      </c>
    </row>
    <row r="6633" spans="2:7" x14ac:dyDescent="0.25">
      <c r="B6633">
        <v>2019</v>
      </c>
      <c r="C6633">
        <v>39</v>
      </c>
      <c r="D6633">
        <v>2</v>
      </c>
      <c r="E6633">
        <v>9848.6562613058577</v>
      </c>
      <c r="F6633">
        <v>40.317093281210497</v>
      </c>
      <c r="G6633" s="6">
        <v>45208.315309641206</v>
      </c>
    </row>
    <row r="6634" spans="2:7" x14ac:dyDescent="0.25">
      <c r="B6634">
        <v>2019</v>
      </c>
      <c r="C6634">
        <v>40</v>
      </c>
      <c r="D6634">
        <v>1</v>
      </c>
      <c r="E6634">
        <v>9664.8606919228314</v>
      </c>
      <c r="F6634">
        <v>36.669840017268655</v>
      </c>
      <c r="G6634" s="6">
        <v>45208.315309641206</v>
      </c>
    </row>
    <row r="6635" spans="2:7" x14ac:dyDescent="0.25">
      <c r="B6635">
        <v>2019</v>
      </c>
      <c r="C6635">
        <v>40</v>
      </c>
      <c r="D6635">
        <v>2</v>
      </c>
      <c r="E6635">
        <v>9843.7142764669188</v>
      </c>
      <c r="F6635">
        <v>39.337083242905827</v>
      </c>
      <c r="G6635" s="6">
        <v>45208.315309641206</v>
      </c>
    </row>
    <row r="6636" spans="2:7" x14ac:dyDescent="0.25">
      <c r="B6636">
        <v>2019</v>
      </c>
      <c r="C6636">
        <v>41</v>
      </c>
      <c r="D6636">
        <v>1</v>
      </c>
      <c r="E6636">
        <v>9650.0295790798646</v>
      </c>
      <c r="F6636">
        <v>35.725429378359436</v>
      </c>
      <c r="G6636" s="6">
        <v>45208.315309641206</v>
      </c>
    </row>
    <row r="6637" spans="2:7" x14ac:dyDescent="0.25">
      <c r="B6637">
        <v>2019</v>
      </c>
      <c r="C6637">
        <v>41</v>
      </c>
      <c r="D6637">
        <v>2</v>
      </c>
      <c r="E6637">
        <v>9843.7142764669188</v>
      </c>
      <c r="F6637">
        <v>38.337083242905827</v>
      </c>
      <c r="G6637" s="6">
        <v>45208.315309641206</v>
      </c>
    </row>
    <row r="6638" spans="2:7" x14ac:dyDescent="0.25">
      <c r="B6638">
        <v>2019</v>
      </c>
      <c r="C6638">
        <v>42</v>
      </c>
      <c r="D6638">
        <v>1</v>
      </c>
      <c r="E6638">
        <v>9626.2343272495909</v>
      </c>
      <c r="F6638">
        <v>34.812503714428196</v>
      </c>
      <c r="G6638" s="6">
        <v>45208.315309641206</v>
      </c>
    </row>
    <row r="6639" spans="2:7" x14ac:dyDescent="0.25">
      <c r="B6639">
        <v>2019</v>
      </c>
      <c r="C6639">
        <v>42</v>
      </c>
      <c r="D6639">
        <v>2</v>
      </c>
      <c r="E6639">
        <v>9838.5543939776999</v>
      </c>
      <c r="F6639">
        <v>37.356927103644935</v>
      </c>
      <c r="G6639" s="6">
        <v>45208.315309641206</v>
      </c>
    </row>
    <row r="6640" spans="2:7" x14ac:dyDescent="0.25">
      <c r="B6640">
        <v>2019</v>
      </c>
      <c r="C6640">
        <v>43</v>
      </c>
      <c r="D6640">
        <v>1</v>
      </c>
      <c r="E6640">
        <v>9592.0859951167549</v>
      </c>
      <c r="F6640">
        <v>33.934658037663624</v>
      </c>
      <c r="G6640" s="6">
        <v>45208.315309641206</v>
      </c>
    </row>
    <row r="6641" spans="2:7" x14ac:dyDescent="0.25">
      <c r="B6641">
        <v>2019</v>
      </c>
      <c r="C6641">
        <v>43</v>
      </c>
      <c r="D6641">
        <v>2</v>
      </c>
      <c r="E6641">
        <v>9822.5927183048116</v>
      </c>
      <c r="F6641">
        <v>36.416819469499757</v>
      </c>
      <c r="G6641" s="6">
        <v>45208.315309641206</v>
      </c>
    </row>
    <row r="6642" spans="2:7" x14ac:dyDescent="0.25">
      <c r="B6642">
        <v>2019</v>
      </c>
      <c r="C6642">
        <v>44</v>
      </c>
      <c r="D6642">
        <v>1</v>
      </c>
      <c r="E6642">
        <v>9568.0752607376598</v>
      </c>
      <c r="F6642">
        <v>33.018561087265702</v>
      </c>
      <c r="G6642" s="6">
        <v>45208.315309641206</v>
      </c>
    </row>
    <row r="6643" spans="2:7" x14ac:dyDescent="0.25">
      <c r="B6643">
        <v>2019</v>
      </c>
      <c r="C6643">
        <v>44</v>
      </c>
      <c r="D6643">
        <v>2</v>
      </c>
      <c r="E6643">
        <v>9808.1004620193453</v>
      </c>
      <c r="F6643">
        <v>35.469889455347321</v>
      </c>
      <c r="G6643" s="6">
        <v>45208.315309641206</v>
      </c>
    </row>
    <row r="6644" spans="2:7" x14ac:dyDescent="0.25">
      <c r="B6644">
        <v>2019</v>
      </c>
      <c r="C6644">
        <v>45</v>
      </c>
      <c r="D6644">
        <v>1</v>
      </c>
      <c r="E6644">
        <v>9543.583192168664</v>
      </c>
      <c r="F6644">
        <v>32.102014734798004</v>
      </c>
      <c r="G6644" s="6">
        <v>45208.315309641206</v>
      </c>
    </row>
    <row r="6645" spans="2:7" x14ac:dyDescent="0.25">
      <c r="B6645">
        <v>2019</v>
      </c>
      <c r="C6645">
        <v>45</v>
      </c>
      <c r="D6645">
        <v>2</v>
      </c>
      <c r="E6645">
        <v>9778.2495308637917</v>
      </c>
      <c r="F6645">
        <v>34.576645144016744</v>
      </c>
      <c r="G6645" s="6">
        <v>45208.315309641206</v>
      </c>
    </row>
    <row r="6646" spans="2:7" x14ac:dyDescent="0.25">
      <c r="B6646">
        <v>2019</v>
      </c>
      <c r="C6646">
        <v>46</v>
      </c>
      <c r="D6646">
        <v>1</v>
      </c>
      <c r="E6646">
        <v>9529.303974594588</v>
      </c>
      <c r="F6646">
        <v>31.149368880009487</v>
      </c>
      <c r="G6646" s="6">
        <v>45208.315309641206</v>
      </c>
    </row>
    <row r="6647" spans="2:7" x14ac:dyDescent="0.25">
      <c r="B6647">
        <v>2019</v>
      </c>
      <c r="C6647">
        <v>46</v>
      </c>
      <c r="D6647">
        <v>2</v>
      </c>
      <c r="E6647">
        <v>9747.9736959749007</v>
      </c>
      <c r="F6647">
        <v>33.682482409701365</v>
      </c>
      <c r="G6647" s="6">
        <v>45208.315309641206</v>
      </c>
    </row>
    <row r="6648" spans="2:7" x14ac:dyDescent="0.25">
      <c r="B6648">
        <v>2019</v>
      </c>
      <c r="C6648">
        <v>47</v>
      </c>
      <c r="D6648">
        <v>1</v>
      </c>
      <c r="E6648">
        <v>9501.706825984691</v>
      </c>
      <c r="F6648">
        <v>30.238388169203724</v>
      </c>
      <c r="G6648" s="6">
        <v>45208.315309641206</v>
      </c>
    </row>
    <row r="6649" spans="2:7" x14ac:dyDescent="0.25">
      <c r="B6649">
        <v>2019</v>
      </c>
      <c r="C6649">
        <v>47</v>
      </c>
      <c r="D6649">
        <v>2</v>
      </c>
      <c r="E6649">
        <v>9743.0487274812458</v>
      </c>
      <c r="F6649">
        <v>32.699255668768423</v>
      </c>
      <c r="G6649" s="6">
        <v>45208.315309641206</v>
      </c>
    </row>
    <row r="6650" spans="2:7" x14ac:dyDescent="0.25">
      <c r="B6650">
        <v>2019</v>
      </c>
      <c r="C6650">
        <v>48</v>
      </c>
      <c r="D6650">
        <v>1</v>
      </c>
      <c r="E6650">
        <v>9473.3184405056454</v>
      </c>
      <c r="F6650">
        <v>29.327504230505241</v>
      </c>
      <c r="G6650" s="6">
        <v>45208.315309641206</v>
      </c>
    </row>
    <row r="6651" spans="2:7" x14ac:dyDescent="0.25">
      <c r="B6651">
        <v>2019</v>
      </c>
      <c r="C6651">
        <v>48</v>
      </c>
      <c r="D6651">
        <v>2</v>
      </c>
      <c r="E6651">
        <v>9727.9482999953216</v>
      </c>
      <c r="F6651">
        <v>31.749237690704877</v>
      </c>
      <c r="G6651" s="6">
        <v>45208.315309641206</v>
      </c>
    </row>
    <row r="6652" spans="2:7" x14ac:dyDescent="0.25">
      <c r="B6652">
        <v>2019</v>
      </c>
      <c r="C6652">
        <v>49</v>
      </c>
      <c r="D6652">
        <v>1</v>
      </c>
      <c r="E6652">
        <v>9449.4131437510096</v>
      </c>
      <c r="F6652">
        <v>28.400432573550695</v>
      </c>
      <c r="G6652" s="6">
        <v>45208.315309641206</v>
      </c>
    </row>
    <row r="6653" spans="2:7" x14ac:dyDescent="0.25">
      <c r="B6653">
        <v>2019</v>
      </c>
      <c r="C6653">
        <v>49</v>
      </c>
      <c r="D6653">
        <v>2</v>
      </c>
      <c r="E6653">
        <v>9717.5446131590361</v>
      </c>
      <c r="F6653">
        <v>30.782693393328202</v>
      </c>
      <c r="G6653" s="6">
        <v>45208.315309641206</v>
      </c>
    </row>
    <row r="6654" spans="2:7" x14ac:dyDescent="0.25">
      <c r="B6654">
        <v>2019</v>
      </c>
      <c r="C6654">
        <v>50</v>
      </c>
      <c r="D6654">
        <v>1</v>
      </c>
      <c r="E6654">
        <v>9369.8636561166586</v>
      </c>
      <c r="F6654">
        <v>27.637305296298784</v>
      </c>
      <c r="G6654" s="6">
        <v>45208.315309641206</v>
      </c>
    </row>
    <row r="6655" spans="2:7" x14ac:dyDescent="0.25">
      <c r="B6655">
        <v>2019</v>
      </c>
      <c r="C6655">
        <v>50</v>
      </c>
      <c r="D6655">
        <v>2</v>
      </c>
      <c r="E6655">
        <v>9676.4383924189005</v>
      </c>
      <c r="F6655">
        <v>29.91133649823416</v>
      </c>
      <c r="G6655" s="6">
        <v>45208.315309641206</v>
      </c>
    </row>
    <row r="6656" spans="2:7" x14ac:dyDescent="0.25">
      <c r="B6656">
        <v>2019</v>
      </c>
      <c r="C6656">
        <v>51</v>
      </c>
      <c r="D6656">
        <v>1</v>
      </c>
      <c r="E6656">
        <v>9338.4959887603509</v>
      </c>
      <c r="F6656">
        <v>26.728458514815497</v>
      </c>
      <c r="G6656" s="6">
        <v>45208.315309641206</v>
      </c>
    </row>
    <row r="6657" spans="2:7" x14ac:dyDescent="0.25">
      <c r="B6657">
        <v>2019</v>
      </c>
      <c r="C6657">
        <v>51</v>
      </c>
      <c r="D6657">
        <v>2</v>
      </c>
      <c r="E6657">
        <v>9635.1898899269308</v>
      </c>
      <c r="F6657">
        <v>29.037247206865636</v>
      </c>
      <c r="G6657" s="6">
        <v>45208.315309641206</v>
      </c>
    </row>
    <row r="6658" spans="2:7" x14ac:dyDescent="0.25">
      <c r="B6658">
        <v>2019</v>
      </c>
      <c r="C6658">
        <v>52</v>
      </c>
      <c r="D6658">
        <v>1</v>
      </c>
      <c r="E6658">
        <v>9286.2484415993422</v>
      </c>
      <c r="F6658">
        <v>25.876028616114372</v>
      </c>
      <c r="G6658" s="6">
        <v>45208.315309641206</v>
      </c>
    </row>
    <row r="6659" spans="2:7" x14ac:dyDescent="0.25">
      <c r="B6659">
        <v>2019</v>
      </c>
      <c r="C6659">
        <v>52</v>
      </c>
      <c r="D6659">
        <v>2</v>
      </c>
      <c r="E6659">
        <v>9611.2897640431966</v>
      </c>
      <c r="F6659">
        <v>28.108209982659886</v>
      </c>
      <c r="G6659" s="6">
        <v>45208.315309641206</v>
      </c>
    </row>
    <row r="6660" spans="2:7" x14ac:dyDescent="0.25">
      <c r="B6660">
        <v>2019</v>
      </c>
      <c r="C6660">
        <v>53</v>
      </c>
      <c r="D6660">
        <v>1</v>
      </c>
      <c r="E6660">
        <v>9206.21155833392</v>
      </c>
      <c r="F6660">
        <v>25.096642516546567</v>
      </c>
      <c r="G6660" s="6">
        <v>45208.315309641206</v>
      </c>
    </row>
    <row r="6661" spans="2:7" x14ac:dyDescent="0.25">
      <c r="B6661">
        <v>2019</v>
      </c>
      <c r="C6661">
        <v>53</v>
      </c>
      <c r="D6661">
        <v>2</v>
      </c>
      <c r="E6661">
        <v>9548.3415857119508</v>
      </c>
      <c r="F6661">
        <v>27.290219236287285</v>
      </c>
      <c r="G6661" s="6">
        <v>45208.315309641206</v>
      </c>
    </row>
    <row r="6662" spans="2:7" x14ac:dyDescent="0.25">
      <c r="B6662">
        <v>2019</v>
      </c>
      <c r="C6662">
        <v>54</v>
      </c>
      <c r="D6662">
        <v>1</v>
      </c>
      <c r="E6662">
        <v>9108.5553748371567</v>
      </c>
      <c r="F6662">
        <v>24.360352197846392</v>
      </c>
      <c r="G6662" s="6">
        <v>45208.315309641206</v>
      </c>
    </row>
    <row r="6663" spans="2:7" x14ac:dyDescent="0.25">
      <c r="B6663">
        <v>2019</v>
      </c>
      <c r="C6663">
        <v>54</v>
      </c>
      <c r="D6663">
        <v>2</v>
      </c>
      <c r="E6663">
        <v>9510.1963058654419</v>
      </c>
      <c r="F6663">
        <v>26.397674474544271</v>
      </c>
      <c r="G6663" s="6">
        <v>45208.315309641206</v>
      </c>
    </row>
    <row r="6664" spans="2:7" x14ac:dyDescent="0.25">
      <c r="B6664">
        <v>2019</v>
      </c>
      <c r="C6664">
        <v>55</v>
      </c>
      <c r="D6664">
        <v>1</v>
      </c>
      <c r="E6664">
        <v>9068.1264085605089</v>
      </c>
      <c r="F6664">
        <v>23.466730222467334</v>
      </c>
      <c r="G6664" s="6">
        <v>45208.315309641206</v>
      </c>
    </row>
    <row r="6665" spans="2:7" x14ac:dyDescent="0.25">
      <c r="B6665">
        <v>2019</v>
      </c>
      <c r="C6665">
        <v>55</v>
      </c>
      <c r="D6665">
        <v>2</v>
      </c>
      <c r="E6665">
        <v>9439.1108815784937</v>
      </c>
      <c r="F6665">
        <v>25.592708434963271</v>
      </c>
      <c r="G6665" s="6">
        <v>45208.315309641206</v>
      </c>
    </row>
    <row r="6666" spans="2:7" x14ac:dyDescent="0.25">
      <c r="B6666">
        <v>2019</v>
      </c>
      <c r="C6666">
        <v>56</v>
      </c>
      <c r="D6666">
        <v>1</v>
      </c>
      <c r="E6666">
        <v>8980.6847836208617</v>
      </c>
      <c r="F6666">
        <v>22.690348828240669</v>
      </c>
      <c r="G6666" s="6">
        <v>45208.315309641206</v>
      </c>
    </row>
    <row r="6667" spans="2:7" x14ac:dyDescent="0.25">
      <c r="B6667">
        <v>2019</v>
      </c>
      <c r="C6667">
        <v>56</v>
      </c>
      <c r="D6667">
        <v>2</v>
      </c>
      <c r="E6667">
        <v>9385.9321726105445</v>
      </c>
      <c r="F6667">
        <v>24.734878420271119</v>
      </c>
      <c r="G6667" s="6">
        <v>45208.315309641206</v>
      </c>
    </row>
    <row r="6668" spans="2:7" x14ac:dyDescent="0.25">
      <c r="B6668">
        <v>2019</v>
      </c>
      <c r="C6668">
        <v>57</v>
      </c>
      <c r="D6668">
        <v>1</v>
      </c>
      <c r="E6668">
        <v>8918.4378289224605</v>
      </c>
      <c r="F6668">
        <v>21.84522815405418</v>
      </c>
      <c r="G6668" s="6">
        <v>45208.315309641206</v>
      </c>
    </row>
    <row r="6669" spans="2:7" x14ac:dyDescent="0.25">
      <c r="B6669">
        <v>2019</v>
      </c>
      <c r="C6669">
        <v>57</v>
      </c>
      <c r="D6669">
        <v>2</v>
      </c>
      <c r="E6669">
        <v>9332.7269632948137</v>
      </c>
      <c r="F6669">
        <v>23.873039729839377</v>
      </c>
      <c r="G6669" s="6">
        <v>45208.315309641206</v>
      </c>
    </row>
    <row r="6670" spans="2:7" x14ac:dyDescent="0.25">
      <c r="B6670">
        <v>2019</v>
      </c>
      <c r="C6670">
        <v>58</v>
      </c>
      <c r="D6670">
        <v>1</v>
      </c>
      <c r="E6670">
        <v>8846.1486412499144</v>
      </c>
      <c r="F6670">
        <v>21.019657644956759</v>
      </c>
      <c r="G6670" s="6">
        <v>45208.315309641206</v>
      </c>
    </row>
    <row r="6671" spans="2:7" x14ac:dyDescent="0.25">
      <c r="B6671">
        <v>2019</v>
      </c>
      <c r="C6671">
        <v>58</v>
      </c>
      <c r="D6671">
        <v>2</v>
      </c>
      <c r="E6671">
        <v>9284.7754349389743</v>
      </c>
      <c r="F6671">
        <v>22.993750562882262</v>
      </c>
      <c r="G6671" s="6">
        <v>45208.315309641206</v>
      </c>
    </row>
    <row r="6672" spans="2:7" x14ac:dyDescent="0.25">
      <c r="B6672">
        <v>2019</v>
      </c>
      <c r="C6672">
        <v>59</v>
      </c>
      <c r="D6672">
        <v>1</v>
      </c>
      <c r="E6672">
        <v>8771.0197830950456</v>
      </c>
      <c r="F6672">
        <v>20.195420382553777</v>
      </c>
      <c r="G6672" s="6">
        <v>45208.315309641206</v>
      </c>
    </row>
    <row r="6673" spans="2:7" x14ac:dyDescent="0.25">
      <c r="B6673">
        <v>2019</v>
      </c>
      <c r="C6673">
        <v>59</v>
      </c>
      <c r="D6673">
        <v>2</v>
      </c>
      <c r="E6673">
        <v>9227.0749851195742</v>
      </c>
      <c r="F6673">
        <v>22.134412639184539</v>
      </c>
      <c r="G6673" s="6">
        <v>45208.315309641206</v>
      </c>
    </row>
    <row r="6674" spans="2:7" x14ac:dyDescent="0.25">
      <c r="B6674">
        <v>2019</v>
      </c>
      <c r="C6674">
        <v>60</v>
      </c>
      <c r="D6674">
        <v>1</v>
      </c>
      <c r="E6674">
        <v>8686.3007999819965</v>
      </c>
      <c r="F6674">
        <v>19.387513199187236</v>
      </c>
      <c r="G6674" s="6">
        <v>45208.315309641206</v>
      </c>
    </row>
    <row r="6675" spans="2:7" x14ac:dyDescent="0.25">
      <c r="B6675">
        <v>2019</v>
      </c>
      <c r="C6675">
        <v>60</v>
      </c>
      <c r="D6675">
        <v>2</v>
      </c>
      <c r="E6675">
        <v>9143.9733335470755</v>
      </c>
      <c r="F6675">
        <v>21.331029072275086</v>
      </c>
      <c r="G6675" s="6">
        <v>45208.315309641206</v>
      </c>
    </row>
    <row r="6676" spans="2:7" x14ac:dyDescent="0.25">
      <c r="B6676">
        <v>2019</v>
      </c>
      <c r="C6676">
        <v>61</v>
      </c>
      <c r="D6676">
        <v>1</v>
      </c>
      <c r="E6676">
        <v>8554.8732378043969</v>
      </c>
      <c r="F6676">
        <v>18.677679955182732</v>
      </c>
      <c r="G6676" s="6">
        <v>45208.315309641206</v>
      </c>
    </row>
    <row r="6677" spans="2:7" x14ac:dyDescent="0.25">
      <c r="B6677">
        <v>2019</v>
      </c>
      <c r="C6677">
        <v>61</v>
      </c>
      <c r="D6677">
        <v>2</v>
      </c>
      <c r="E6677">
        <v>9095.984389189176</v>
      </c>
      <c r="F6677">
        <v>20.440930216812593</v>
      </c>
      <c r="G6677" s="6">
        <v>45208.315309641206</v>
      </c>
    </row>
    <row r="6678" spans="2:7" x14ac:dyDescent="0.25">
      <c r="B6678">
        <v>2019</v>
      </c>
      <c r="C6678">
        <v>62</v>
      </c>
      <c r="D6678">
        <v>1</v>
      </c>
      <c r="E6678">
        <v>8438.9713924466778</v>
      </c>
      <c r="F6678">
        <v>17.927334392098281</v>
      </c>
      <c r="G6678" s="6">
        <v>45208.315309641206</v>
      </c>
    </row>
    <row r="6679" spans="2:7" x14ac:dyDescent="0.25">
      <c r="B6679">
        <v>2019</v>
      </c>
      <c r="C6679">
        <v>62</v>
      </c>
      <c r="D6679">
        <v>2</v>
      </c>
      <c r="E6679">
        <v>8992.7558096507146</v>
      </c>
      <c r="F6679">
        <v>19.669833785921863</v>
      </c>
      <c r="G6679" s="6">
        <v>45208.315309641206</v>
      </c>
    </row>
    <row r="6680" spans="2:7" x14ac:dyDescent="0.25">
      <c r="B6680">
        <v>2019</v>
      </c>
      <c r="C6680">
        <v>63</v>
      </c>
      <c r="D6680">
        <v>1</v>
      </c>
      <c r="E6680">
        <v>8288.2071070387246</v>
      </c>
      <c r="F6680">
        <v>17.24434138555997</v>
      </c>
      <c r="G6680" s="6">
        <v>45208.315309641206</v>
      </c>
    </row>
    <row r="6681" spans="2:7" x14ac:dyDescent="0.25">
      <c r="B6681">
        <v>2019</v>
      </c>
      <c r="C6681">
        <v>63</v>
      </c>
      <c r="D6681">
        <v>2</v>
      </c>
      <c r="E6681">
        <v>8904.9468959248825</v>
      </c>
      <c r="F6681">
        <v>18.858861558992231</v>
      </c>
      <c r="G6681" s="6">
        <v>45208.315309641206</v>
      </c>
    </row>
    <row r="6682" spans="2:7" x14ac:dyDescent="0.25">
      <c r="B6682">
        <v>2019</v>
      </c>
      <c r="C6682">
        <v>64</v>
      </c>
      <c r="D6682">
        <v>1</v>
      </c>
      <c r="E6682">
        <v>8184.5933883746393</v>
      </c>
      <c r="F6682">
        <v>16.456318132016687</v>
      </c>
      <c r="G6682" s="6">
        <v>45208.315309641206</v>
      </c>
    </row>
    <row r="6683" spans="2:7" x14ac:dyDescent="0.25">
      <c r="B6683">
        <v>2019</v>
      </c>
      <c r="C6683">
        <v>64</v>
      </c>
      <c r="D6683">
        <v>2</v>
      </c>
      <c r="E6683">
        <v>8810.8465283592814</v>
      </c>
      <c r="F6683">
        <v>18.054935297789822</v>
      </c>
      <c r="G6683" s="6">
        <v>45208.315309641206</v>
      </c>
    </row>
    <row r="6684" spans="2:7" x14ac:dyDescent="0.25">
      <c r="B6684">
        <v>2019</v>
      </c>
      <c r="C6684">
        <v>65</v>
      </c>
      <c r="D6684">
        <v>1</v>
      </c>
      <c r="E6684">
        <v>8034.2962843297428</v>
      </c>
      <c r="F6684">
        <v>15.754812028879645</v>
      </c>
      <c r="G6684" s="6">
        <v>45208.315309641206</v>
      </c>
    </row>
    <row r="6685" spans="2:7" x14ac:dyDescent="0.25">
      <c r="B6685">
        <v>2019</v>
      </c>
      <c r="C6685">
        <v>65</v>
      </c>
      <c r="D6685">
        <v>2</v>
      </c>
      <c r="E6685">
        <v>8644.6443480529888</v>
      </c>
      <c r="F6685">
        <v>17.392446987589498</v>
      </c>
      <c r="G6685" s="6">
        <v>45208.315309641206</v>
      </c>
    </row>
    <row r="6686" spans="2:7" x14ac:dyDescent="0.25">
      <c r="B6686">
        <v>2019</v>
      </c>
      <c r="C6686">
        <v>66</v>
      </c>
      <c r="D6686">
        <v>1</v>
      </c>
      <c r="E6686">
        <v>7871.5268143974909</v>
      </c>
      <c r="F6686">
        <v>15.070254982502734</v>
      </c>
      <c r="G6686" s="6">
        <v>45208.315309641206</v>
      </c>
    </row>
    <row r="6687" spans="2:7" x14ac:dyDescent="0.25">
      <c r="B6687">
        <v>2019</v>
      </c>
      <c r="C6687">
        <v>66</v>
      </c>
      <c r="D6687">
        <v>2</v>
      </c>
      <c r="E6687">
        <v>8583.1961227417505</v>
      </c>
      <c r="F6687">
        <v>16.513382228228032</v>
      </c>
      <c r="G6687" s="6">
        <v>45208.315309641206</v>
      </c>
    </row>
    <row r="6688" spans="2:7" x14ac:dyDescent="0.25">
      <c r="B6688">
        <v>2019</v>
      </c>
      <c r="C6688">
        <v>67</v>
      </c>
      <c r="D6688">
        <v>1</v>
      </c>
      <c r="E6688">
        <v>7730.4711382875903</v>
      </c>
      <c r="F6688">
        <v>14.336114220689584</v>
      </c>
      <c r="G6688" s="6">
        <v>45208.315309641206</v>
      </c>
    </row>
    <row r="6689" spans="2:7" x14ac:dyDescent="0.25">
      <c r="B6689">
        <v>2019</v>
      </c>
      <c r="C6689">
        <v>67</v>
      </c>
      <c r="D6689">
        <v>2</v>
      </c>
      <c r="E6689">
        <v>8455.0615715872118</v>
      </c>
      <c r="F6689">
        <v>15.756061424222922</v>
      </c>
      <c r="G6689" s="6">
        <v>45208.315309641206</v>
      </c>
    </row>
    <row r="6690" spans="2:7" x14ac:dyDescent="0.25">
      <c r="B6690">
        <v>2019</v>
      </c>
      <c r="C6690">
        <v>68</v>
      </c>
      <c r="D6690">
        <v>1</v>
      </c>
      <c r="E6690">
        <v>7571.6192901373788</v>
      </c>
      <c r="F6690">
        <v>13.626394573009581</v>
      </c>
      <c r="G6690" s="6">
        <v>45208.315309641206</v>
      </c>
    </row>
    <row r="6691" spans="2:7" x14ac:dyDescent="0.25">
      <c r="B6691">
        <v>2019</v>
      </c>
      <c r="C6691">
        <v>68</v>
      </c>
      <c r="D6691">
        <v>2</v>
      </c>
      <c r="E6691">
        <v>8334.4074340441766</v>
      </c>
      <c r="F6691">
        <v>14.97691778959862</v>
      </c>
      <c r="G6691" s="6">
        <v>45208.315309641206</v>
      </c>
    </row>
    <row r="6692" spans="2:7" x14ac:dyDescent="0.25">
      <c r="B6692">
        <v>2019</v>
      </c>
      <c r="C6692">
        <v>69</v>
      </c>
      <c r="D6692">
        <v>1</v>
      </c>
      <c r="E6692">
        <v>7329.6408395820536</v>
      </c>
      <c r="F6692">
        <v>13.059745222744256</v>
      </c>
      <c r="G6692" s="6">
        <v>45208.315309641206</v>
      </c>
    </row>
    <row r="6693" spans="2:7" x14ac:dyDescent="0.25">
      <c r="B6693">
        <v>2019</v>
      </c>
      <c r="C6693">
        <v>69</v>
      </c>
      <c r="D6693">
        <v>2</v>
      </c>
      <c r="E6693">
        <v>8210.8489766443236</v>
      </c>
      <c r="F6693">
        <v>14.194769273053666</v>
      </c>
      <c r="G6693" s="6">
        <v>45208.315309641206</v>
      </c>
    </row>
    <row r="6694" spans="2:7" x14ac:dyDescent="0.25">
      <c r="B6694">
        <v>2019</v>
      </c>
      <c r="C6694">
        <v>70</v>
      </c>
      <c r="D6694">
        <v>1</v>
      </c>
      <c r="E6694">
        <v>7097.373812771878</v>
      </c>
      <c r="F6694">
        <v>12.470772562903587</v>
      </c>
      <c r="G6694" s="6">
        <v>45208.315309641206</v>
      </c>
    </row>
    <row r="6695" spans="2:7" x14ac:dyDescent="0.25">
      <c r="B6695">
        <v>2019</v>
      </c>
      <c r="C6695">
        <v>70</v>
      </c>
      <c r="D6695">
        <v>2</v>
      </c>
      <c r="E6695">
        <v>8029.2785427579247</v>
      </c>
      <c r="F6695">
        <v>13.504456523986722</v>
      </c>
      <c r="G6695" s="6">
        <v>45208.315309641206</v>
      </c>
    </row>
    <row r="6696" spans="2:7" x14ac:dyDescent="0.25">
      <c r="B6696">
        <v>2019</v>
      </c>
      <c r="C6696">
        <v>71</v>
      </c>
      <c r="D6696">
        <v>1</v>
      </c>
      <c r="E6696">
        <v>6874.8334572657232</v>
      </c>
      <c r="F6696">
        <v>11.858269947151701</v>
      </c>
      <c r="G6696" s="6">
        <v>45208.315309641206</v>
      </c>
    </row>
    <row r="6697" spans="2:7" x14ac:dyDescent="0.25">
      <c r="B6697">
        <v>2019</v>
      </c>
      <c r="C6697">
        <v>71</v>
      </c>
      <c r="D6697">
        <v>2</v>
      </c>
      <c r="E6697">
        <v>7880.3423052568505</v>
      </c>
      <c r="F6697">
        <v>12.750237068841587</v>
      </c>
      <c r="G6697" s="6">
        <v>45208.315309641206</v>
      </c>
    </row>
    <row r="6698" spans="2:7" x14ac:dyDescent="0.25">
      <c r="B6698">
        <v>2019</v>
      </c>
      <c r="C6698">
        <v>72</v>
      </c>
      <c r="D6698">
        <v>1</v>
      </c>
      <c r="E6698">
        <v>6714.1678111668043</v>
      </c>
      <c r="F6698">
        <v>11.130065921120353</v>
      </c>
      <c r="G6698" s="6">
        <v>45208.315309641206</v>
      </c>
    </row>
    <row r="6699" spans="2:7" x14ac:dyDescent="0.25">
      <c r="B6699">
        <v>2019</v>
      </c>
      <c r="C6699">
        <v>72</v>
      </c>
      <c r="D6699">
        <v>2</v>
      </c>
      <c r="E6699">
        <v>7705.6642245481498</v>
      </c>
      <c r="F6699">
        <v>12.027935114987283</v>
      </c>
      <c r="G6699" s="6">
        <v>45208.315309641206</v>
      </c>
    </row>
    <row r="6700" spans="2:7" x14ac:dyDescent="0.25">
      <c r="B6700">
        <v>2019</v>
      </c>
      <c r="C6700">
        <v>73</v>
      </c>
      <c r="D6700">
        <v>1</v>
      </c>
      <c r="E6700">
        <v>6522.3874300434127</v>
      </c>
      <c r="F6700">
        <v>10.442626025159694</v>
      </c>
      <c r="G6700" s="6">
        <v>45208.315309641206</v>
      </c>
    </row>
    <row r="6701" spans="2:7" x14ac:dyDescent="0.25">
      <c r="B6701">
        <v>2019</v>
      </c>
      <c r="C6701">
        <v>73</v>
      </c>
      <c r="D6701">
        <v>2</v>
      </c>
      <c r="E6701">
        <v>7536.795274455174</v>
      </c>
      <c r="F6701">
        <v>11.286229287605444</v>
      </c>
      <c r="G6701" s="6">
        <v>45208.315309641206</v>
      </c>
    </row>
    <row r="6702" spans="2:7" x14ac:dyDescent="0.25">
      <c r="B6702">
        <v>2019</v>
      </c>
      <c r="C6702">
        <v>74</v>
      </c>
      <c r="D6702">
        <v>1</v>
      </c>
      <c r="E6702">
        <v>6330.4555405913252</v>
      </c>
      <c r="F6702">
        <v>9.7440746313284272</v>
      </c>
      <c r="G6702" s="6">
        <v>45208.315309641206</v>
      </c>
    </row>
    <row r="6703" spans="2:7" x14ac:dyDescent="0.25">
      <c r="B6703">
        <v>2019</v>
      </c>
      <c r="C6703">
        <v>74</v>
      </c>
      <c r="D6703">
        <v>2</v>
      </c>
      <c r="E6703">
        <v>7209.9461791673202</v>
      </c>
      <c r="F6703">
        <v>10.775202325213934</v>
      </c>
      <c r="G6703" s="6">
        <v>45208.315309641206</v>
      </c>
    </row>
    <row r="6704" spans="2:7" x14ac:dyDescent="0.25">
      <c r="B6704">
        <v>2019</v>
      </c>
      <c r="C6704">
        <v>75</v>
      </c>
      <c r="D6704">
        <v>1</v>
      </c>
      <c r="E6704">
        <v>6025.4213996667631</v>
      </c>
      <c r="F6704">
        <v>9.2120515870921764</v>
      </c>
      <c r="G6704" s="6">
        <v>45208.315309641206</v>
      </c>
    </row>
    <row r="6705" spans="2:7" x14ac:dyDescent="0.25">
      <c r="B6705">
        <v>2019</v>
      </c>
      <c r="C6705">
        <v>75</v>
      </c>
      <c r="D6705">
        <v>2</v>
      </c>
      <c r="E6705">
        <v>6934.7523632523626</v>
      </c>
      <c r="F6705">
        <v>10.182956198612191</v>
      </c>
      <c r="G6705" s="6">
        <v>45208.315309641206</v>
      </c>
    </row>
    <row r="6706" spans="2:7" x14ac:dyDescent="0.25">
      <c r="B6706">
        <v>2019</v>
      </c>
      <c r="C6706">
        <v>76</v>
      </c>
      <c r="D6706">
        <v>1</v>
      </c>
      <c r="E6706">
        <v>5752.7694872332349</v>
      </c>
      <c r="F6706">
        <v>8.6249583673328445</v>
      </c>
      <c r="G6706" s="6">
        <v>45208.315309641206</v>
      </c>
    </row>
    <row r="6707" spans="2:7" x14ac:dyDescent="0.25">
      <c r="B6707">
        <v>2019</v>
      </c>
      <c r="C6707">
        <v>76</v>
      </c>
      <c r="D6707">
        <v>2</v>
      </c>
      <c r="E6707">
        <v>6781.1176661291247</v>
      </c>
      <c r="F6707">
        <v>9.4023356749870004</v>
      </c>
      <c r="G6707" s="6">
        <v>45208.315309641206</v>
      </c>
    </row>
    <row r="6708" spans="2:7" x14ac:dyDescent="0.25">
      <c r="B6708">
        <v>2019</v>
      </c>
      <c r="C6708">
        <v>77</v>
      </c>
      <c r="D6708">
        <v>1</v>
      </c>
      <c r="E6708">
        <v>5505.8580919074284</v>
      </c>
      <c r="F6708">
        <v>7.989323880201928</v>
      </c>
      <c r="G6708" s="6">
        <v>45208.315309641206</v>
      </c>
    </row>
    <row r="6709" spans="2:7" x14ac:dyDescent="0.25">
      <c r="B6709">
        <v>2019</v>
      </c>
      <c r="C6709">
        <v>77</v>
      </c>
      <c r="D6709">
        <v>2</v>
      </c>
      <c r="E6709">
        <v>6493.9022412410459</v>
      </c>
      <c r="F6709">
        <v>8.7960724496414713</v>
      </c>
      <c r="G6709" s="6">
        <v>45208.315309641206</v>
      </c>
    </row>
    <row r="6710" spans="2:7" x14ac:dyDescent="0.25">
      <c r="B6710">
        <v>2019</v>
      </c>
      <c r="C6710">
        <v>78</v>
      </c>
      <c r="D6710">
        <v>1</v>
      </c>
      <c r="E6710">
        <v>5233.2466945750175</v>
      </c>
      <c r="F6710">
        <v>7.379459329037795</v>
      </c>
      <c r="G6710" s="6">
        <v>45208.315309641206</v>
      </c>
    </row>
    <row r="6711" spans="2:7" x14ac:dyDescent="0.25">
      <c r="B6711">
        <v>2019</v>
      </c>
      <c r="C6711">
        <v>78</v>
      </c>
      <c r="D6711">
        <v>2</v>
      </c>
      <c r="E6711">
        <v>6324.3911394701572</v>
      </c>
      <c r="F6711">
        <v>8.0184300411151153</v>
      </c>
      <c r="G6711" s="6">
        <v>45208.315309641206</v>
      </c>
    </row>
    <row r="6712" spans="2:7" x14ac:dyDescent="0.25">
      <c r="B6712">
        <v>2019</v>
      </c>
      <c r="C6712">
        <v>79</v>
      </c>
      <c r="D6712">
        <v>1</v>
      </c>
      <c r="E6712">
        <v>4930.747233662496</v>
      </c>
      <c r="F6712">
        <v>6.8015115332546765</v>
      </c>
      <c r="G6712" s="6">
        <v>45208.315309641206</v>
      </c>
    </row>
    <row r="6713" spans="2:7" x14ac:dyDescent="0.25">
      <c r="B6713">
        <v>2019</v>
      </c>
      <c r="C6713">
        <v>79</v>
      </c>
      <c r="D6713">
        <v>2</v>
      </c>
      <c r="E6713">
        <v>6040.6050912435048</v>
      </c>
      <c r="F6713">
        <v>7.371643919196555</v>
      </c>
      <c r="G6713" s="6">
        <v>45208.315309641206</v>
      </c>
    </row>
    <row r="6714" spans="2:7" x14ac:dyDescent="0.25">
      <c r="B6714">
        <v>2019</v>
      </c>
      <c r="C6714">
        <v>80</v>
      </c>
      <c r="D6714">
        <v>1</v>
      </c>
      <c r="E6714">
        <v>4505.4989326588111</v>
      </c>
      <c r="F6714">
        <v>6.3962752016793658</v>
      </c>
      <c r="G6714" s="6">
        <v>45208.315309641206</v>
      </c>
    </row>
    <row r="6715" spans="2:7" x14ac:dyDescent="0.25">
      <c r="B6715">
        <v>2019</v>
      </c>
      <c r="C6715">
        <v>80</v>
      </c>
      <c r="D6715">
        <v>2</v>
      </c>
      <c r="E6715">
        <v>5587.0423115406747</v>
      </c>
      <c r="F6715">
        <v>6.929492194424558</v>
      </c>
      <c r="G6715" s="6">
        <v>45208.315309641206</v>
      </c>
    </row>
    <row r="6716" spans="2:7" x14ac:dyDescent="0.25">
      <c r="B6716">
        <v>2019</v>
      </c>
      <c r="C6716">
        <v>81</v>
      </c>
      <c r="D6716">
        <v>1</v>
      </c>
      <c r="E6716">
        <v>4252.4987477349232</v>
      </c>
      <c r="F6716">
        <v>5.7470710054833276</v>
      </c>
      <c r="G6716" s="6">
        <v>45208.315309641206</v>
      </c>
    </row>
    <row r="6717" spans="2:7" x14ac:dyDescent="0.25">
      <c r="B6717">
        <v>2019</v>
      </c>
      <c r="C6717">
        <v>81</v>
      </c>
      <c r="D6717">
        <v>2</v>
      </c>
      <c r="E6717">
        <v>5248.7257596532636</v>
      </c>
      <c r="F6717">
        <v>6.3439172814286149</v>
      </c>
      <c r="G6717" s="6">
        <v>45208.315309641206</v>
      </c>
    </row>
    <row r="6718" spans="2:7" x14ac:dyDescent="0.25">
      <c r="B6718">
        <v>2019</v>
      </c>
      <c r="C6718">
        <v>82</v>
      </c>
      <c r="D6718">
        <v>1</v>
      </c>
      <c r="E6718">
        <v>3935.7162155876226</v>
      </c>
      <c r="F6718">
        <v>5.1694033964444772</v>
      </c>
      <c r="G6718" s="6">
        <v>45208.315309641206</v>
      </c>
    </row>
    <row r="6719" spans="2:7" x14ac:dyDescent="0.25">
      <c r="B6719">
        <v>2019</v>
      </c>
      <c r="C6719">
        <v>82</v>
      </c>
      <c r="D6719">
        <v>2</v>
      </c>
      <c r="E6719">
        <v>4842.5222881117088</v>
      </c>
      <c r="F6719">
        <v>5.8341203916849516</v>
      </c>
      <c r="G6719" s="6">
        <v>45208.315309641206</v>
      </c>
    </row>
    <row r="6720" spans="2:7" x14ac:dyDescent="0.25">
      <c r="B6720">
        <v>2019</v>
      </c>
      <c r="C6720">
        <v>83</v>
      </c>
      <c r="D6720">
        <v>1</v>
      </c>
      <c r="E6720">
        <v>3590.1978686040961</v>
      </c>
      <c r="F6720">
        <v>4.6187837932876334</v>
      </c>
      <c r="G6720" s="6">
        <v>45208.315309641206</v>
      </c>
    </row>
    <row r="6721" spans="2:7" x14ac:dyDescent="0.25">
      <c r="B6721">
        <v>2019</v>
      </c>
      <c r="C6721">
        <v>83</v>
      </c>
      <c r="D6721">
        <v>2</v>
      </c>
      <c r="E6721">
        <v>4438.8139150260668</v>
      </c>
      <c r="F6721">
        <v>5.3192565353472006</v>
      </c>
      <c r="G6721" s="6">
        <v>45208.315309641206</v>
      </c>
    </row>
    <row r="6722" spans="2:7" x14ac:dyDescent="0.25">
      <c r="B6722">
        <v>2019</v>
      </c>
      <c r="C6722">
        <v>84</v>
      </c>
      <c r="D6722">
        <v>1</v>
      </c>
      <c r="E6722">
        <v>3066.4341957027164</v>
      </c>
      <c r="F6722">
        <v>4.3222945128335457</v>
      </c>
      <c r="G6722" s="6">
        <v>45208.315309641206</v>
      </c>
    </row>
    <row r="6723" spans="2:7" x14ac:dyDescent="0.25">
      <c r="B6723">
        <v>2019</v>
      </c>
      <c r="C6723">
        <v>84</v>
      </c>
      <c r="D6723">
        <v>2</v>
      </c>
      <c r="E6723">
        <v>4136.7494671371887</v>
      </c>
      <c r="F6723">
        <v>4.6711574846671855</v>
      </c>
      <c r="G6723" s="6">
        <v>45208.315309641206</v>
      </c>
    </row>
    <row r="6724" spans="2:7" x14ac:dyDescent="0.25">
      <c r="B6724">
        <v>2019</v>
      </c>
      <c r="C6724">
        <v>85</v>
      </c>
      <c r="D6724">
        <v>1</v>
      </c>
      <c r="E6724">
        <v>2776.6864949410324</v>
      </c>
      <c r="F6724">
        <v>3.7211515853713801</v>
      </c>
      <c r="G6724" s="6">
        <v>45208.315309641206</v>
      </c>
    </row>
    <row r="6725" spans="2:7" x14ac:dyDescent="0.25">
      <c r="B6725">
        <v>2019</v>
      </c>
      <c r="C6725">
        <v>85</v>
      </c>
      <c r="D6725">
        <v>2</v>
      </c>
      <c r="E6725">
        <v>3701.2857921734271</v>
      </c>
      <c r="F6725">
        <v>4.1619025038620343</v>
      </c>
      <c r="G6725" s="6">
        <v>45208.315309641206</v>
      </c>
    </row>
    <row r="6726" spans="2:7" x14ac:dyDescent="0.25">
      <c r="B6726">
        <v>2019</v>
      </c>
      <c r="C6726">
        <v>86</v>
      </c>
      <c r="D6726">
        <v>1</v>
      </c>
      <c r="E6726">
        <v>2431.039764910458</v>
      </c>
      <c r="F6726">
        <v>3.1791369003328684</v>
      </c>
      <c r="G6726" s="6">
        <v>45208.315309641206</v>
      </c>
    </row>
    <row r="6727" spans="2:7" x14ac:dyDescent="0.25">
      <c r="B6727">
        <v>2019</v>
      </c>
      <c r="C6727">
        <v>86</v>
      </c>
      <c r="D6727">
        <v>2</v>
      </c>
      <c r="E6727">
        <v>3446.8506819372933</v>
      </c>
      <c r="F6727">
        <v>3.4322120278941117</v>
      </c>
      <c r="G6727" s="6">
        <v>45208.315309641206</v>
      </c>
    </row>
    <row r="6728" spans="2:7" x14ac:dyDescent="0.25">
      <c r="B6728">
        <v>2019</v>
      </c>
      <c r="C6728">
        <v>87</v>
      </c>
      <c r="D6728">
        <v>1</v>
      </c>
      <c r="E6728">
        <v>2188.7128174472659</v>
      </c>
      <c r="F6728">
        <v>2.4757619585489876</v>
      </c>
      <c r="G6728" s="6">
        <v>45208.315309641206</v>
      </c>
    </row>
    <row r="6729" spans="2:7" x14ac:dyDescent="0.25">
      <c r="B6729">
        <v>2019</v>
      </c>
      <c r="C6729">
        <v>87</v>
      </c>
      <c r="D6729">
        <v>2</v>
      </c>
      <c r="E6729">
        <v>3078.386353886036</v>
      </c>
      <c r="F6729">
        <v>2.7831801684583866</v>
      </c>
      <c r="G6729" s="6">
        <v>45208.315309641206</v>
      </c>
    </row>
    <row r="6730" spans="2:7" x14ac:dyDescent="0.25">
      <c r="B6730">
        <v>2019</v>
      </c>
      <c r="C6730">
        <v>88</v>
      </c>
      <c r="D6730">
        <v>1</v>
      </c>
      <c r="E6730">
        <v>1789.7483294026381</v>
      </c>
      <c r="F6730">
        <v>1.9161919594271803</v>
      </c>
      <c r="G6730" s="6">
        <v>45208.315309641206</v>
      </c>
    </row>
    <row r="6731" spans="2:7" x14ac:dyDescent="0.25">
      <c r="B6731">
        <v>2019</v>
      </c>
      <c r="C6731">
        <v>88</v>
      </c>
      <c r="D6731">
        <v>2</v>
      </c>
      <c r="E6731">
        <v>2684.9165575441511</v>
      </c>
      <c r="F6731">
        <v>2.1177762039928649</v>
      </c>
      <c r="G6731" s="6">
        <v>45208.315309641206</v>
      </c>
    </row>
    <row r="6732" spans="2:7" x14ac:dyDescent="0.25">
      <c r="B6732">
        <v>2019</v>
      </c>
      <c r="C6732">
        <v>89</v>
      </c>
      <c r="D6732">
        <v>1</v>
      </c>
      <c r="E6732">
        <v>1401.4294004719247</v>
      </c>
      <c r="F6732">
        <v>1.3086014127038585</v>
      </c>
      <c r="G6732" s="6">
        <v>45208.315309641206</v>
      </c>
    </row>
    <row r="6733" spans="2:7" x14ac:dyDescent="0.25">
      <c r="B6733">
        <v>2019</v>
      </c>
      <c r="C6733">
        <v>89</v>
      </c>
      <c r="D6733">
        <v>2</v>
      </c>
      <c r="E6733">
        <v>2369.0760929756871</v>
      </c>
      <c r="F6733">
        <v>1.3334548769371013</v>
      </c>
      <c r="G6733" s="6">
        <v>45208.315309641206</v>
      </c>
    </row>
    <row r="6734" spans="2:7" x14ac:dyDescent="0.25">
      <c r="B6734">
        <v>2019</v>
      </c>
      <c r="C6734">
        <v>90</v>
      </c>
      <c r="D6734">
        <v>1</v>
      </c>
      <c r="E6734">
        <v>1133.1977930263199</v>
      </c>
      <c r="F6734">
        <v>0.5</v>
      </c>
      <c r="G6734" s="6">
        <v>45208.315309641206</v>
      </c>
    </row>
    <row r="6735" spans="2:7" x14ac:dyDescent="0.25">
      <c r="B6735">
        <v>2019</v>
      </c>
      <c r="C6735">
        <v>90</v>
      </c>
      <c r="D6735">
        <v>2</v>
      </c>
      <c r="E6735">
        <v>1974.5180235256798</v>
      </c>
      <c r="F6735">
        <v>0.5</v>
      </c>
      <c r="G6735" s="6">
        <v>45208.315309641206</v>
      </c>
    </row>
    <row r="6736" spans="2:7" x14ac:dyDescent="0.25">
      <c r="B6736">
        <v>2020</v>
      </c>
      <c r="C6736">
        <v>0</v>
      </c>
      <c r="D6736">
        <v>1</v>
      </c>
      <c r="E6736">
        <v>10000</v>
      </c>
      <c r="F6736">
        <v>74.556099896921666</v>
      </c>
      <c r="G6736" s="6">
        <v>45208.315309641206</v>
      </c>
    </row>
    <row r="6737" spans="2:7" x14ac:dyDescent="0.25">
      <c r="B6737">
        <v>2020</v>
      </c>
      <c r="C6737">
        <v>0</v>
      </c>
      <c r="D6737">
        <v>2</v>
      </c>
      <c r="E6737">
        <v>10000</v>
      </c>
      <c r="F6737">
        <v>78.916221777811245</v>
      </c>
      <c r="G6737" s="6">
        <v>45208.315309641206</v>
      </c>
    </row>
    <row r="6738" spans="2:7" x14ac:dyDescent="0.25">
      <c r="B6738">
        <v>2020</v>
      </c>
      <c r="C6738">
        <v>1</v>
      </c>
      <c r="D6738">
        <v>1</v>
      </c>
      <c r="E6738">
        <v>10000</v>
      </c>
      <c r="F6738">
        <v>73.556099896921666</v>
      </c>
      <c r="G6738" s="6">
        <v>45208.315309641206</v>
      </c>
    </row>
    <row r="6739" spans="2:7" x14ac:dyDescent="0.25">
      <c r="B6739">
        <v>2020</v>
      </c>
      <c r="C6739">
        <v>1</v>
      </c>
      <c r="D6739">
        <v>2</v>
      </c>
      <c r="E6739">
        <v>9994.122769459118</v>
      </c>
      <c r="F6739">
        <v>77.962625106027929</v>
      </c>
      <c r="G6739" s="6">
        <v>45208.315309641206</v>
      </c>
    </row>
    <row r="6740" spans="2:7" x14ac:dyDescent="0.25">
      <c r="B6740">
        <v>2020</v>
      </c>
      <c r="C6740">
        <v>2</v>
      </c>
      <c r="D6740">
        <v>1</v>
      </c>
      <c r="E6740">
        <v>10000</v>
      </c>
      <c r="F6740">
        <v>72.556099896921666</v>
      </c>
      <c r="G6740" s="6">
        <v>45208.315309641206</v>
      </c>
    </row>
    <row r="6741" spans="2:7" x14ac:dyDescent="0.25">
      <c r="B6741">
        <v>2020</v>
      </c>
      <c r="C6741">
        <v>2</v>
      </c>
      <c r="D6741">
        <v>2</v>
      </c>
      <c r="E6741">
        <v>9994.122769459118</v>
      </c>
      <c r="F6741">
        <v>76.962625106027929</v>
      </c>
      <c r="G6741" s="6">
        <v>45208.315309641206</v>
      </c>
    </row>
    <row r="6742" spans="2:7" x14ac:dyDescent="0.25">
      <c r="B6742">
        <v>2020</v>
      </c>
      <c r="C6742">
        <v>3</v>
      </c>
      <c r="D6742">
        <v>1</v>
      </c>
      <c r="E6742">
        <v>10000</v>
      </c>
      <c r="F6742">
        <v>71.556099896921666</v>
      </c>
      <c r="G6742" s="6">
        <v>45208.315309641206</v>
      </c>
    </row>
    <row r="6743" spans="2:7" x14ac:dyDescent="0.25">
      <c r="B6743">
        <v>2020</v>
      </c>
      <c r="C6743">
        <v>3</v>
      </c>
      <c r="D6743">
        <v>2</v>
      </c>
      <c r="E6743">
        <v>9994.122769459118</v>
      </c>
      <c r="F6743">
        <v>75.962625106027929</v>
      </c>
      <c r="G6743" s="6">
        <v>45208.315309641206</v>
      </c>
    </row>
    <row r="6744" spans="2:7" x14ac:dyDescent="0.25">
      <c r="B6744">
        <v>2020</v>
      </c>
      <c r="C6744">
        <v>4</v>
      </c>
      <c r="D6744">
        <v>1</v>
      </c>
      <c r="E6744">
        <v>10000</v>
      </c>
      <c r="F6744">
        <v>70.556099896921666</v>
      </c>
      <c r="G6744" s="6">
        <v>45208.315309641206</v>
      </c>
    </row>
    <row r="6745" spans="2:7" x14ac:dyDescent="0.25">
      <c r="B6745">
        <v>2020</v>
      </c>
      <c r="C6745">
        <v>4</v>
      </c>
      <c r="D6745">
        <v>2</v>
      </c>
      <c r="E6745">
        <v>9994.122769459118</v>
      </c>
      <c r="F6745">
        <v>74.962625106027929</v>
      </c>
      <c r="G6745" s="6">
        <v>45208.315309641206</v>
      </c>
    </row>
    <row r="6746" spans="2:7" x14ac:dyDescent="0.25">
      <c r="B6746">
        <v>2020</v>
      </c>
      <c r="C6746">
        <v>5</v>
      </c>
      <c r="D6746">
        <v>1</v>
      </c>
      <c r="E6746">
        <v>10000</v>
      </c>
      <c r="F6746">
        <v>69.556099896921666</v>
      </c>
      <c r="G6746" s="6">
        <v>45208.315309641206</v>
      </c>
    </row>
    <row r="6747" spans="2:7" x14ac:dyDescent="0.25">
      <c r="B6747">
        <v>2020</v>
      </c>
      <c r="C6747">
        <v>5</v>
      </c>
      <c r="D6747">
        <v>2</v>
      </c>
      <c r="E6747">
        <v>9994.122769459118</v>
      </c>
      <c r="F6747">
        <v>73.962625106027943</v>
      </c>
      <c r="G6747" s="6">
        <v>45208.315309641206</v>
      </c>
    </row>
    <row r="6748" spans="2:7" x14ac:dyDescent="0.25">
      <c r="B6748">
        <v>2020</v>
      </c>
      <c r="C6748">
        <v>6</v>
      </c>
      <c r="D6748">
        <v>1</v>
      </c>
      <c r="E6748">
        <v>10000</v>
      </c>
      <c r="F6748">
        <v>68.556099896921666</v>
      </c>
      <c r="G6748" s="6">
        <v>45208.315309641206</v>
      </c>
    </row>
    <row r="6749" spans="2:7" x14ac:dyDescent="0.25">
      <c r="B6749">
        <v>2020</v>
      </c>
      <c r="C6749">
        <v>6</v>
      </c>
      <c r="D6749">
        <v>2</v>
      </c>
      <c r="E6749">
        <v>9989.1674499285618</v>
      </c>
      <c r="F6749">
        <v>72.999067660703133</v>
      </c>
      <c r="G6749" s="6">
        <v>45208.315309641206</v>
      </c>
    </row>
    <row r="6750" spans="2:7" x14ac:dyDescent="0.25">
      <c r="B6750">
        <v>2020</v>
      </c>
      <c r="C6750">
        <v>7</v>
      </c>
      <c r="D6750">
        <v>1</v>
      </c>
      <c r="E6750">
        <v>10000</v>
      </c>
      <c r="F6750">
        <v>67.556099896921666</v>
      </c>
      <c r="G6750" s="6">
        <v>45208.315309641206</v>
      </c>
    </row>
    <row r="6751" spans="2:7" x14ac:dyDescent="0.25">
      <c r="B6751">
        <v>2020</v>
      </c>
      <c r="C6751">
        <v>7</v>
      </c>
      <c r="D6751">
        <v>2</v>
      </c>
      <c r="E6751">
        <v>9989.1674499285618</v>
      </c>
      <c r="F6751">
        <v>71.999067660703133</v>
      </c>
      <c r="G6751" s="6">
        <v>45208.315309641206</v>
      </c>
    </row>
    <row r="6752" spans="2:7" x14ac:dyDescent="0.25">
      <c r="B6752">
        <v>2020</v>
      </c>
      <c r="C6752">
        <v>8</v>
      </c>
      <c r="D6752">
        <v>1</v>
      </c>
      <c r="E6752">
        <v>10000</v>
      </c>
      <c r="F6752">
        <v>66.556099896921666</v>
      </c>
      <c r="G6752" s="6">
        <v>45208.315309641206</v>
      </c>
    </row>
    <row r="6753" spans="2:7" x14ac:dyDescent="0.25">
      <c r="B6753">
        <v>2020</v>
      </c>
      <c r="C6753">
        <v>8</v>
      </c>
      <c r="D6753">
        <v>2</v>
      </c>
      <c r="E6753">
        <v>9984.3001577492851</v>
      </c>
      <c r="F6753">
        <v>71.033923068428464</v>
      </c>
      <c r="G6753" s="6">
        <v>45208.315309641206</v>
      </c>
    </row>
    <row r="6754" spans="2:7" x14ac:dyDescent="0.25">
      <c r="B6754">
        <v>2020</v>
      </c>
      <c r="C6754">
        <v>9</v>
      </c>
      <c r="D6754">
        <v>1</v>
      </c>
      <c r="E6754">
        <v>10000</v>
      </c>
      <c r="F6754">
        <v>65.556099896921666</v>
      </c>
      <c r="G6754" s="6">
        <v>45208.315309641206</v>
      </c>
    </row>
    <row r="6755" spans="2:7" x14ac:dyDescent="0.25">
      <c r="B6755">
        <v>2020</v>
      </c>
      <c r="C6755">
        <v>9</v>
      </c>
      <c r="D6755">
        <v>2</v>
      </c>
      <c r="E6755">
        <v>9984.3001577492851</v>
      </c>
      <c r="F6755">
        <v>70.033923068428464</v>
      </c>
      <c r="G6755" s="6">
        <v>45208.315309641206</v>
      </c>
    </row>
    <row r="6756" spans="2:7" x14ac:dyDescent="0.25">
      <c r="B6756">
        <v>2020</v>
      </c>
      <c r="C6756">
        <v>10</v>
      </c>
      <c r="D6756">
        <v>1</v>
      </c>
      <c r="E6756">
        <v>10000</v>
      </c>
      <c r="F6756">
        <v>64.556099896921666</v>
      </c>
      <c r="G6756" s="6">
        <v>45208.315309641206</v>
      </c>
    </row>
    <row r="6757" spans="2:7" x14ac:dyDescent="0.25">
      <c r="B6757">
        <v>2020</v>
      </c>
      <c r="C6757">
        <v>10</v>
      </c>
      <c r="D6757">
        <v>2</v>
      </c>
      <c r="E6757">
        <v>9984.3001577492851</v>
      </c>
      <c r="F6757">
        <v>69.033923068428464</v>
      </c>
      <c r="G6757" s="6">
        <v>45208.315309641206</v>
      </c>
    </row>
    <row r="6758" spans="2:7" x14ac:dyDescent="0.25">
      <c r="B6758">
        <v>2020</v>
      </c>
      <c r="C6758">
        <v>11</v>
      </c>
      <c r="D6758">
        <v>1</v>
      </c>
      <c r="E6758">
        <v>9995.7024232734366</v>
      </c>
      <c r="F6758">
        <v>63.583640333046546</v>
      </c>
      <c r="G6758" s="6">
        <v>45208.315309641206</v>
      </c>
    </row>
    <row r="6759" spans="2:7" x14ac:dyDescent="0.25">
      <c r="B6759">
        <v>2020</v>
      </c>
      <c r="C6759">
        <v>11</v>
      </c>
      <c r="D6759">
        <v>2</v>
      </c>
      <c r="E6759">
        <v>9984.3001577492851</v>
      </c>
      <c r="F6759">
        <v>68.033923068428464</v>
      </c>
      <c r="G6759" s="6">
        <v>45208.315309641206</v>
      </c>
    </row>
    <row r="6760" spans="2:7" x14ac:dyDescent="0.25">
      <c r="B6760">
        <v>2020</v>
      </c>
      <c r="C6760">
        <v>12</v>
      </c>
      <c r="D6760">
        <v>1</v>
      </c>
      <c r="E6760">
        <v>9991.0868009195383</v>
      </c>
      <c r="F6760">
        <v>62.612783334832876</v>
      </c>
      <c r="G6760" s="6">
        <v>45208.315309641206</v>
      </c>
    </row>
    <row r="6761" spans="2:7" x14ac:dyDescent="0.25">
      <c r="B6761">
        <v>2020</v>
      </c>
      <c r="C6761">
        <v>12</v>
      </c>
      <c r="D6761">
        <v>2</v>
      </c>
      <c r="E6761">
        <v>9984.3001577492851</v>
      </c>
      <c r="F6761">
        <v>67.03392306842845</v>
      </c>
      <c r="G6761" s="6">
        <v>45208.315309641206</v>
      </c>
    </row>
    <row r="6762" spans="2:7" x14ac:dyDescent="0.25">
      <c r="B6762">
        <v>2020</v>
      </c>
      <c r="C6762">
        <v>13</v>
      </c>
      <c r="D6762">
        <v>1</v>
      </c>
      <c r="E6762">
        <v>9991.0868009195383</v>
      </c>
      <c r="F6762">
        <v>61.612783334832876</v>
      </c>
      <c r="G6762" s="6">
        <v>45208.315309641206</v>
      </c>
    </row>
    <row r="6763" spans="2:7" x14ac:dyDescent="0.25">
      <c r="B6763">
        <v>2020</v>
      </c>
      <c r="C6763">
        <v>13</v>
      </c>
      <c r="D6763">
        <v>2</v>
      </c>
      <c r="E6763">
        <v>9984.3001577492851</v>
      </c>
      <c r="F6763">
        <v>66.03392306842845</v>
      </c>
      <c r="G6763" s="6">
        <v>45208.315309641206</v>
      </c>
    </row>
    <row r="6764" spans="2:7" x14ac:dyDescent="0.25">
      <c r="B6764">
        <v>2020</v>
      </c>
      <c r="C6764">
        <v>14</v>
      </c>
      <c r="D6764">
        <v>1</v>
      </c>
      <c r="E6764">
        <v>9991.0868009195383</v>
      </c>
      <c r="F6764">
        <v>60.612783334832883</v>
      </c>
      <c r="G6764" s="6">
        <v>45208.315309641206</v>
      </c>
    </row>
    <row r="6765" spans="2:7" x14ac:dyDescent="0.25">
      <c r="B6765">
        <v>2020</v>
      </c>
      <c r="C6765">
        <v>14</v>
      </c>
      <c r="D6765">
        <v>2</v>
      </c>
      <c r="E6765">
        <v>9984.3001577492851</v>
      </c>
      <c r="F6765">
        <v>65.033923068428436</v>
      </c>
      <c r="G6765" s="6">
        <v>45208.315309641206</v>
      </c>
    </row>
    <row r="6766" spans="2:7" x14ac:dyDescent="0.25">
      <c r="B6766">
        <v>2020</v>
      </c>
      <c r="C6766">
        <v>15</v>
      </c>
      <c r="D6766">
        <v>1</v>
      </c>
      <c r="E6766">
        <v>9991.0868009195383</v>
      </c>
      <c r="F6766">
        <v>59.612783334832869</v>
      </c>
      <c r="G6766" s="6">
        <v>45208.315309641206</v>
      </c>
    </row>
    <row r="6767" spans="2:7" x14ac:dyDescent="0.25">
      <c r="B6767">
        <v>2020</v>
      </c>
      <c r="C6767">
        <v>15</v>
      </c>
      <c r="D6767">
        <v>2</v>
      </c>
      <c r="E6767">
        <v>9984.3001577492851</v>
      </c>
      <c r="F6767">
        <v>64.033923068428436</v>
      </c>
      <c r="G6767" s="6">
        <v>45208.315309641206</v>
      </c>
    </row>
    <row r="6768" spans="2:7" x14ac:dyDescent="0.25">
      <c r="B6768">
        <v>2020</v>
      </c>
      <c r="C6768">
        <v>16</v>
      </c>
      <c r="D6768">
        <v>1</v>
      </c>
      <c r="E6768">
        <v>9981.8082032604307</v>
      </c>
      <c r="F6768">
        <v>58.667731669032953</v>
      </c>
      <c r="G6768" s="6">
        <v>45208.315309641206</v>
      </c>
    </row>
    <row r="6769" spans="2:7" x14ac:dyDescent="0.25">
      <c r="B6769">
        <v>2020</v>
      </c>
      <c r="C6769">
        <v>16</v>
      </c>
      <c r="D6769">
        <v>2</v>
      </c>
      <c r="E6769">
        <v>9984.3001577492851</v>
      </c>
      <c r="F6769">
        <v>63.033923068428436</v>
      </c>
      <c r="G6769" s="6">
        <v>45208.315309641206</v>
      </c>
    </row>
    <row r="6770" spans="2:7" x14ac:dyDescent="0.25">
      <c r="B6770">
        <v>2020</v>
      </c>
      <c r="C6770">
        <v>17</v>
      </c>
      <c r="D6770">
        <v>1</v>
      </c>
      <c r="E6770">
        <v>9977.2640467055535</v>
      </c>
      <c r="F6770">
        <v>57.694224230311171</v>
      </c>
      <c r="G6770" s="6">
        <v>45208.315309641206</v>
      </c>
    </row>
    <row r="6771" spans="2:7" x14ac:dyDescent="0.25">
      <c r="B6771">
        <v>2020</v>
      </c>
      <c r="C6771">
        <v>17</v>
      </c>
      <c r="D6771">
        <v>2</v>
      </c>
      <c r="E6771">
        <v>9984.3001577492851</v>
      </c>
      <c r="F6771">
        <v>62.033923068428443</v>
      </c>
      <c r="G6771" s="6">
        <v>45208.315309641206</v>
      </c>
    </row>
    <row r="6772" spans="2:7" x14ac:dyDescent="0.25">
      <c r="B6772">
        <v>2020</v>
      </c>
      <c r="C6772">
        <v>18</v>
      </c>
      <c r="D6772">
        <v>1</v>
      </c>
      <c r="E6772">
        <v>9972.8387488070475</v>
      </c>
      <c r="F6772">
        <v>56.719603311099306</v>
      </c>
      <c r="G6772" s="6">
        <v>45208.315309641206</v>
      </c>
    </row>
    <row r="6773" spans="2:7" x14ac:dyDescent="0.25">
      <c r="B6773">
        <v>2020</v>
      </c>
      <c r="C6773">
        <v>18</v>
      </c>
      <c r="D6773">
        <v>2</v>
      </c>
      <c r="E6773">
        <v>9979.7649390245078</v>
      </c>
      <c r="F6773">
        <v>61.061886632882519</v>
      </c>
      <c r="G6773" s="6">
        <v>45208.315309641206</v>
      </c>
    </row>
    <row r="6774" spans="2:7" x14ac:dyDescent="0.25">
      <c r="B6774">
        <v>2020</v>
      </c>
      <c r="C6774">
        <v>19</v>
      </c>
      <c r="D6774">
        <v>1</v>
      </c>
      <c r="E6774">
        <v>9968.3181962506133</v>
      </c>
      <c r="F6774">
        <v>55.745098451449586</v>
      </c>
      <c r="G6774" s="6">
        <v>45208.315309641206</v>
      </c>
    </row>
    <row r="6775" spans="2:7" x14ac:dyDescent="0.25">
      <c r="B6775">
        <v>2020</v>
      </c>
      <c r="C6775">
        <v>19</v>
      </c>
      <c r="D6775">
        <v>2</v>
      </c>
      <c r="E6775">
        <v>9979.7649390245078</v>
      </c>
      <c r="F6775">
        <v>60.061886632882512</v>
      </c>
      <c r="G6775" s="6">
        <v>45208.315309641206</v>
      </c>
    </row>
    <row r="6776" spans="2:7" x14ac:dyDescent="0.25">
      <c r="B6776">
        <v>2020</v>
      </c>
      <c r="C6776">
        <v>20</v>
      </c>
      <c r="D6776">
        <v>1</v>
      </c>
      <c r="E6776">
        <v>9959.7071927789293</v>
      </c>
      <c r="F6776">
        <v>54.792862479583256</v>
      </c>
      <c r="G6776" s="6">
        <v>45208.315309641206</v>
      </c>
    </row>
    <row r="6777" spans="2:7" x14ac:dyDescent="0.25">
      <c r="B6777">
        <v>2020</v>
      </c>
      <c r="C6777">
        <v>20</v>
      </c>
      <c r="D6777">
        <v>2</v>
      </c>
      <c r="E6777">
        <v>9979.7649390245078</v>
      </c>
      <c r="F6777">
        <v>59.061886632882512</v>
      </c>
      <c r="G6777" s="6">
        <v>45208.315309641206</v>
      </c>
    </row>
    <row r="6778" spans="2:7" x14ac:dyDescent="0.25">
      <c r="B6778">
        <v>2020</v>
      </c>
      <c r="C6778">
        <v>21</v>
      </c>
      <c r="D6778">
        <v>1</v>
      </c>
      <c r="E6778">
        <v>9945.8841754342757</v>
      </c>
      <c r="F6778">
        <v>53.868319941836823</v>
      </c>
      <c r="G6778" s="6">
        <v>45208.315309641206</v>
      </c>
    </row>
    <row r="6779" spans="2:7" x14ac:dyDescent="0.25">
      <c r="B6779">
        <v>2020</v>
      </c>
      <c r="C6779">
        <v>21</v>
      </c>
      <c r="D6779">
        <v>2</v>
      </c>
      <c r="E6779">
        <v>9969.3717771107404</v>
      </c>
      <c r="F6779">
        <v>58.122937939159272</v>
      </c>
      <c r="G6779" s="6">
        <v>45208.315309641206</v>
      </c>
    </row>
    <row r="6780" spans="2:7" x14ac:dyDescent="0.25">
      <c r="B6780">
        <v>2020</v>
      </c>
      <c r="C6780">
        <v>22</v>
      </c>
      <c r="D6780">
        <v>1</v>
      </c>
      <c r="E6780">
        <v>9945.8841754342757</v>
      </c>
      <c r="F6780">
        <v>52.868319941836823</v>
      </c>
      <c r="G6780" s="6">
        <v>45208.315309641206</v>
      </c>
    </row>
    <row r="6781" spans="2:7" x14ac:dyDescent="0.25">
      <c r="B6781">
        <v>2020</v>
      </c>
      <c r="C6781">
        <v>22</v>
      </c>
      <c r="D6781">
        <v>2</v>
      </c>
      <c r="E6781">
        <v>9969.3717771107404</v>
      </c>
      <c r="F6781">
        <v>57.122937939159272</v>
      </c>
      <c r="G6781" s="6">
        <v>45208.315309641206</v>
      </c>
    </row>
    <row r="6782" spans="2:7" x14ac:dyDescent="0.25">
      <c r="B6782">
        <v>2020</v>
      </c>
      <c r="C6782">
        <v>23</v>
      </c>
      <c r="D6782">
        <v>1</v>
      </c>
      <c r="E6782">
        <v>9929.390236703568</v>
      </c>
      <c r="F6782">
        <v>51.955310163790017</v>
      </c>
      <c r="G6782" s="6">
        <v>45208.315309641206</v>
      </c>
    </row>
    <row r="6783" spans="2:7" x14ac:dyDescent="0.25">
      <c r="B6783">
        <v>2020</v>
      </c>
      <c r="C6783">
        <v>23</v>
      </c>
      <c r="D6783">
        <v>2</v>
      </c>
      <c r="E6783">
        <v>9969.3717771107404</v>
      </c>
      <c r="F6783">
        <v>56.122937939159272</v>
      </c>
      <c r="G6783" s="6">
        <v>45208.315309641206</v>
      </c>
    </row>
    <row r="6784" spans="2:7" x14ac:dyDescent="0.25">
      <c r="B6784">
        <v>2020</v>
      </c>
      <c r="C6784">
        <v>24</v>
      </c>
      <c r="D6784">
        <v>1</v>
      </c>
      <c r="E6784">
        <v>9912.3142474244632</v>
      </c>
      <c r="F6784">
        <v>51.043952462932033</v>
      </c>
      <c r="G6784" s="6">
        <v>45208.315309641206</v>
      </c>
    </row>
    <row r="6785" spans="2:7" x14ac:dyDescent="0.25">
      <c r="B6785">
        <v>2020</v>
      </c>
      <c r="C6785">
        <v>24</v>
      </c>
      <c r="D6785">
        <v>2</v>
      </c>
      <c r="E6785">
        <v>9969.3717771107404</v>
      </c>
      <c r="F6785">
        <v>55.122937939159272</v>
      </c>
      <c r="G6785" s="6">
        <v>45208.315309641206</v>
      </c>
    </row>
    <row r="6786" spans="2:7" x14ac:dyDescent="0.25">
      <c r="B6786">
        <v>2020</v>
      </c>
      <c r="C6786">
        <v>25</v>
      </c>
      <c r="D6786">
        <v>1</v>
      </c>
      <c r="E6786">
        <v>9896.6982645076332</v>
      </c>
      <c r="F6786">
        <v>50.123705677298574</v>
      </c>
      <c r="G6786" s="6">
        <v>45208.315309641206</v>
      </c>
    </row>
    <row r="6787" spans="2:7" x14ac:dyDescent="0.25">
      <c r="B6787">
        <v>2020</v>
      </c>
      <c r="C6787">
        <v>25</v>
      </c>
      <c r="D6787">
        <v>2</v>
      </c>
      <c r="E6787">
        <v>9963.7780535167058</v>
      </c>
      <c r="F6787">
        <v>54.153603577743823</v>
      </c>
      <c r="G6787" s="6">
        <v>45208.315309641206</v>
      </c>
    </row>
    <row r="6788" spans="2:7" x14ac:dyDescent="0.25">
      <c r="B6788">
        <v>2020</v>
      </c>
      <c r="C6788">
        <v>26</v>
      </c>
      <c r="D6788">
        <v>1</v>
      </c>
      <c r="E6788">
        <v>9896.6982645076332</v>
      </c>
      <c r="F6788">
        <v>49.123705677298574</v>
      </c>
      <c r="G6788" s="6">
        <v>45208.315309641206</v>
      </c>
    </row>
    <row r="6789" spans="2:7" x14ac:dyDescent="0.25">
      <c r="B6789">
        <v>2020</v>
      </c>
      <c r="C6789">
        <v>26</v>
      </c>
      <c r="D6789">
        <v>2</v>
      </c>
      <c r="E6789">
        <v>9963.7780535167058</v>
      </c>
      <c r="F6789">
        <v>53.153603577743816</v>
      </c>
      <c r="G6789" s="6">
        <v>45208.315309641206</v>
      </c>
    </row>
    <row r="6790" spans="2:7" x14ac:dyDescent="0.25">
      <c r="B6790">
        <v>2020</v>
      </c>
      <c r="C6790">
        <v>27</v>
      </c>
      <c r="D6790">
        <v>1</v>
      </c>
      <c r="E6790">
        <v>9886.531289997085</v>
      </c>
      <c r="F6790">
        <v>48.173708652227667</v>
      </c>
      <c r="G6790" s="6">
        <v>45208.315309641206</v>
      </c>
    </row>
    <row r="6791" spans="2:7" x14ac:dyDescent="0.25">
      <c r="B6791">
        <v>2020</v>
      </c>
      <c r="C6791">
        <v>27</v>
      </c>
      <c r="D6791">
        <v>2</v>
      </c>
      <c r="E6791">
        <v>9963.7780535167058</v>
      </c>
      <c r="F6791">
        <v>52.153603577743816</v>
      </c>
      <c r="G6791" s="6">
        <v>45208.315309641206</v>
      </c>
    </row>
    <row r="6792" spans="2:7" x14ac:dyDescent="0.25">
      <c r="B6792">
        <v>2020</v>
      </c>
      <c r="C6792">
        <v>28</v>
      </c>
      <c r="D6792">
        <v>1</v>
      </c>
      <c r="E6792">
        <v>9866.7328644093795</v>
      </c>
      <c r="F6792">
        <v>47.269369940134411</v>
      </c>
      <c r="G6792" s="6">
        <v>45208.315309641206</v>
      </c>
    </row>
    <row r="6793" spans="2:7" x14ac:dyDescent="0.25">
      <c r="B6793">
        <v>2020</v>
      </c>
      <c r="C6793">
        <v>28</v>
      </c>
      <c r="D6793">
        <v>2</v>
      </c>
      <c r="E6793">
        <v>9954.4582523022746</v>
      </c>
      <c r="F6793">
        <v>51.201963951071242</v>
      </c>
      <c r="G6793" s="6">
        <v>45208.315309641206</v>
      </c>
    </row>
    <row r="6794" spans="2:7" x14ac:dyDescent="0.25">
      <c r="B6794">
        <v>2020</v>
      </c>
      <c r="C6794">
        <v>29</v>
      </c>
      <c r="D6794">
        <v>1</v>
      </c>
      <c r="E6794">
        <v>9857.0698534155017</v>
      </c>
      <c r="F6794">
        <v>46.315218548557496</v>
      </c>
      <c r="G6794" s="6">
        <v>45208.315309641206</v>
      </c>
    </row>
    <row r="6795" spans="2:7" x14ac:dyDescent="0.25">
      <c r="B6795">
        <v>2020</v>
      </c>
      <c r="C6795">
        <v>29</v>
      </c>
      <c r="D6795">
        <v>2</v>
      </c>
      <c r="E6795">
        <v>9954.4582523022746</v>
      </c>
      <c r="F6795">
        <v>50.201963951071249</v>
      </c>
      <c r="G6795" s="6">
        <v>45208.315309641206</v>
      </c>
    </row>
    <row r="6796" spans="2:7" x14ac:dyDescent="0.25">
      <c r="B6796">
        <v>2020</v>
      </c>
      <c r="C6796">
        <v>30</v>
      </c>
      <c r="D6796">
        <v>1</v>
      </c>
      <c r="E6796">
        <v>9852.6730232822119</v>
      </c>
      <c r="F6796">
        <v>45.335663937641407</v>
      </c>
      <c r="G6796" s="6">
        <v>45208.315309641206</v>
      </c>
    </row>
    <row r="6797" spans="2:7" x14ac:dyDescent="0.25">
      <c r="B6797">
        <v>2020</v>
      </c>
      <c r="C6797">
        <v>30</v>
      </c>
      <c r="D6797">
        <v>2</v>
      </c>
      <c r="E6797">
        <v>9949.902155406664</v>
      </c>
      <c r="F6797">
        <v>49.224722663682321</v>
      </c>
      <c r="G6797" s="6">
        <v>45208.315309641206</v>
      </c>
    </row>
    <row r="6798" spans="2:7" x14ac:dyDescent="0.25">
      <c r="B6798">
        <v>2020</v>
      </c>
      <c r="C6798">
        <v>31</v>
      </c>
      <c r="D6798">
        <v>1</v>
      </c>
      <c r="E6798">
        <v>9816.1910988818508</v>
      </c>
      <c r="F6798">
        <v>44.502295911870128</v>
      </c>
      <c r="G6798" s="6">
        <v>45208.315309641206</v>
      </c>
    </row>
    <row r="6799" spans="2:7" x14ac:dyDescent="0.25">
      <c r="B6799">
        <v>2020</v>
      </c>
      <c r="C6799">
        <v>31</v>
      </c>
      <c r="D6799">
        <v>2</v>
      </c>
      <c r="E6799">
        <v>9949.902155406664</v>
      </c>
      <c r="F6799">
        <v>48.224722663682321</v>
      </c>
      <c r="G6799" s="6">
        <v>45208.315309641206</v>
      </c>
    </row>
    <row r="6800" spans="2:7" x14ac:dyDescent="0.25">
      <c r="B6800">
        <v>2020</v>
      </c>
      <c r="C6800">
        <v>32</v>
      </c>
      <c r="D6800">
        <v>1</v>
      </c>
      <c r="E6800">
        <v>9794.7634017091732</v>
      </c>
      <c r="F6800">
        <v>43.598558356712601</v>
      </c>
      <c r="G6800" s="6">
        <v>45208.315309641206</v>
      </c>
    </row>
    <row r="6801" spans="2:7" x14ac:dyDescent="0.25">
      <c r="B6801">
        <v>2020</v>
      </c>
      <c r="C6801">
        <v>32</v>
      </c>
      <c r="D6801">
        <v>2</v>
      </c>
      <c r="E6801">
        <v>9941.4561054922906</v>
      </c>
      <c r="F6801">
        <v>47.265268574209898</v>
      </c>
      <c r="G6801" s="6">
        <v>45208.315309641206</v>
      </c>
    </row>
    <row r="6802" spans="2:7" x14ac:dyDescent="0.25">
      <c r="B6802">
        <v>2020</v>
      </c>
      <c r="C6802">
        <v>33</v>
      </c>
      <c r="D6802">
        <v>1</v>
      </c>
      <c r="E6802">
        <v>9786.138370930028</v>
      </c>
      <c r="F6802">
        <v>42.636543349185999</v>
      </c>
      <c r="G6802" s="6">
        <v>45208.315309641206</v>
      </c>
    </row>
    <row r="6803" spans="2:7" x14ac:dyDescent="0.25">
      <c r="B6803">
        <v>2020</v>
      </c>
      <c r="C6803">
        <v>33</v>
      </c>
      <c r="D6803">
        <v>2</v>
      </c>
      <c r="E6803">
        <v>9941.4561054922906</v>
      </c>
      <c r="F6803">
        <v>46.265268574209898</v>
      </c>
      <c r="G6803" s="6">
        <v>45208.315309641206</v>
      </c>
    </row>
    <row r="6804" spans="2:7" x14ac:dyDescent="0.25">
      <c r="B6804">
        <v>2020</v>
      </c>
      <c r="C6804">
        <v>34</v>
      </c>
      <c r="D6804">
        <v>1</v>
      </c>
      <c r="E6804">
        <v>9772.8385650766195</v>
      </c>
      <c r="F6804">
        <v>41.693886754804147</v>
      </c>
      <c r="G6804" s="6">
        <v>45208.315309641206</v>
      </c>
    </row>
    <row r="6805" spans="2:7" x14ac:dyDescent="0.25">
      <c r="B6805">
        <v>2020</v>
      </c>
      <c r="C6805">
        <v>34</v>
      </c>
      <c r="D6805">
        <v>2</v>
      </c>
      <c r="E6805">
        <v>9928.3798033751136</v>
      </c>
      <c r="F6805">
        <v>45.325544318107866</v>
      </c>
      <c r="G6805" s="6">
        <v>45208.315309641206</v>
      </c>
    </row>
    <row r="6806" spans="2:7" x14ac:dyDescent="0.25">
      <c r="B6806">
        <v>2020</v>
      </c>
      <c r="C6806">
        <v>35</v>
      </c>
      <c r="D6806">
        <v>1</v>
      </c>
      <c r="E6806">
        <v>9759.8228114922258</v>
      </c>
      <c r="F6806">
        <v>40.74882314960761</v>
      </c>
      <c r="G6806" s="6">
        <v>45208.315309641206</v>
      </c>
    </row>
    <row r="6807" spans="2:7" x14ac:dyDescent="0.25">
      <c r="B6807">
        <v>2020</v>
      </c>
      <c r="C6807">
        <v>35</v>
      </c>
      <c r="D6807">
        <v>2</v>
      </c>
      <c r="E6807">
        <v>9915.4073826937183</v>
      </c>
      <c r="F6807">
        <v>44.384189999089365</v>
      </c>
      <c r="G6807" s="6">
        <v>45208.315309641206</v>
      </c>
    </row>
    <row r="6808" spans="2:7" x14ac:dyDescent="0.25">
      <c r="B6808">
        <v>2020</v>
      </c>
      <c r="C6808">
        <v>36</v>
      </c>
      <c r="D6808">
        <v>1</v>
      </c>
      <c r="E6808">
        <v>9755.3673749183199</v>
      </c>
      <c r="F6808">
        <v>39.76720544848223</v>
      </c>
      <c r="G6808" s="6">
        <v>45208.315309641206</v>
      </c>
    </row>
    <row r="6809" spans="2:7" x14ac:dyDescent="0.25">
      <c r="B6809">
        <v>2020</v>
      </c>
      <c r="C6809">
        <v>36</v>
      </c>
      <c r="D6809">
        <v>2</v>
      </c>
      <c r="E6809">
        <v>9897.9929304139932</v>
      </c>
      <c r="F6809">
        <v>43.461399503879505</v>
      </c>
      <c r="G6809" s="6">
        <v>45208.315309641206</v>
      </c>
    </row>
    <row r="6810" spans="2:7" x14ac:dyDescent="0.25">
      <c r="B6810">
        <v>2020</v>
      </c>
      <c r="C6810">
        <v>37</v>
      </c>
      <c r="D6810">
        <v>1</v>
      </c>
      <c r="E6810">
        <v>9755.3673749183199</v>
      </c>
      <c r="F6810">
        <v>38.76720544848223</v>
      </c>
      <c r="G6810" s="6">
        <v>45208.315309641206</v>
      </c>
    </row>
    <row r="6811" spans="2:7" x14ac:dyDescent="0.25">
      <c r="B6811">
        <v>2020</v>
      </c>
      <c r="C6811">
        <v>37</v>
      </c>
      <c r="D6811">
        <v>2</v>
      </c>
      <c r="E6811">
        <v>9893.4746472655352</v>
      </c>
      <c r="F6811">
        <v>42.481019685295365</v>
      </c>
      <c r="G6811" s="6">
        <v>45208.315309641206</v>
      </c>
    </row>
    <row r="6812" spans="2:7" x14ac:dyDescent="0.25">
      <c r="B6812">
        <v>2020</v>
      </c>
      <c r="C6812">
        <v>38</v>
      </c>
      <c r="D6812">
        <v>1</v>
      </c>
      <c r="E6812">
        <v>9746.5729142840646</v>
      </c>
      <c r="F6812">
        <v>37.801734450097399</v>
      </c>
      <c r="G6812" s="6">
        <v>45208.315309641206</v>
      </c>
    </row>
    <row r="6813" spans="2:7" x14ac:dyDescent="0.25">
      <c r="B6813">
        <v>2020</v>
      </c>
      <c r="C6813">
        <v>38</v>
      </c>
      <c r="D6813">
        <v>2</v>
      </c>
      <c r="E6813">
        <v>9884.0481923204115</v>
      </c>
      <c r="F6813">
        <v>41.521057145950529</v>
      </c>
      <c r="G6813" s="6">
        <v>45208.315309641206</v>
      </c>
    </row>
    <row r="6814" spans="2:7" x14ac:dyDescent="0.25">
      <c r="B6814">
        <v>2020</v>
      </c>
      <c r="C6814">
        <v>39</v>
      </c>
      <c r="D6814">
        <v>1</v>
      </c>
      <c r="E6814">
        <v>9741.9863827018598</v>
      </c>
      <c r="F6814">
        <v>36.819296123498027</v>
      </c>
      <c r="G6814" s="6">
        <v>45208.315309641206</v>
      </c>
    </row>
    <row r="6815" spans="2:7" x14ac:dyDescent="0.25">
      <c r="B6815">
        <v>2020</v>
      </c>
      <c r="C6815">
        <v>39</v>
      </c>
      <c r="D6815">
        <v>2</v>
      </c>
      <c r="E6815">
        <v>9864.7406913255418</v>
      </c>
      <c r="F6815">
        <v>40.601344517553969</v>
      </c>
      <c r="G6815" s="6">
        <v>45208.315309641206</v>
      </c>
    </row>
    <row r="6816" spans="2:7" x14ac:dyDescent="0.25">
      <c r="B6816">
        <v>2020</v>
      </c>
      <c r="C6816">
        <v>40</v>
      </c>
      <c r="D6816">
        <v>1</v>
      </c>
      <c r="E6816">
        <v>9728.0791259940561</v>
      </c>
      <c r="F6816">
        <v>35.871218169782225</v>
      </c>
      <c r="G6816" s="6">
        <v>45208.315309641206</v>
      </c>
    </row>
    <row r="6817" spans="2:7" x14ac:dyDescent="0.25">
      <c r="B6817">
        <v>2020</v>
      </c>
      <c r="C6817">
        <v>40</v>
      </c>
      <c r="D6817">
        <v>2</v>
      </c>
      <c r="E6817">
        <v>9841.0644303746558</v>
      </c>
      <c r="F6817">
        <v>39.697822891818902</v>
      </c>
      <c r="G6817" s="6">
        <v>45208.315309641206</v>
      </c>
    </row>
    <row r="6818" spans="2:7" x14ac:dyDescent="0.25">
      <c r="B6818">
        <v>2020</v>
      </c>
      <c r="C6818">
        <v>41</v>
      </c>
      <c r="D6818">
        <v>1</v>
      </c>
      <c r="E6818">
        <v>9712.8827583037437</v>
      </c>
      <c r="F6818">
        <v>34.926558489472868</v>
      </c>
      <c r="G6818" s="6">
        <v>45208.315309641206</v>
      </c>
    </row>
    <row r="6819" spans="2:7" x14ac:dyDescent="0.25">
      <c r="B6819">
        <v>2020</v>
      </c>
      <c r="C6819">
        <v>41</v>
      </c>
      <c r="D6819">
        <v>2</v>
      </c>
      <c r="E6819">
        <v>9831.1435126020224</v>
      </c>
      <c r="F6819">
        <v>38.73737865430752</v>
      </c>
      <c r="G6819" s="6">
        <v>45208.315309641206</v>
      </c>
    </row>
    <row r="6820" spans="2:7" x14ac:dyDescent="0.25">
      <c r="B6820">
        <v>2020</v>
      </c>
      <c r="C6820">
        <v>42</v>
      </c>
      <c r="D6820">
        <v>1</v>
      </c>
      <c r="E6820">
        <v>9692.9007278388835</v>
      </c>
      <c r="F6820">
        <v>33.99752925043002</v>
      </c>
      <c r="G6820" s="6">
        <v>45208.315309641206</v>
      </c>
    </row>
    <row r="6821" spans="2:7" x14ac:dyDescent="0.25">
      <c r="B6821">
        <v>2020</v>
      </c>
      <c r="C6821">
        <v>42</v>
      </c>
      <c r="D6821">
        <v>2</v>
      </c>
      <c r="E6821">
        <v>9820.8853381890494</v>
      </c>
      <c r="F6821">
        <v>37.777318607358957</v>
      </c>
      <c r="G6821" s="6">
        <v>45208.315309641206</v>
      </c>
    </row>
    <row r="6822" spans="2:7" x14ac:dyDescent="0.25">
      <c r="B6822">
        <v>2020</v>
      </c>
      <c r="C6822">
        <v>43</v>
      </c>
      <c r="D6822">
        <v>1</v>
      </c>
      <c r="E6822">
        <v>9669.0132300109271</v>
      </c>
      <c r="F6822">
        <v>33.080285591555707</v>
      </c>
      <c r="G6822" s="6">
        <v>45208.315309641206</v>
      </c>
    </row>
    <row r="6823" spans="2:7" x14ac:dyDescent="0.25">
      <c r="B6823">
        <v>2020</v>
      </c>
      <c r="C6823">
        <v>43</v>
      </c>
      <c r="D6823">
        <v>2</v>
      </c>
      <c r="E6823">
        <v>9805.3455589058558</v>
      </c>
      <c r="F6823">
        <v>36.836396719389541</v>
      </c>
      <c r="G6823" s="6">
        <v>45208.315309641206</v>
      </c>
    </row>
    <row r="6824" spans="2:7" x14ac:dyDescent="0.25">
      <c r="B6824">
        <v>2020</v>
      </c>
      <c r="C6824">
        <v>44</v>
      </c>
      <c r="D6824">
        <v>1</v>
      </c>
      <c r="E6824">
        <v>9624.5068680319946</v>
      </c>
      <c r="F6824">
        <v>32.23094577641475</v>
      </c>
      <c r="G6824" s="6">
        <v>45208.315309641206</v>
      </c>
    </row>
    <row r="6825" spans="2:7" x14ac:dyDescent="0.25">
      <c r="B6825">
        <v>2020</v>
      </c>
      <c r="C6825">
        <v>44</v>
      </c>
      <c r="D6825">
        <v>2</v>
      </c>
      <c r="E6825">
        <v>9778.6621249427699</v>
      </c>
      <c r="F6825">
        <v>35.935549326354575</v>
      </c>
      <c r="G6825" s="6">
        <v>45208.315309641206</v>
      </c>
    </row>
    <row r="6826" spans="2:7" x14ac:dyDescent="0.25">
      <c r="B6826">
        <v>2020</v>
      </c>
      <c r="C6826">
        <v>45</v>
      </c>
      <c r="D6826">
        <v>1</v>
      </c>
      <c r="E6826">
        <v>9580.3912784068652</v>
      </c>
      <c r="F6826">
        <v>31.377059785917115</v>
      </c>
      <c r="G6826" s="6">
        <v>45208.315309641206</v>
      </c>
    </row>
    <row r="6827" spans="2:7" x14ac:dyDescent="0.25">
      <c r="B6827">
        <v>2020</v>
      </c>
      <c r="C6827">
        <v>45</v>
      </c>
      <c r="D6827">
        <v>2</v>
      </c>
      <c r="E6827">
        <v>9754.3589408901826</v>
      </c>
      <c r="F6827">
        <v>35.023837719523378</v>
      </c>
      <c r="G6827" s="6">
        <v>45208.315309641206</v>
      </c>
    </row>
    <row r="6828" spans="2:7" x14ac:dyDescent="0.25">
      <c r="B6828">
        <v>2020</v>
      </c>
      <c r="C6828">
        <v>46</v>
      </c>
      <c r="D6828">
        <v>1</v>
      </c>
      <c r="E6828">
        <v>9546.0876357377929</v>
      </c>
      <c r="F6828">
        <v>30.488015778150238</v>
      </c>
      <c r="G6828" s="6">
        <v>45208.315309641206</v>
      </c>
    </row>
    <row r="6829" spans="2:7" x14ac:dyDescent="0.25">
      <c r="B6829">
        <v>2020</v>
      </c>
      <c r="C6829">
        <v>46</v>
      </c>
      <c r="D6829">
        <v>2</v>
      </c>
      <c r="E6829">
        <v>9724.557015237735</v>
      </c>
      <c r="F6829">
        <v>34.129639643800466</v>
      </c>
      <c r="G6829" s="6">
        <v>45208.315309641206</v>
      </c>
    </row>
    <row r="6830" spans="2:7" x14ac:dyDescent="0.25">
      <c r="B6830">
        <v>2020</v>
      </c>
      <c r="C6830">
        <v>47</v>
      </c>
      <c r="D6830">
        <v>1</v>
      </c>
      <c r="E6830">
        <v>9517.4650471053064</v>
      </c>
      <c r="F6830">
        <v>29.578200993990201</v>
      </c>
      <c r="G6830" s="6">
        <v>45208.315309641206</v>
      </c>
    </row>
    <row r="6831" spans="2:7" x14ac:dyDescent="0.25">
      <c r="B6831">
        <v>2020</v>
      </c>
      <c r="C6831">
        <v>47</v>
      </c>
      <c r="D6831">
        <v>2</v>
      </c>
      <c r="E6831">
        <v>9704.3992801374461</v>
      </c>
      <c r="F6831">
        <v>33.199494288883486</v>
      </c>
      <c r="G6831" s="6">
        <v>45208.315309641206</v>
      </c>
    </row>
    <row r="6832" spans="2:7" x14ac:dyDescent="0.25">
      <c r="B6832">
        <v>2020</v>
      </c>
      <c r="C6832">
        <v>48</v>
      </c>
      <c r="D6832">
        <v>1</v>
      </c>
      <c r="E6832">
        <v>9457.3340346950063</v>
      </c>
      <c r="F6832">
        <v>28.763084139538861</v>
      </c>
      <c r="G6832" s="6">
        <v>45208.315309641206</v>
      </c>
    </row>
    <row r="6833" spans="2:7" x14ac:dyDescent="0.25">
      <c r="B6833">
        <v>2020</v>
      </c>
      <c r="C6833">
        <v>48</v>
      </c>
      <c r="D6833">
        <v>2</v>
      </c>
      <c r="E6833">
        <v>9679.7919338751781</v>
      </c>
      <c r="F6833">
        <v>32.282620846154998</v>
      </c>
      <c r="G6833" s="6">
        <v>45208.315309641206</v>
      </c>
    </row>
    <row r="6834" spans="2:7" x14ac:dyDescent="0.25">
      <c r="B6834">
        <v>2020</v>
      </c>
      <c r="C6834">
        <v>49</v>
      </c>
      <c r="D6834">
        <v>1</v>
      </c>
      <c r="E6834">
        <v>9409.7168722233801</v>
      </c>
      <c r="F6834">
        <v>27.906107344986669</v>
      </c>
      <c r="G6834" s="6">
        <v>45208.315309641206</v>
      </c>
    </row>
    <row r="6835" spans="2:7" x14ac:dyDescent="0.25">
      <c r="B6835">
        <v>2020</v>
      </c>
      <c r="C6835">
        <v>49</v>
      </c>
      <c r="D6835">
        <v>2</v>
      </c>
      <c r="E6835">
        <v>9644.5155573362736</v>
      </c>
      <c r="F6835">
        <v>31.398870925663594</v>
      </c>
      <c r="G6835" s="6">
        <v>45208.315309641206</v>
      </c>
    </row>
    <row r="6836" spans="2:7" x14ac:dyDescent="0.25">
      <c r="B6836">
        <v>2020</v>
      </c>
      <c r="C6836">
        <v>50</v>
      </c>
      <c r="D6836">
        <v>1</v>
      </c>
      <c r="E6836">
        <v>9376.6021186040452</v>
      </c>
      <c r="F6836">
        <v>27.002895763745915</v>
      </c>
      <c r="G6836" s="6">
        <v>45208.315309641206</v>
      </c>
    </row>
    <row r="6837" spans="2:7" x14ac:dyDescent="0.25">
      <c r="B6837">
        <v>2020</v>
      </c>
      <c r="C6837">
        <v>50</v>
      </c>
      <c r="D6837">
        <v>2</v>
      </c>
      <c r="E6837">
        <v>9618.8627405564403</v>
      </c>
      <c r="F6837">
        <v>30.481275997441745</v>
      </c>
      <c r="G6837" s="6">
        <v>45208.315309641206</v>
      </c>
    </row>
    <row r="6838" spans="2:7" x14ac:dyDescent="0.25">
      <c r="B6838">
        <v>2020</v>
      </c>
      <c r="C6838">
        <v>51</v>
      </c>
      <c r="D6838">
        <v>1</v>
      </c>
      <c r="E6838">
        <v>9325.3096588164426</v>
      </c>
      <c r="F6838">
        <v>26.148670946013642</v>
      </c>
      <c r="G6838" s="6">
        <v>45208.315309641206</v>
      </c>
    </row>
    <row r="6839" spans="2:7" x14ac:dyDescent="0.25">
      <c r="B6839">
        <v>2020</v>
      </c>
      <c r="C6839">
        <v>51</v>
      </c>
      <c r="D6839">
        <v>2</v>
      </c>
      <c r="E6839">
        <v>9598.3545452872258</v>
      </c>
      <c r="F6839">
        <v>29.54533508795301</v>
      </c>
      <c r="G6839" s="6">
        <v>45208.315309641206</v>
      </c>
    </row>
    <row r="6840" spans="2:7" x14ac:dyDescent="0.25">
      <c r="B6840">
        <v>2020</v>
      </c>
      <c r="C6840">
        <v>52</v>
      </c>
      <c r="D6840">
        <v>1</v>
      </c>
      <c r="E6840">
        <v>9258.8250007508068</v>
      </c>
      <c r="F6840">
        <v>25.332845840511098</v>
      </c>
      <c r="G6840" s="6">
        <v>45208.315309641206</v>
      </c>
    </row>
    <row r="6841" spans="2:7" x14ac:dyDescent="0.25">
      <c r="B6841">
        <v>2020</v>
      </c>
      <c r="C6841">
        <v>52</v>
      </c>
      <c r="D6841">
        <v>2</v>
      </c>
      <c r="E6841">
        <v>9567.4406896403616</v>
      </c>
      <c r="F6841">
        <v>28.639184982114983</v>
      </c>
      <c r="G6841" s="6">
        <v>45208.315309641206</v>
      </c>
    </row>
    <row r="6842" spans="2:7" x14ac:dyDescent="0.25">
      <c r="B6842">
        <v>2020</v>
      </c>
      <c r="C6842">
        <v>53</v>
      </c>
      <c r="D6842">
        <v>1</v>
      </c>
      <c r="E6842">
        <v>9206.7893289281474</v>
      </c>
      <c r="F6842">
        <v>24.47319811429664</v>
      </c>
      <c r="G6842" s="6">
        <v>45208.315309641206</v>
      </c>
    </row>
    <row r="6843" spans="2:7" x14ac:dyDescent="0.25">
      <c r="B6843">
        <v>2020</v>
      </c>
      <c r="C6843">
        <v>53</v>
      </c>
      <c r="D6843">
        <v>2</v>
      </c>
      <c r="E6843">
        <v>9548.520992631089</v>
      </c>
      <c r="F6843">
        <v>27.694940722125438</v>
      </c>
      <c r="G6843" s="6">
        <v>45208.315309641206</v>
      </c>
    </row>
    <row r="6844" spans="2:7" x14ac:dyDescent="0.25">
      <c r="B6844">
        <v>2020</v>
      </c>
      <c r="C6844">
        <v>54</v>
      </c>
      <c r="D6844">
        <v>1</v>
      </c>
      <c r="E6844">
        <v>9166.1513918838555</v>
      </c>
      <c r="F6844">
        <v>23.579482777735834</v>
      </c>
      <c r="G6844" s="6">
        <v>45208.315309641206</v>
      </c>
    </row>
    <row r="6845" spans="2:7" x14ac:dyDescent="0.25">
      <c r="B6845">
        <v>2020</v>
      </c>
      <c r="C6845">
        <v>54</v>
      </c>
      <c r="D6845">
        <v>2</v>
      </c>
      <c r="E6845">
        <v>9519.7673082455713</v>
      </c>
      <c r="F6845">
        <v>26.777080833021802</v>
      </c>
      <c r="G6845" s="6">
        <v>45208.315309641206</v>
      </c>
    </row>
    <row r="6846" spans="2:7" x14ac:dyDescent="0.25">
      <c r="B6846">
        <v>2020</v>
      </c>
      <c r="C6846">
        <v>55</v>
      </c>
      <c r="D6846">
        <v>1</v>
      </c>
      <c r="E6846">
        <v>9083.0015314095835</v>
      </c>
      <c r="F6846">
        <v>22.790762690675507</v>
      </c>
      <c r="G6846" s="6">
        <v>45208.315309641206</v>
      </c>
    </row>
    <row r="6847" spans="2:7" x14ac:dyDescent="0.25">
      <c r="B6847">
        <v>2020</v>
      </c>
      <c r="C6847">
        <v>55</v>
      </c>
      <c r="D6847">
        <v>2</v>
      </c>
      <c r="E6847">
        <v>9475.6280408062285</v>
      </c>
      <c r="F6847">
        <v>25.89948444504827</v>
      </c>
      <c r="G6847" s="6">
        <v>45208.315309641206</v>
      </c>
    </row>
    <row r="6848" spans="2:7" x14ac:dyDescent="0.25">
      <c r="B6848">
        <v>2020</v>
      </c>
      <c r="C6848">
        <v>56</v>
      </c>
      <c r="D6848">
        <v>1</v>
      </c>
      <c r="E6848">
        <v>9022.5082102796878</v>
      </c>
      <c r="F6848">
        <v>21.940215839871986</v>
      </c>
      <c r="G6848" s="6">
        <v>45208.315309641206</v>
      </c>
    </row>
    <row r="6849" spans="2:7" x14ac:dyDescent="0.25">
      <c r="B6849">
        <v>2020</v>
      </c>
      <c r="C6849">
        <v>56</v>
      </c>
      <c r="D6849">
        <v>2</v>
      </c>
      <c r="E6849">
        <v>9420.8742122526783</v>
      </c>
      <c r="F6849">
        <v>25.047105460393531</v>
      </c>
      <c r="G6849" s="6">
        <v>45208.315309641206</v>
      </c>
    </row>
    <row r="6850" spans="2:7" x14ac:dyDescent="0.25">
      <c r="B6850">
        <v>2020</v>
      </c>
      <c r="C6850">
        <v>57</v>
      </c>
      <c r="D6850">
        <v>1</v>
      </c>
      <c r="E6850">
        <v>8930.9408022097177</v>
      </c>
      <c r="F6850">
        <v>21.160038704718659</v>
      </c>
      <c r="G6850" s="6">
        <v>45208.315309641206</v>
      </c>
    </row>
    <row r="6851" spans="2:7" x14ac:dyDescent="0.25">
      <c r="B6851">
        <v>2020</v>
      </c>
      <c r="C6851">
        <v>57</v>
      </c>
      <c r="D6851">
        <v>2</v>
      </c>
      <c r="E6851">
        <v>9361.424695011372</v>
      </c>
      <c r="F6851">
        <v>24.202991302221598</v>
      </c>
      <c r="G6851" s="6">
        <v>45208.315309641206</v>
      </c>
    </row>
    <row r="6852" spans="2:7" x14ac:dyDescent="0.25">
      <c r="B6852">
        <v>2020</v>
      </c>
      <c r="C6852">
        <v>58</v>
      </c>
      <c r="D6852">
        <v>1</v>
      </c>
      <c r="E6852">
        <v>8843.0305036147911</v>
      </c>
      <c r="F6852">
        <v>20.365424196804447</v>
      </c>
      <c r="G6852" s="6">
        <v>45208.315309641206</v>
      </c>
    </row>
    <row r="6853" spans="2:7" x14ac:dyDescent="0.25">
      <c r="B6853">
        <v>2020</v>
      </c>
      <c r="C6853">
        <v>58</v>
      </c>
      <c r="D6853">
        <v>2</v>
      </c>
      <c r="E6853">
        <v>9283.9589736640391</v>
      </c>
      <c r="F6853">
        <v>23.400770000352946</v>
      </c>
      <c r="G6853" s="6">
        <v>45208.315309641206</v>
      </c>
    </row>
    <row r="6854" spans="2:7" x14ac:dyDescent="0.25">
      <c r="B6854">
        <v>2020</v>
      </c>
      <c r="C6854">
        <v>59</v>
      </c>
      <c r="D6854">
        <v>1</v>
      </c>
      <c r="E6854">
        <v>8745.4990660996828</v>
      </c>
      <c r="F6854">
        <v>19.586967114380432</v>
      </c>
      <c r="G6854" s="6">
        <v>45208.315309641206</v>
      </c>
    </row>
    <row r="6855" spans="2:7" x14ac:dyDescent="0.25">
      <c r="B6855">
        <v>2020</v>
      </c>
      <c r="C6855">
        <v>59</v>
      </c>
      <c r="D6855">
        <v>2</v>
      </c>
      <c r="E6855">
        <v>9208.8749281444288</v>
      </c>
      <c r="F6855">
        <v>22.587490144839382</v>
      </c>
      <c r="G6855" s="6">
        <v>45208.315309641206</v>
      </c>
    </row>
    <row r="6856" spans="2:7" x14ac:dyDescent="0.25">
      <c r="B6856">
        <v>2020</v>
      </c>
      <c r="C6856">
        <v>60</v>
      </c>
      <c r="D6856">
        <v>1</v>
      </c>
      <c r="E6856">
        <v>8676.6972851546434</v>
      </c>
      <c r="F6856">
        <v>18.738317021741565</v>
      </c>
      <c r="G6856" s="6">
        <v>45208.315309641206</v>
      </c>
    </row>
    <row r="6857" spans="2:7" x14ac:dyDescent="0.25">
      <c r="B6857">
        <v>2020</v>
      </c>
      <c r="C6857">
        <v>60</v>
      </c>
      <c r="D6857">
        <v>2</v>
      </c>
      <c r="E6857">
        <v>9151.6495377260599</v>
      </c>
      <c r="F6857">
        <v>21.72560352447546</v>
      </c>
      <c r="G6857" s="6">
        <v>45208.315309641206</v>
      </c>
    </row>
    <row r="6858" spans="2:7" x14ac:dyDescent="0.25">
      <c r="B6858">
        <v>2020</v>
      </c>
      <c r="C6858">
        <v>61</v>
      </c>
      <c r="D6858">
        <v>1</v>
      </c>
      <c r="E6858">
        <v>8586.7111362201231</v>
      </c>
      <c r="F6858">
        <v>17.929449096152528</v>
      </c>
      <c r="G6858" s="6">
        <v>45208.315309641206</v>
      </c>
    </row>
    <row r="6859" spans="2:7" x14ac:dyDescent="0.25">
      <c r="B6859">
        <v>2020</v>
      </c>
      <c r="C6859">
        <v>61</v>
      </c>
      <c r="D6859">
        <v>2</v>
      </c>
      <c r="E6859">
        <v>9089.5183685642623</v>
      </c>
      <c r="F6859">
        <v>20.870690591761818</v>
      </c>
      <c r="G6859" s="6">
        <v>45208.315309641206</v>
      </c>
    </row>
    <row r="6860" spans="2:7" x14ac:dyDescent="0.25">
      <c r="B6860">
        <v>2020</v>
      </c>
      <c r="C6860">
        <v>62</v>
      </c>
      <c r="D6860">
        <v>1</v>
      </c>
      <c r="E6860">
        <v>8455.1347806143312</v>
      </c>
      <c r="F6860">
        <v>17.200681128733066</v>
      </c>
      <c r="G6860" s="6">
        <v>45208.315309641206</v>
      </c>
    </row>
    <row r="6861" spans="2:7" x14ac:dyDescent="0.25">
      <c r="B6861">
        <v>2020</v>
      </c>
      <c r="C6861">
        <v>62</v>
      </c>
      <c r="D6861">
        <v>2</v>
      </c>
      <c r="E6861">
        <v>9016.7377047419486</v>
      </c>
      <c r="F6861">
        <v>20.035117287129442</v>
      </c>
      <c r="G6861" s="6">
        <v>45208.315309641206</v>
      </c>
    </row>
    <row r="6862" spans="2:7" x14ac:dyDescent="0.25">
      <c r="B6862">
        <v>2020</v>
      </c>
      <c r="C6862">
        <v>63</v>
      </c>
      <c r="D6862">
        <v>1</v>
      </c>
      <c r="E6862">
        <v>8319.3652168046465</v>
      </c>
      <c r="F6862">
        <v>16.473231273255223</v>
      </c>
      <c r="G6862" s="6">
        <v>45208.315309641206</v>
      </c>
    </row>
    <row r="6863" spans="2:7" x14ac:dyDescent="0.25">
      <c r="B6863">
        <v>2020</v>
      </c>
      <c r="C6863">
        <v>63</v>
      </c>
      <c r="D6863">
        <v>2</v>
      </c>
      <c r="E6863">
        <v>8883.1625431887205</v>
      </c>
      <c r="F6863">
        <v>19.328864748678519</v>
      </c>
      <c r="G6863" s="6">
        <v>45208.315309641206</v>
      </c>
    </row>
    <row r="6864" spans="2:7" x14ac:dyDescent="0.25">
      <c r="B6864">
        <v>2020</v>
      </c>
      <c r="C6864">
        <v>64</v>
      </c>
      <c r="D6864">
        <v>1</v>
      </c>
      <c r="E6864">
        <v>8217.7676812901918</v>
      </c>
      <c r="F6864">
        <v>15.670710807175359</v>
      </c>
      <c r="G6864" s="6">
        <v>45208.315309641206</v>
      </c>
    </row>
    <row r="6865" spans="2:7" x14ac:dyDescent="0.25">
      <c r="B6865">
        <v>2020</v>
      </c>
      <c r="C6865">
        <v>64</v>
      </c>
      <c r="D6865">
        <v>2</v>
      </c>
      <c r="E6865">
        <v>8773.3661089588204</v>
      </c>
      <c r="F6865">
        <v>18.564503178025607</v>
      </c>
      <c r="G6865" s="6">
        <v>45208.315309641206</v>
      </c>
    </row>
    <row r="6866" spans="2:7" x14ac:dyDescent="0.25">
      <c r="B6866">
        <v>2020</v>
      </c>
      <c r="C6866">
        <v>65</v>
      </c>
      <c r="D6866">
        <v>1</v>
      </c>
      <c r="E6866">
        <v>8063.3212024432542</v>
      </c>
      <c r="F6866">
        <v>14.961293658453002</v>
      </c>
      <c r="G6866" s="6">
        <v>45208.315309641206</v>
      </c>
    </row>
    <row r="6867" spans="2:7" x14ac:dyDescent="0.25">
      <c r="B6867">
        <v>2020</v>
      </c>
      <c r="C6867">
        <v>65</v>
      </c>
      <c r="D6867">
        <v>2</v>
      </c>
      <c r="E6867">
        <v>8645.863332031804</v>
      </c>
      <c r="F6867">
        <v>17.830905066483851</v>
      </c>
      <c r="G6867" s="6">
        <v>45208.315309641206</v>
      </c>
    </row>
    <row r="6868" spans="2:7" x14ac:dyDescent="0.25">
      <c r="B6868">
        <v>2020</v>
      </c>
      <c r="C6868">
        <v>66</v>
      </c>
      <c r="D6868">
        <v>1</v>
      </c>
      <c r="E6868">
        <v>7863.4807602555193</v>
      </c>
      <c r="F6868">
        <v>14.328809191004266</v>
      </c>
      <c r="G6868" s="6">
        <v>45208.315309641206</v>
      </c>
    </row>
    <row r="6869" spans="2:7" x14ac:dyDescent="0.25">
      <c r="B6869">
        <v>2020</v>
      </c>
      <c r="C6869">
        <v>66</v>
      </c>
      <c r="D6869">
        <v>2</v>
      </c>
      <c r="E6869">
        <v>8538.4901967674141</v>
      </c>
      <c r="F6869">
        <v>17.048844487982795</v>
      </c>
      <c r="G6869" s="6">
        <v>45208.315309641206</v>
      </c>
    </row>
    <row r="6870" spans="2:7" x14ac:dyDescent="0.25">
      <c r="B6870">
        <v>2020</v>
      </c>
      <c r="C6870">
        <v>67</v>
      </c>
      <c r="D6870">
        <v>1</v>
      </c>
      <c r="E6870">
        <v>7723.5995311313982</v>
      </c>
      <c r="F6870">
        <v>13.579261175103609</v>
      </c>
      <c r="G6870" s="6">
        <v>45208.315309641206</v>
      </c>
    </row>
    <row r="6871" spans="2:7" x14ac:dyDescent="0.25">
      <c r="B6871">
        <v>2020</v>
      </c>
      <c r="C6871">
        <v>67</v>
      </c>
      <c r="D6871">
        <v>2</v>
      </c>
      <c r="E6871">
        <v>8398.5981853136782</v>
      </c>
      <c r="F6871">
        <v>16.324491815260249</v>
      </c>
      <c r="G6871" s="6">
        <v>45208.315309641206</v>
      </c>
    </row>
    <row r="6872" spans="2:7" x14ac:dyDescent="0.25">
      <c r="B6872">
        <v>2020</v>
      </c>
      <c r="C6872">
        <v>68</v>
      </c>
      <c r="D6872">
        <v>1</v>
      </c>
      <c r="E6872">
        <v>7550.2668159443565</v>
      </c>
      <c r="F6872">
        <v>12.87952392175697</v>
      </c>
      <c r="G6872" s="6">
        <v>45208.315309641206</v>
      </c>
    </row>
    <row r="6873" spans="2:7" x14ac:dyDescent="0.25">
      <c r="B6873">
        <v>2020</v>
      </c>
      <c r="C6873">
        <v>68</v>
      </c>
      <c r="D6873">
        <v>2</v>
      </c>
      <c r="E6873">
        <v>8236.4910867291273</v>
      </c>
      <c r="F6873">
        <v>15.635942702262366</v>
      </c>
      <c r="G6873" s="6">
        <v>45208.315309641206</v>
      </c>
    </row>
    <row r="6874" spans="2:7" x14ac:dyDescent="0.25">
      <c r="B6874">
        <v>2020</v>
      </c>
      <c r="C6874">
        <v>69</v>
      </c>
      <c r="D6874">
        <v>1</v>
      </c>
      <c r="E6874">
        <v>7423.686164373099</v>
      </c>
      <c r="F6874">
        <v>12.090606148222598</v>
      </c>
      <c r="G6874" s="6">
        <v>45208.315309641206</v>
      </c>
    </row>
    <row r="6875" spans="2:7" x14ac:dyDescent="0.25">
      <c r="B6875">
        <v>2020</v>
      </c>
      <c r="C6875">
        <v>69</v>
      </c>
      <c r="D6875">
        <v>2</v>
      </c>
      <c r="E6875">
        <v>8117.4295448587582</v>
      </c>
      <c r="F6875">
        <v>14.85794754577028</v>
      </c>
      <c r="G6875" s="6">
        <v>45208.315309641206</v>
      </c>
    </row>
    <row r="6876" spans="2:7" x14ac:dyDescent="0.25">
      <c r="B6876">
        <v>2020</v>
      </c>
      <c r="C6876">
        <v>70</v>
      </c>
      <c r="D6876">
        <v>1</v>
      </c>
      <c r="E6876">
        <v>7259.573203509769</v>
      </c>
      <c r="F6876">
        <v>11.352628258870356</v>
      </c>
      <c r="G6876" s="6">
        <v>45208.315309641206</v>
      </c>
    </row>
    <row r="6877" spans="2:7" x14ac:dyDescent="0.25">
      <c r="B6877">
        <v>2020</v>
      </c>
      <c r="C6877">
        <v>70</v>
      </c>
      <c r="D6877">
        <v>2</v>
      </c>
      <c r="E6877">
        <v>8018.1222272438963</v>
      </c>
      <c r="F6877">
        <v>14.035775872255577</v>
      </c>
      <c r="G6877" s="6">
        <v>45208.315309641206</v>
      </c>
    </row>
    <row r="6878" spans="2:7" x14ac:dyDescent="0.25">
      <c r="B6878">
        <v>2020</v>
      </c>
      <c r="C6878">
        <v>71</v>
      </c>
      <c r="D6878">
        <v>1</v>
      </c>
      <c r="E6878">
        <v>7040.6546504396629</v>
      </c>
      <c r="F6878">
        <v>10.690074390430192</v>
      </c>
      <c r="G6878" s="6">
        <v>45208.315309641206</v>
      </c>
    </row>
    <row r="6879" spans="2:7" x14ac:dyDescent="0.25">
      <c r="B6879">
        <v>2020</v>
      </c>
      <c r="C6879">
        <v>71</v>
      </c>
      <c r="D6879">
        <v>2</v>
      </c>
      <c r="E6879">
        <v>7869.8036372395973</v>
      </c>
      <c r="F6879">
        <v>13.29087844971853</v>
      </c>
      <c r="G6879" s="6">
        <v>45208.315309641206</v>
      </c>
    </row>
    <row r="6880" spans="2:7" x14ac:dyDescent="0.25">
      <c r="B6880">
        <v>2020</v>
      </c>
      <c r="C6880">
        <v>72</v>
      </c>
      <c r="D6880">
        <v>1</v>
      </c>
      <c r="E6880">
        <v>6819.3016509604804</v>
      </c>
      <c r="F6880">
        <v>10.020841915711911</v>
      </c>
      <c r="G6880" s="6">
        <v>45208.315309641206</v>
      </c>
    </row>
    <row r="6881" spans="2:7" x14ac:dyDescent="0.25">
      <c r="B6881">
        <v>2020</v>
      </c>
      <c r="C6881">
        <v>72</v>
      </c>
      <c r="D6881">
        <v>2</v>
      </c>
      <c r="E6881">
        <v>7619.2419171127567</v>
      </c>
      <c r="F6881">
        <v>12.711511439346623</v>
      </c>
      <c r="G6881" s="6">
        <v>45208.315309641206</v>
      </c>
    </row>
    <row r="6882" spans="2:7" x14ac:dyDescent="0.25">
      <c r="B6882">
        <v>2020</v>
      </c>
      <c r="C6882">
        <v>73</v>
      </c>
      <c r="D6882">
        <v>1</v>
      </c>
      <c r="E6882">
        <v>6525.116169054485</v>
      </c>
      <c r="F6882">
        <v>9.4500899772878579</v>
      </c>
      <c r="G6882" s="6">
        <v>45208.315309641206</v>
      </c>
    </row>
    <row r="6883" spans="2:7" x14ac:dyDescent="0.25">
      <c r="B6883">
        <v>2020</v>
      </c>
      <c r="C6883">
        <v>73</v>
      </c>
      <c r="D6883">
        <v>2</v>
      </c>
      <c r="E6883">
        <v>7482.9034580326479</v>
      </c>
      <c r="F6883">
        <v>11.934005109352805</v>
      </c>
      <c r="G6883" s="6">
        <v>45208.315309641206</v>
      </c>
    </row>
    <row r="6884" spans="2:7" x14ac:dyDescent="0.25">
      <c r="B6884">
        <v>2020</v>
      </c>
      <c r="C6884">
        <v>74</v>
      </c>
      <c r="D6884">
        <v>1</v>
      </c>
      <c r="E6884">
        <v>6184.8109092955228</v>
      </c>
      <c r="F6884">
        <v>8.9425484758992493</v>
      </c>
      <c r="G6884" s="6">
        <v>45208.315309641206</v>
      </c>
    </row>
    <row r="6885" spans="2:7" x14ac:dyDescent="0.25">
      <c r="B6885">
        <v>2020</v>
      </c>
      <c r="C6885">
        <v>74</v>
      </c>
      <c r="D6885">
        <v>2</v>
      </c>
      <c r="E6885">
        <v>7304.0107808598896</v>
      </c>
      <c r="F6885">
        <v>11.21405121637379</v>
      </c>
      <c r="G6885" s="6">
        <v>45208.315309641206</v>
      </c>
    </row>
    <row r="6886" spans="2:7" x14ac:dyDescent="0.25">
      <c r="B6886">
        <v>2020</v>
      </c>
      <c r="C6886">
        <v>75</v>
      </c>
      <c r="D6886">
        <v>1</v>
      </c>
      <c r="E6886">
        <v>5909.6574631161611</v>
      </c>
      <c r="F6886">
        <v>8.3356332396403747</v>
      </c>
      <c r="G6886" s="6">
        <v>45208.315309641206</v>
      </c>
    </row>
    <row r="6887" spans="2:7" x14ac:dyDescent="0.25">
      <c r="B6887">
        <v>2020</v>
      </c>
      <c r="C6887">
        <v>75</v>
      </c>
      <c r="D6887">
        <v>2</v>
      </c>
      <c r="E6887">
        <v>7085.6686689601338</v>
      </c>
      <c r="F6887">
        <v>10.544200518984141</v>
      </c>
      <c r="G6887" s="6">
        <v>45208.315309641206</v>
      </c>
    </row>
    <row r="6888" spans="2:7" x14ac:dyDescent="0.25">
      <c r="B6888">
        <v>2020</v>
      </c>
      <c r="C6888">
        <v>76</v>
      </c>
      <c r="D6888">
        <v>1</v>
      </c>
      <c r="E6888">
        <v>5614.0025756225177</v>
      </c>
      <c r="F6888">
        <v>7.7482877107955552</v>
      </c>
      <c r="G6888" s="6">
        <v>45208.315309641206</v>
      </c>
    </row>
    <row r="6889" spans="2:7" x14ac:dyDescent="0.25">
      <c r="B6889">
        <v>2020</v>
      </c>
      <c r="C6889">
        <v>76</v>
      </c>
      <c r="D6889">
        <v>2</v>
      </c>
      <c r="E6889">
        <v>6846.2972399031878</v>
      </c>
      <c r="F6889">
        <v>9.8953822669734759</v>
      </c>
      <c r="G6889" s="6">
        <v>45208.315309641206</v>
      </c>
    </row>
    <row r="6890" spans="2:7" x14ac:dyDescent="0.25">
      <c r="B6890">
        <v>2020</v>
      </c>
      <c r="C6890">
        <v>77</v>
      </c>
      <c r="D6890">
        <v>1</v>
      </c>
      <c r="E6890">
        <v>5228.4363604453993</v>
      </c>
      <c r="F6890">
        <v>7.2828060001083816</v>
      </c>
      <c r="G6890" s="6">
        <v>45208.315309641206</v>
      </c>
    </row>
    <row r="6891" spans="2:7" x14ac:dyDescent="0.25">
      <c r="B6891">
        <v>2020</v>
      </c>
      <c r="C6891">
        <v>77</v>
      </c>
      <c r="D6891">
        <v>2</v>
      </c>
      <c r="E6891">
        <v>6660.9899499042131</v>
      </c>
      <c r="F6891">
        <v>9.1567597558289133</v>
      </c>
      <c r="G6891" s="6">
        <v>45208.315309641206</v>
      </c>
    </row>
    <row r="6892" spans="2:7" x14ac:dyDescent="0.25">
      <c r="B6892">
        <v>2020</v>
      </c>
      <c r="C6892">
        <v>78</v>
      </c>
      <c r="D6892">
        <v>1</v>
      </c>
      <c r="E6892">
        <v>4821.8347504241501</v>
      </c>
      <c r="F6892">
        <v>6.8547666712747386</v>
      </c>
      <c r="G6892" s="6">
        <v>45208.315309641206</v>
      </c>
    </row>
    <row r="6893" spans="2:7" x14ac:dyDescent="0.25">
      <c r="B6893">
        <v>2020</v>
      </c>
      <c r="C6893">
        <v>78</v>
      </c>
      <c r="D6893">
        <v>2</v>
      </c>
      <c r="E6893">
        <v>6440.820551698278</v>
      </c>
      <c r="F6893">
        <v>8.4526775772548906</v>
      </c>
      <c r="G6893" s="6">
        <v>45208.315309641206</v>
      </c>
    </row>
    <row r="6894" spans="2:7" x14ac:dyDescent="0.25">
      <c r="B6894">
        <v>2020</v>
      </c>
      <c r="C6894">
        <v>79</v>
      </c>
      <c r="D6894">
        <v>1</v>
      </c>
      <c r="E6894">
        <v>4560.2046178931287</v>
      </c>
      <c r="F6894">
        <v>6.2193552337891695</v>
      </c>
      <c r="G6894" s="6">
        <v>45208.315309641206</v>
      </c>
    </row>
    <row r="6895" spans="2:7" x14ac:dyDescent="0.25">
      <c r="B6895">
        <v>2020</v>
      </c>
      <c r="C6895">
        <v>79</v>
      </c>
      <c r="D6895">
        <v>2</v>
      </c>
      <c r="E6895">
        <v>6070.2420964984667</v>
      </c>
      <c r="F6895">
        <v>7.9381756718006224</v>
      </c>
      <c r="G6895" s="6">
        <v>45208.315309641206</v>
      </c>
    </row>
    <row r="6896" spans="2:7" x14ac:dyDescent="0.25">
      <c r="B6896">
        <v>2020</v>
      </c>
      <c r="C6896">
        <v>80</v>
      </c>
      <c r="D6896">
        <v>1</v>
      </c>
      <c r="E6896">
        <v>4120.5513629063053</v>
      </c>
      <c r="F6896">
        <v>5.8295971464607259</v>
      </c>
      <c r="G6896" s="6">
        <v>45208.315309641206</v>
      </c>
    </row>
    <row r="6897" spans="2:7" x14ac:dyDescent="0.25">
      <c r="B6897">
        <v>2020</v>
      </c>
      <c r="C6897">
        <v>80</v>
      </c>
      <c r="D6897">
        <v>2</v>
      </c>
      <c r="E6897">
        <v>5784.2435217716829</v>
      </c>
      <c r="F6897">
        <v>7.3059519648794495</v>
      </c>
      <c r="G6897" s="6">
        <v>45208.315309641206</v>
      </c>
    </row>
    <row r="6898" spans="2:7" x14ac:dyDescent="0.25">
      <c r="B6898">
        <v>2020</v>
      </c>
      <c r="C6898">
        <v>81</v>
      </c>
      <c r="D6898">
        <v>1</v>
      </c>
      <c r="E6898">
        <v>3820.3074617624879</v>
      </c>
      <c r="F6898">
        <v>5.2484584697428271</v>
      </c>
      <c r="G6898" s="6">
        <v>45208.315309641206</v>
      </c>
    </row>
    <row r="6899" spans="2:7" x14ac:dyDescent="0.25">
      <c r="B6899">
        <v>2020</v>
      </c>
      <c r="C6899">
        <v>81</v>
      </c>
      <c r="D6899">
        <v>2</v>
      </c>
      <c r="E6899">
        <v>5333.4567247403738</v>
      </c>
      <c r="F6899">
        <v>6.8811948974348471</v>
      </c>
      <c r="G6899" s="6">
        <v>45208.315309641206</v>
      </c>
    </row>
    <row r="6900" spans="2:7" x14ac:dyDescent="0.25">
      <c r="B6900">
        <v>2020</v>
      </c>
      <c r="C6900">
        <v>82</v>
      </c>
      <c r="D6900">
        <v>1</v>
      </c>
      <c r="E6900">
        <v>3413.1000035766506</v>
      </c>
      <c r="F6900">
        <v>4.8149838284310373</v>
      </c>
      <c r="G6900" s="6">
        <v>45208.315309641206</v>
      </c>
    </row>
    <row r="6901" spans="2:7" x14ac:dyDescent="0.25">
      <c r="B6901">
        <v>2020</v>
      </c>
      <c r="C6901">
        <v>82</v>
      </c>
      <c r="D6901">
        <v>2</v>
      </c>
      <c r="E6901">
        <v>5061.5095155472782</v>
      </c>
      <c r="F6901">
        <v>6.2240467953408398</v>
      </c>
      <c r="G6901" s="6">
        <v>45208.315309641206</v>
      </c>
    </row>
    <row r="6902" spans="2:7" x14ac:dyDescent="0.25">
      <c r="B6902">
        <v>2020</v>
      </c>
      <c r="C6902">
        <v>83</v>
      </c>
      <c r="D6902">
        <v>1</v>
      </c>
      <c r="E6902">
        <v>2978.5902030779034</v>
      </c>
      <c r="F6902">
        <v>4.4444436180017792</v>
      </c>
      <c r="G6902" s="6">
        <v>45208.315309641206</v>
      </c>
    </row>
    <row r="6903" spans="2:7" x14ac:dyDescent="0.25">
      <c r="B6903">
        <v>2020</v>
      </c>
      <c r="C6903">
        <v>83</v>
      </c>
      <c r="D6903">
        <v>2</v>
      </c>
      <c r="E6903">
        <v>4801.6552550600018</v>
      </c>
      <c r="F6903">
        <v>5.5338187110631143</v>
      </c>
      <c r="G6903" s="6">
        <v>45208.315309641206</v>
      </c>
    </row>
    <row r="6904" spans="2:7" x14ac:dyDescent="0.25">
      <c r="B6904">
        <v>2020</v>
      </c>
      <c r="C6904">
        <v>84</v>
      </c>
      <c r="D6904">
        <v>1</v>
      </c>
      <c r="E6904">
        <v>2554.1283211406671</v>
      </c>
      <c r="F6904">
        <v>4.0999572613196813</v>
      </c>
      <c r="G6904" s="6">
        <v>45208.315309641206</v>
      </c>
    </row>
    <row r="6905" spans="2:7" x14ac:dyDescent="0.25">
      <c r="B6905">
        <v>2020</v>
      </c>
      <c r="C6905">
        <v>84</v>
      </c>
      <c r="D6905">
        <v>2</v>
      </c>
      <c r="E6905">
        <v>4461.4398568325241</v>
      </c>
      <c r="F6905">
        <v>4.9176819239150156</v>
      </c>
      <c r="G6905" s="6">
        <v>45208.315309641206</v>
      </c>
    </row>
    <row r="6906" spans="2:7" x14ac:dyDescent="0.25">
      <c r="B6906">
        <v>2020</v>
      </c>
      <c r="C6906">
        <v>85</v>
      </c>
      <c r="D6906">
        <v>1</v>
      </c>
      <c r="E6906">
        <v>2204.3958864683545</v>
      </c>
      <c r="F6906">
        <v>3.6710986907907146</v>
      </c>
      <c r="G6906" s="6">
        <v>45208.315309641206</v>
      </c>
    </row>
    <row r="6907" spans="2:7" x14ac:dyDescent="0.25">
      <c r="B6907">
        <v>2020</v>
      </c>
      <c r="C6907">
        <v>85</v>
      </c>
      <c r="D6907">
        <v>2</v>
      </c>
      <c r="E6907">
        <v>4298.7568184760494</v>
      </c>
      <c r="F6907">
        <v>4.084865588454047</v>
      </c>
      <c r="G6907" s="6">
        <v>45208.315309641206</v>
      </c>
    </row>
    <row r="6908" spans="2:7" x14ac:dyDescent="0.25">
      <c r="B6908">
        <v>2020</v>
      </c>
      <c r="C6908">
        <v>86</v>
      </c>
      <c r="D6908">
        <v>1</v>
      </c>
      <c r="E6908">
        <v>1938.5390961405128</v>
      </c>
      <c r="F6908">
        <v>3.1059922255277268</v>
      </c>
      <c r="G6908" s="6">
        <v>45208.315309641206</v>
      </c>
    </row>
    <row r="6909" spans="2:7" x14ac:dyDescent="0.25">
      <c r="B6909">
        <v>2020</v>
      </c>
      <c r="C6909">
        <v>86</v>
      </c>
      <c r="D6909">
        <v>2</v>
      </c>
      <c r="E6909">
        <v>3889.0642183410823</v>
      </c>
      <c r="F6909">
        <v>3.4625124519698658</v>
      </c>
      <c r="G6909" s="6">
        <v>45208.315309641206</v>
      </c>
    </row>
    <row r="6910" spans="2:7" x14ac:dyDescent="0.25">
      <c r="B6910">
        <v>2020</v>
      </c>
      <c r="C6910">
        <v>87</v>
      </c>
      <c r="D6910">
        <v>1</v>
      </c>
      <c r="E6910">
        <v>1607.2623794175479</v>
      </c>
      <c r="F6910">
        <v>2.643119554166657</v>
      </c>
      <c r="G6910" s="6">
        <v>45208.315309641206</v>
      </c>
    </row>
    <row r="6911" spans="2:7" x14ac:dyDescent="0.25">
      <c r="B6911">
        <v>2020</v>
      </c>
      <c r="C6911">
        <v>87</v>
      </c>
      <c r="D6911">
        <v>2</v>
      </c>
      <c r="E6911">
        <v>3465.2286750104504</v>
      </c>
      <c r="F6911">
        <v>2.8248602773123372</v>
      </c>
      <c r="G6911" s="6">
        <v>45208.315309641206</v>
      </c>
    </row>
    <row r="6912" spans="2:7" x14ac:dyDescent="0.25">
      <c r="B6912">
        <v>2020</v>
      </c>
      <c r="C6912">
        <v>88</v>
      </c>
      <c r="D6912">
        <v>1</v>
      </c>
      <c r="E6912">
        <v>1407.6112802065159</v>
      </c>
      <c r="F6912">
        <v>1.9470928035620831</v>
      </c>
      <c r="G6912" s="6">
        <v>45208.315309641206</v>
      </c>
    </row>
    <row r="6913" spans="2:7" x14ac:dyDescent="0.25">
      <c r="B6913">
        <v>2020</v>
      </c>
      <c r="C6913">
        <v>88</v>
      </c>
      <c r="D6913">
        <v>2</v>
      </c>
      <c r="E6913">
        <v>3091.299576724296</v>
      </c>
      <c r="F6913">
        <v>2.1060795139344606</v>
      </c>
      <c r="G6913" s="6">
        <v>45208.315309641206</v>
      </c>
    </row>
    <row r="6914" spans="2:7" x14ac:dyDescent="0.25">
      <c r="B6914">
        <v>2020</v>
      </c>
      <c r="C6914">
        <v>89</v>
      </c>
      <c r="D6914">
        <v>1</v>
      </c>
      <c r="E6914">
        <v>1167.2443507402247</v>
      </c>
      <c r="F6914">
        <v>1.2450880379141716</v>
      </c>
      <c r="G6914" s="6">
        <v>45208.315309641206</v>
      </c>
    </row>
    <row r="6915" spans="2:7" x14ac:dyDescent="0.25">
      <c r="B6915">
        <v>2020</v>
      </c>
      <c r="C6915">
        <v>89</v>
      </c>
      <c r="D6915">
        <v>2</v>
      </c>
      <c r="E6915">
        <v>2739.2601126135387</v>
      </c>
      <c r="F6915">
        <v>1.3124868459002084</v>
      </c>
      <c r="G6915" s="6">
        <v>45208.315309641206</v>
      </c>
    </row>
    <row r="6916" spans="2:7" x14ac:dyDescent="0.25">
      <c r="B6916">
        <v>2020</v>
      </c>
      <c r="C6916">
        <v>90</v>
      </c>
      <c r="D6916">
        <v>1</v>
      </c>
      <c r="E6916">
        <v>869.69980305943511</v>
      </c>
      <c r="F6916">
        <v>0.5</v>
      </c>
      <c r="G6916" s="6">
        <v>45208.315309641206</v>
      </c>
    </row>
    <row r="6917" spans="2:7" x14ac:dyDescent="0.25">
      <c r="B6917">
        <v>2020</v>
      </c>
      <c r="C6917">
        <v>90</v>
      </c>
      <c r="D6917">
        <v>2</v>
      </c>
      <c r="E6917">
        <v>2225.6128089976232</v>
      </c>
      <c r="F6917">
        <v>0.5</v>
      </c>
      <c r="G6917" s="6">
        <v>45208.315309641206</v>
      </c>
    </row>
    <row r="6918" spans="2:7" x14ac:dyDescent="0.25">
      <c r="B6918">
        <v>2021</v>
      </c>
      <c r="C6918">
        <v>0</v>
      </c>
      <c r="D6918">
        <v>1</v>
      </c>
      <c r="E6918">
        <v>10000</v>
      </c>
      <c r="F6918">
        <v>71.521554539712966</v>
      </c>
      <c r="G6918" s="6">
        <v>45208.315309641206</v>
      </c>
    </row>
    <row r="6919" spans="2:7" x14ac:dyDescent="0.25">
      <c r="B6919">
        <v>2021</v>
      </c>
      <c r="C6919">
        <v>0</v>
      </c>
      <c r="D6919">
        <v>2</v>
      </c>
      <c r="E6919">
        <v>10000</v>
      </c>
      <c r="F6919">
        <v>76.372724894753617</v>
      </c>
      <c r="G6919" s="6">
        <v>45208.315309641206</v>
      </c>
    </row>
    <row r="6920" spans="2:7" x14ac:dyDescent="0.25">
      <c r="B6920">
        <v>2021</v>
      </c>
      <c r="C6920">
        <v>1</v>
      </c>
      <c r="D6920">
        <v>1</v>
      </c>
      <c r="E6920">
        <v>10000</v>
      </c>
      <c r="F6920">
        <v>70.521554539712966</v>
      </c>
      <c r="G6920" s="6">
        <v>45208.315309641206</v>
      </c>
    </row>
    <row r="6921" spans="2:7" x14ac:dyDescent="0.25">
      <c r="B6921">
        <v>2021</v>
      </c>
      <c r="C6921">
        <v>1</v>
      </c>
      <c r="D6921">
        <v>2</v>
      </c>
      <c r="E6921">
        <v>9988.1934261875886</v>
      </c>
      <c r="F6921">
        <v>75.462865578778434</v>
      </c>
      <c r="G6921" s="6">
        <v>45208.315309641206</v>
      </c>
    </row>
    <row r="6922" spans="2:7" x14ac:dyDescent="0.25">
      <c r="B6922">
        <v>2021</v>
      </c>
      <c r="C6922">
        <v>2</v>
      </c>
      <c r="D6922">
        <v>1</v>
      </c>
      <c r="E6922">
        <v>9994.6672737860172</v>
      </c>
      <c r="F6922">
        <v>69.55891504098922</v>
      </c>
      <c r="G6922" s="6">
        <v>45208.315309641206</v>
      </c>
    </row>
    <row r="6923" spans="2:7" x14ac:dyDescent="0.25">
      <c r="B6923">
        <v>2021</v>
      </c>
      <c r="C6923">
        <v>2</v>
      </c>
      <c r="D6923">
        <v>2</v>
      </c>
      <c r="E6923">
        <v>9988.1934261875886</v>
      </c>
      <c r="F6923">
        <v>74.462865578778434</v>
      </c>
      <c r="G6923" s="6">
        <v>45208.315309641206</v>
      </c>
    </row>
    <row r="6924" spans="2:7" x14ac:dyDescent="0.25">
      <c r="B6924">
        <v>2021</v>
      </c>
      <c r="C6924">
        <v>3</v>
      </c>
      <c r="D6924">
        <v>1</v>
      </c>
      <c r="E6924">
        <v>9989.6157531201097</v>
      </c>
      <c r="F6924">
        <v>68.593836558004099</v>
      </c>
      <c r="G6924" s="6">
        <v>45208.315309641206</v>
      </c>
    </row>
    <row r="6925" spans="2:7" x14ac:dyDescent="0.25">
      <c r="B6925">
        <v>2021</v>
      </c>
      <c r="C6925">
        <v>3</v>
      </c>
      <c r="D6925">
        <v>2</v>
      </c>
      <c r="E6925">
        <v>9988.1934261875886</v>
      </c>
      <c r="F6925">
        <v>73.462865578778434</v>
      </c>
      <c r="G6925" s="6">
        <v>45208.315309641206</v>
      </c>
    </row>
    <row r="6926" spans="2:7" x14ac:dyDescent="0.25">
      <c r="B6926">
        <v>2021</v>
      </c>
      <c r="C6926">
        <v>4</v>
      </c>
      <c r="D6926">
        <v>1</v>
      </c>
      <c r="E6926">
        <v>9978.9407036595712</v>
      </c>
      <c r="F6926">
        <v>67.666680469477384</v>
      </c>
      <c r="G6926" s="6">
        <v>45208.315309641206</v>
      </c>
    </row>
    <row r="6927" spans="2:7" x14ac:dyDescent="0.25">
      <c r="B6927">
        <v>2021</v>
      </c>
      <c r="C6927">
        <v>4</v>
      </c>
      <c r="D6927">
        <v>2</v>
      </c>
      <c r="E6927">
        <v>9988.1934261875886</v>
      </c>
      <c r="F6927">
        <v>72.462865578778434</v>
      </c>
      <c r="G6927" s="6">
        <v>45208.315309641206</v>
      </c>
    </row>
    <row r="6928" spans="2:7" x14ac:dyDescent="0.25">
      <c r="B6928">
        <v>2021</v>
      </c>
      <c r="C6928">
        <v>5</v>
      </c>
      <c r="D6928">
        <v>1</v>
      </c>
      <c r="E6928">
        <v>9978.9407036595712</v>
      </c>
      <c r="F6928">
        <v>66.666680469477384</v>
      </c>
      <c r="G6928" s="6">
        <v>45208.315309641206</v>
      </c>
    </row>
    <row r="6929" spans="2:7" x14ac:dyDescent="0.25">
      <c r="B6929">
        <v>2021</v>
      </c>
      <c r="C6929">
        <v>5</v>
      </c>
      <c r="D6929">
        <v>2</v>
      </c>
      <c r="E6929">
        <v>9988.1934261875886</v>
      </c>
      <c r="F6929">
        <v>71.462865578778434</v>
      </c>
      <c r="G6929" s="6">
        <v>45208.315309641206</v>
      </c>
    </row>
    <row r="6930" spans="2:7" x14ac:dyDescent="0.25">
      <c r="B6930">
        <v>2021</v>
      </c>
      <c r="C6930">
        <v>6</v>
      </c>
      <c r="D6930">
        <v>1</v>
      </c>
      <c r="E6930">
        <v>9978.9407036595712</v>
      </c>
      <c r="F6930">
        <v>65.666680469477384</v>
      </c>
      <c r="G6930" s="6">
        <v>45208.315309641206</v>
      </c>
    </row>
    <row r="6931" spans="2:7" x14ac:dyDescent="0.25">
      <c r="B6931">
        <v>2021</v>
      </c>
      <c r="C6931">
        <v>6</v>
      </c>
      <c r="D6931">
        <v>2</v>
      </c>
      <c r="E6931">
        <v>9982.8733394875962</v>
      </c>
      <c r="F6931">
        <v>70.500683207483149</v>
      </c>
      <c r="G6931" s="6">
        <v>45208.315309641206</v>
      </c>
    </row>
    <row r="6932" spans="2:7" x14ac:dyDescent="0.25">
      <c r="B6932">
        <v>2021</v>
      </c>
      <c r="C6932">
        <v>7</v>
      </c>
      <c r="D6932">
        <v>1</v>
      </c>
      <c r="E6932">
        <v>9978.9407036595712</v>
      </c>
      <c r="F6932">
        <v>64.666680469477399</v>
      </c>
      <c r="G6932" s="6">
        <v>45208.315309641206</v>
      </c>
    </row>
    <row r="6933" spans="2:7" x14ac:dyDescent="0.25">
      <c r="B6933">
        <v>2021</v>
      </c>
      <c r="C6933">
        <v>7</v>
      </c>
      <c r="D6933">
        <v>2</v>
      </c>
      <c r="E6933">
        <v>9982.8733394875962</v>
      </c>
      <c r="F6933">
        <v>69.500683207483149</v>
      </c>
      <c r="G6933" s="6">
        <v>45208.315309641206</v>
      </c>
    </row>
    <row r="6934" spans="2:7" x14ac:dyDescent="0.25">
      <c r="B6934">
        <v>2021</v>
      </c>
      <c r="C6934">
        <v>8</v>
      </c>
      <c r="D6934">
        <v>1</v>
      </c>
      <c r="E6934">
        <v>9978.9407036595712</v>
      </c>
      <c r="F6934">
        <v>63.666680469477392</v>
      </c>
      <c r="G6934" s="6">
        <v>45208.315309641206</v>
      </c>
    </row>
    <row r="6935" spans="2:7" x14ac:dyDescent="0.25">
      <c r="B6935">
        <v>2021</v>
      </c>
      <c r="C6935">
        <v>8</v>
      </c>
      <c r="D6935">
        <v>2</v>
      </c>
      <c r="E6935">
        <v>9982.8733394875962</v>
      </c>
      <c r="F6935">
        <v>68.500683207483149</v>
      </c>
      <c r="G6935" s="6">
        <v>45208.315309641206</v>
      </c>
    </row>
    <row r="6936" spans="2:7" x14ac:dyDescent="0.25">
      <c r="B6936">
        <v>2021</v>
      </c>
      <c r="C6936">
        <v>9</v>
      </c>
      <c r="D6936">
        <v>1</v>
      </c>
      <c r="E6936">
        <v>9978.9407036595712</v>
      </c>
      <c r="F6936">
        <v>62.666680469477392</v>
      </c>
      <c r="G6936" s="6">
        <v>45208.315309641206</v>
      </c>
    </row>
    <row r="6937" spans="2:7" x14ac:dyDescent="0.25">
      <c r="B6937">
        <v>2021</v>
      </c>
      <c r="C6937">
        <v>9</v>
      </c>
      <c r="D6937">
        <v>2</v>
      </c>
      <c r="E6937">
        <v>9982.8733394875962</v>
      </c>
      <c r="F6937">
        <v>67.500683207483149</v>
      </c>
      <c r="G6937" s="6">
        <v>45208.315309641206</v>
      </c>
    </row>
    <row r="6938" spans="2:7" x14ac:dyDescent="0.25">
      <c r="B6938">
        <v>2021</v>
      </c>
      <c r="C6938">
        <v>10</v>
      </c>
      <c r="D6938">
        <v>1</v>
      </c>
      <c r="E6938">
        <v>9978.9407036595712</v>
      </c>
      <c r="F6938">
        <v>61.666680469477384</v>
      </c>
      <c r="G6938" s="6">
        <v>45208.315309641206</v>
      </c>
    </row>
    <row r="6939" spans="2:7" x14ac:dyDescent="0.25">
      <c r="B6939">
        <v>2021</v>
      </c>
      <c r="C6939">
        <v>10</v>
      </c>
      <c r="D6939">
        <v>2</v>
      </c>
      <c r="E6939">
        <v>9982.8733394875962</v>
      </c>
      <c r="F6939">
        <v>66.500683207483149</v>
      </c>
      <c r="G6939" s="6">
        <v>45208.315309641206</v>
      </c>
    </row>
    <row r="6940" spans="2:7" x14ac:dyDescent="0.25">
      <c r="B6940">
        <v>2021</v>
      </c>
      <c r="C6940">
        <v>11</v>
      </c>
      <c r="D6940">
        <v>1</v>
      </c>
      <c r="E6940">
        <v>9970.4251574709942</v>
      </c>
      <c r="F6940">
        <v>60.718921741490696</v>
      </c>
      <c r="G6940" s="6">
        <v>45208.315309641206</v>
      </c>
    </row>
    <row r="6941" spans="2:7" x14ac:dyDescent="0.25">
      <c r="B6941">
        <v>2021</v>
      </c>
      <c r="C6941">
        <v>11</v>
      </c>
      <c r="D6941">
        <v>2</v>
      </c>
      <c r="E6941">
        <v>9982.8733394875962</v>
      </c>
      <c r="F6941">
        <v>65.500683207483149</v>
      </c>
      <c r="G6941" s="6">
        <v>45208.315309641206</v>
      </c>
    </row>
    <row r="6942" spans="2:7" x14ac:dyDescent="0.25">
      <c r="B6942">
        <v>2021</v>
      </c>
      <c r="C6942">
        <v>12</v>
      </c>
      <c r="D6942">
        <v>1</v>
      </c>
      <c r="E6942">
        <v>9970.4251574709942</v>
      </c>
      <c r="F6942">
        <v>59.718921741490696</v>
      </c>
      <c r="G6942" s="6">
        <v>45208.315309641206</v>
      </c>
    </row>
    <row r="6943" spans="2:7" x14ac:dyDescent="0.25">
      <c r="B6943">
        <v>2021</v>
      </c>
      <c r="C6943">
        <v>12</v>
      </c>
      <c r="D6943">
        <v>2</v>
      </c>
      <c r="E6943">
        <v>9982.8733394875962</v>
      </c>
      <c r="F6943">
        <v>64.500683207483149</v>
      </c>
      <c r="G6943" s="6">
        <v>45208.315309641206</v>
      </c>
    </row>
    <row r="6944" spans="2:7" x14ac:dyDescent="0.25">
      <c r="B6944">
        <v>2021</v>
      </c>
      <c r="C6944">
        <v>13</v>
      </c>
      <c r="D6944">
        <v>1</v>
      </c>
      <c r="E6944">
        <v>9970.4251574709942</v>
      </c>
      <c r="F6944">
        <v>58.718921741490696</v>
      </c>
      <c r="G6944" s="6">
        <v>45208.315309641206</v>
      </c>
    </row>
    <row r="6945" spans="2:7" x14ac:dyDescent="0.25">
      <c r="B6945">
        <v>2021</v>
      </c>
      <c r="C6945">
        <v>13</v>
      </c>
      <c r="D6945">
        <v>2</v>
      </c>
      <c r="E6945">
        <v>9982.8733394875962</v>
      </c>
      <c r="F6945">
        <v>63.500683207483142</v>
      </c>
      <c r="G6945" s="6">
        <v>45208.315309641206</v>
      </c>
    </row>
    <row r="6946" spans="2:7" x14ac:dyDescent="0.25">
      <c r="B6946">
        <v>2021</v>
      </c>
      <c r="C6946">
        <v>14</v>
      </c>
      <c r="D6946">
        <v>1</v>
      </c>
      <c r="E6946">
        <v>9970.4251574709942</v>
      </c>
      <c r="F6946">
        <v>57.718921741490696</v>
      </c>
      <c r="G6946" s="6">
        <v>45208.315309641206</v>
      </c>
    </row>
    <row r="6947" spans="2:7" x14ac:dyDescent="0.25">
      <c r="B6947">
        <v>2021</v>
      </c>
      <c r="C6947">
        <v>14</v>
      </c>
      <c r="D6947">
        <v>2</v>
      </c>
      <c r="E6947">
        <v>9977.9922979775438</v>
      </c>
      <c r="F6947">
        <v>62.531501927393329</v>
      </c>
      <c r="G6947" s="6">
        <v>45208.315309641206</v>
      </c>
    </row>
    <row r="6948" spans="2:7" x14ac:dyDescent="0.25">
      <c r="B6948">
        <v>2021</v>
      </c>
      <c r="C6948">
        <v>15</v>
      </c>
      <c r="D6948">
        <v>1</v>
      </c>
      <c r="E6948">
        <v>9970.4251574709942</v>
      </c>
      <c r="F6948">
        <v>56.718921741490689</v>
      </c>
      <c r="G6948" s="6">
        <v>45208.315309641206</v>
      </c>
    </row>
    <row r="6949" spans="2:7" x14ac:dyDescent="0.25">
      <c r="B6949">
        <v>2021</v>
      </c>
      <c r="C6949">
        <v>15</v>
      </c>
      <c r="D6949">
        <v>2</v>
      </c>
      <c r="E6949">
        <v>9977.9922979775438</v>
      </c>
      <c r="F6949">
        <v>61.531501927393329</v>
      </c>
      <c r="G6949" s="6">
        <v>45208.315309641206</v>
      </c>
    </row>
    <row r="6950" spans="2:7" x14ac:dyDescent="0.25">
      <c r="B6950">
        <v>2021</v>
      </c>
      <c r="C6950">
        <v>16</v>
      </c>
      <c r="D6950">
        <v>1</v>
      </c>
      <c r="E6950">
        <v>9956.7905589684378</v>
      </c>
      <c r="F6950">
        <v>55.795906631516459</v>
      </c>
      <c r="G6950" s="6">
        <v>45208.315309641206</v>
      </c>
    </row>
    <row r="6951" spans="2:7" x14ac:dyDescent="0.25">
      <c r="B6951">
        <v>2021</v>
      </c>
      <c r="C6951">
        <v>16</v>
      </c>
      <c r="D6951">
        <v>2</v>
      </c>
      <c r="E6951">
        <v>9973.2832547086382</v>
      </c>
      <c r="F6951">
        <v>60.560318915340268</v>
      </c>
      <c r="G6951" s="6">
        <v>45208.315309641206</v>
      </c>
    </row>
    <row r="6952" spans="2:7" x14ac:dyDescent="0.25">
      <c r="B6952">
        <v>2021</v>
      </c>
      <c r="C6952">
        <v>17</v>
      </c>
      <c r="D6952">
        <v>1</v>
      </c>
      <c r="E6952">
        <v>9956.7905589684378</v>
      </c>
      <c r="F6952">
        <v>54.795906631516473</v>
      </c>
      <c r="G6952" s="6">
        <v>45208.315309641206</v>
      </c>
    </row>
    <row r="6953" spans="2:7" x14ac:dyDescent="0.25">
      <c r="B6953">
        <v>2021</v>
      </c>
      <c r="C6953">
        <v>17</v>
      </c>
      <c r="D6953">
        <v>2</v>
      </c>
      <c r="E6953">
        <v>9968.4963541700145</v>
      </c>
      <c r="F6953">
        <v>59.589160052734627</v>
      </c>
      <c r="G6953" s="6">
        <v>45208.315309641206</v>
      </c>
    </row>
    <row r="6954" spans="2:7" x14ac:dyDescent="0.25">
      <c r="B6954">
        <v>2021</v>
      </c>
      <c r="C6954">
        <v>18</v>
      </c>
      <c r="D6954">
        <v>1</v>
      </c>
      <c r="E6954">
        <v>9952.1087759145976</v>
      </c>
      <c r="F6954">
        <v>53.821449123191755</v>
      </c>
      <c r="G6954" s="6">
        <v>45208.315309641206</v>
      </c>
    </row>
    <row r="6955" spans="2:7" x14ac:dyDescent="0.25">
      <c r="B6955">
        <v>2021</v>
      </c>
      <c r="C6955">
        <v>18</v>
      </c>
      <c r="D6955">
        <v>2</v>
      </c>
      <c r="E6955">
        <v>9968.4963541700145</v>
      </c>
      <c r="F6955">
        <v>58.589160052734627</v>
      </c>
      <c r="G6955" s="6">
        <v>45208.315309641206</v>
      </c>
    </row>
    <row r="6956" spans="2:7" x14ac:dyDescent="0.25">
      <c r="B6956">
        <v>2021</v>
      </c>
      <c r="C6956">
        <v>19</v>
      </c>
      <c r="D6956">
        <v>1</v>
      </c>
      <c r="E6956">
        <v>9947.564018279907</v>
      </c>
      <c r="F6956">
        <v>52.845810169026699</v>
      </c>
      <c r="G6956" s="6">
        <v>45208.315309641206</v>
      </c>
    </row>
    <row r="6957" spans="2:7" x14ac:dyDescent="0.25">
      <c r="B6957">
        <v>2021</v>
      </c>
      <c r="C6957">
        <v>19</v>
      </c>
      <c r="D6957">
        <v>2</v>
      </c>
      <c r="E6957">
        <v>9968.4963541700145</v>
      </c>
      <c r="F6957">
        <v>57.58916005273462</v>
      </c>
      <c r="G6957" s="6">
        <v>45208.315309641206</v>
      </c>
    </row>
    <row r="6958" spans="2:7" x14ac:dyDescent="0.25">
      <c r="B6958">
        <v>2021</v>
      </c>
      <c r="C6958">
        <v>20</v>
      </c>
      <c r="D6958">
        <v>1</v>
      </c>
      <c r="E6958">
        <v>9919.1107104356379</v>
      </c>
      <c r="F6958">
        <v>51.995965913284088</v>
      </c>
      <c r="G6958" s="6">
        <v>45208.315309641206</v>
      </c>
    </row>
    <row r="6959" spans="2:7" x14ac:dyDescent="0.25">
      <c r="B6959">
        <v>2021</v>
      </c>
      <c r="C6959">
        <v>20</v>
      </c>
      <c r="D6959">
        <v>2</v>
      </c>
      <c r="E6959">
        <v>9954.3136335562212</v>
      </c>
      <c r="F6959">
        <v>56.670499624392754</v>
      </c>
      <c r="G6959" s="6">
        <v>45208.315309641206</v>
      </c>
    </row>
    <row r="6960" spans="2:7" x14ac:dyDescent="0.25">
      <c r="B6960">
        <v>2021</v>
      </c>
      <c r="C6960">
        <v>21</v>
      </c>
      <c r="D6960">
        <v>1</v>
      </c>
      <c r="E6960">
        <v>9909.9797705145065</v>
      </c>
      <c r="F6960">
        <v>51.043413696410127</v>
      </c>
      <c r="G6960" s="6">
        <v>45208.315309641206</v>
      </c>
    </row>
    <row r="6961" spans="2:7" x14ac:dyDescent="0.25">
      <c r="B6961">
        <v>2021</v>
      </c>
      <c r="C6961">
        <v>21</v>
      </c>
      <c r="D6961">
        <v>2</v>
      </c>
      <c r="E6961">
        <v>9944.1361976045209</v>
      </c>
      <c r="F6961">
        <v>55.727987942225731</v>
      </c>
      <c r="G6961" s="6">
        <v>45208.315309641206</v>
      </c>
    </row>
    <row r="6962" spans="2:7" x14ac:dyDescent="0.25">
      <c r="B6962">
        <v>2021</v>
      </c>
      <c r="C6962">
        <v>22</v>
      </c>
      <c r="D6962">
        <v>1</v>
      </c>
      <c r="E6962">
        <v>9895.4615844599502</v>
      </c>
      <c r="F6962">
        <v>50.117568770189543</v>
      </c>
      <c r="G6962" s="6">
        <v>45208.315309641206</v>
      </c>
    </row>
    <row r="6963" spans="2:7" x14ac:dyDescent="0.25">
      <c r="B6963">
        <v>2021</v>
      </c>
      <c r="C6963">
        <v>22</v>
      </c>
      <c r="D6963">
        <v>2</v>
      </c>
      <c r="E6963">
        <v>9938.621640622001</v>
      </c>
      <c r="F6963">
        <v>54.758631817961223</v>
      </c>
      <c r="G6963" s="6">
        <v>45208.315309641206</v>
      </c>
    </row>
    <row r="6964" spans="2:7" x14ac:dyDescent="0.25">
      <c r="B6964">
        <v>2021</v>
      </c>
      <c r="C6964">
        <v>23</v>
      </c>
      <c r="D6964">
        <v>1</v>
      </c>
      <c r="E6964">
        <v>9883.9303195343418</v>
      </c>
      <c r="F6964">
        <v>49.175455998443546</v>
      </c>
      <c r="G6964" s="6">
        <v>45208.315309641206</v>
      </c>
    </row>
    <row r="6965" spans="2:7" x14ac:dyDescent="0.25">
      <c r="B6965">
        <v>2021</v>
      </c>
      <c r="C6965">
        <v>23</v>
      </c>
      <c r="D6965">
        <v>2</v>
      </c>
      <c r="E6965">
        <v>9938.621640622001</v>
      </c>
      <c r="F6965">
        <v>53.758631817961238</v>
      </c>
      <c r="G6965" s="6">
        <v>45208.315309641206</v>
      </c>
    </row>
    <row r="6966" spans="2:7" x14ac:dyDescent="0.25">
      <c r="B6966">
        <v>2021</v>
      </c>
      <c r="C6966">
        <v>24</v>
      </c>
      <c r="D6966">
        <v>1</v>
      </c>
      <c r="E6966">
        <v>9878.3281717703721</v>
      </c>
      <c r="F6966">
        <v>48.203060578109287</v>
      </c>
      <c r="G6966" s="6">
        <v>45208.315309641206</v>
      </c>
    </row>
    <row r="6967" spans="2:7" x14ac:dyDescent="0.25">
      <c r="B6967">
        <v>2021</v>
      </c>
      <c r="C6967">
        <v>24</v>
      </c>
      <c r="D6967">
        <v>2</v>
      </c>
      <c r="E6967">
        <v>9932.4612773425597</v>
      </c>
      <c r="F6967">
        <v>52.791664166198331</v>
      </c>
      <c r="G6967" s="6">
        <v>45208.315309641206</v>
      </c>
    </row>
    <row r="6968" spans="2:7" x14ac:dyDescent="0.25">
      <c r="B6968">
        <v>2021</v>
      </c>
      <c r="C6968">
        <v>25</v>
      </c>
      <c r="D6968">
        <v>1</v>
      </c>
      <c r="E6968">
        <v>9866.743027501856</v>
      </c>
      <c r="F6968">
        <v>47.259071648561481</v>
      </c>
      <c r="G6968" s="6">
        <v>45208.315309641206</v>
      </c>
    </row>
    <row r="6969" spans="2:7" x14ac:dyDescent="0.25">
      <c r="B6969">
        <v>2021</v>
      </c>
      <c r="C6969">
        <v>25</v>
      </c>
      <c r="D6969">
        <v>2</v>
      </c>
      <c r="E6969">
        <v>9932.4612773425597</v>
      </c>
      <c r="F6969">
        <v>51.791664166198323</v>
      </c>
      <c r="G6969" s="6">
        <v>45208.315309641206</v>
      </c>
    </row>
    <row r="6970" spans="2:7" x14ac:dyDescent="0.25">
      <c r="B6970">
        <v>2021</v>
      </c>
      <c r="C6970">
        <v>26</v>
      </c>
      <c r="D6970">
        <v>1</v>
      </c>
      <c r="E6970">
        <v>9851.1639864914305</v>
      </c>
      <c r="F6970">
        <v>46.333018391892644</v>
      </c>
      <c r="G6970" s="6">
        <v>45208.315309641206</v>
      </c>
    </row>
    <row r="6971" spans="2:7" x14ac:dyDescent="0.25">
      <c r="B6971">
        <v>2021</v>
      </c>
      <c r="C6971">
        <v>26</v>
      </c>
      <c r="D6971">
        <v>2</v>
      </c>
      <c r="E6971">
        <v>9932.4612773425597</v>
      </c>
      <c r="F6971">
        <v>50.791664166198323</v>
      </c>
      <c r="G6971" s="6">
        <v>45208.315309641206</v>
      </c>
    </row>
    <row r="6972" spans="2:7" x14ac:dyDescent="0.25">
      <c r="B6972">
        <v>2021</v>
      </c>
      <c r="C6972">
        <v>27</v>
      </c>
      <c r="D6972">
        <v>1</v>
      </c>
      <c r="E6972">
        <v>9846.025485051905</v>
      </c>
      <c r="F6972">
        <v>45.356937995934111</v>
      </c>
      <c r="G6972" s="6">
        <v>45208.315309641206</v>
      </c>
    </row>
    <row r="6973" spans="2:7" x14ac:dyDescent="0.25">
      <c r="B6973">
        <v>2021</v>
      </c>
      <c r="C6973">
        <v>27</v>
      </c>
      <c r="D6973">
        <v>2</v>
      </c>
      <c r="E6973">
        <v>9932.4612773425597</v>
      </c>
      <c r="F6973">
        <v>49.791664166198331</v>
      </c>
      <c r="G6973" s="6">
        <v>45208.315309641206</v>
      </c>
    </row>
    <row r="6974" spans="2:7" x14ac:dyDescent="0.25">
      <c r="B6974">
        <v>2021</v>
      </c>
      <c r="C6974">
        <v>28</v>
      </c>
      <c r="D6974">
        <v>1</v>
      </c>
      <c r="E6974">
        <v>9840.8745940141671</v>
      </c>
      <c r="F6974">
        <v>44.380416925341883</v>
      </c>
      <c r="G6974" s="6">
        <v>45208.315309641206</v>
      </c>
    </row>
    <row r="6975" spans="2:7" x14ac:dyDescent="0.25">
      <c r="B6975">
        <v>2021</v>
      </c>
      <c r="C6975">
        <v>28</v>
      </c>
      <c r="D6975">
        <v>2</v>
      </c>
      <c r="E6975">
        <v>9922.6368179019082</v>
      </c>
      <c r="F6975">
        <v>48.840468124687391</v>
      </c>
      <c r="G6975" s="6">
        <v>45208.315309641206</v>
      </c>
    </row>
    <row r="6976" spans="2:7" x14ac:dyDescent="0.25">
      <c r="B6976">
        <v>2021</v>
      </c>
      <c r="C6976">
        <v>29</v>
      </c>
      <c r="D6976">
        <v>1</v>
      </c>
      <c r="E6976">
        <v>9840.8745940141671</v>
      </c>
      <c r="F6976">
        <v>43.380416925341876</v>
      </c>
      <c r="G6976" s="6">
        <v>45208.315309641206</v>
      </c>
    </row>
    <row r="6977" spans="2:7" x14ac:dyDescent="0.25">
      <c r="B6977">
        <v>2021</v>
      </c>
      <c r="C6977">
        <v>29</v>
      </c>
      <c r="D6977">
        <v>2</v>
      </c>
      <c r="E6977">
        <v>9913.4093780208368</v>
      </c>
      <c r="F6977">
        <v>47.885463619822737</v>
      </c>
      <c r="G6977" s="6">
        <v>45208.315309641206</v>
      </c>
    </row>
    <row r="6978" spans="2:7" x14ac:dyDescent="0.25">
      <c r="B6978">
        <v>2021</v>
      </c>
      <c r="C6978">
        <v>30</v>
      </c>
      <c r="D6978">
        <v>1</v>
      </c>
      <c r="E6978">
        <v>9826.479258127576</v>
      </c>
      <c r="F6978">
        <v>42.443234745273358</v>
      </c>
      <c r="G6978" s="6">
        <v>45208.315309641206</v>
      </c>
    </row>
    <row r="6979" spans="2:7" x14ac:dyDescent="0.25">
      <c r="B6979">
        <v>2021</v>
      </c>
      <c r="C6979">
        <v>30</v>
      </c>
      <c r="D6979">
        <v>2</v>
      </c>
      <c r="E6979">
        <v>9908.6937903379367</v>
      </c>
      <c r="F6979">
        <v>46.908014554721134</v>
      </c>
      <c r="G6979" s="6">
        <v>45208.315309641206</v>
      </c>
    </row>
    <row r="6980" spans="2:7" x14ac:dyDescent="0.25">
      <c r="B6980">
        <v>2021</v>
      </c>
      <c r="C6980">
        <v>31</v>
      </c>
      <c r="D6980">
        <v>1</v>
      </c>
      <c r="E6980">
        <v>9804.5172713798966</v>
      </c>
      <c r="F6980">
        <v>41.537187026669137</v>
      </c>
      <c r="G6980" s="6">
        <v>45208.315309641206</v>
      </c>
    </row>
    <row r="6981" spans="2:7" x14ac:dyDescent="0.25">
      <c r="B6981">
        <v>2021</v>
      </c>
      <c r="C6981">
        <v>31</v>
      </c>
      <c r="D6981">
        <v>2</v>
      </c>
      <c r="E6981">
        <v>9895.2405425160032</v>
      </c>
      <c r="F6981">
        <v>45.971109384811022</v>
      </c>
      <c r="G6981" s="6">
        <v>45208.315309641206</v>
      </c>
    </row>
    <row r="6982" spans="2:7" x14ac:dyDescent="0.25">
      <c r="B6982">
        <v>2021</v>
      </c>
      <c r="C6982">
        <v>32</v>
      </c>
      <c r="D6982">
        <v>1</v>
      </c>
      <c r="E6982">
        <v>9795.4011602121936</v>
      </c>
      <c r="F6982">
        <v>40.575378373080198</v>
      </c>
      <c r="G6982" s="6">
        <v>45208.315309641206</v>
      </c>
    </row>
    <row r="6983" spans="2:7" x14ac:dyDescent="0.25">
      <c r="B6983">
        <v>2021</v>
      </c>
      <c r="C6983">
        <v>32</v>
      </c>
      <c r="D6983">
        <v>2</v>
      </c>
      <c r="E6983">
        <v>9895.2405425160032</v>
      </c>
      <c r="F6983">
        <v>44.971109384811029</v>
      </c>
      <c r="G6983" s="6">
        <v>45208.315309641206</v>
      </c>
    </row>
    <row r="6984" spans="2:7" x14ac:dyDescent="0.25">
      <c r="B6984">
        <v>2021</v>
      </c>
      <c r="C6984">
        <v>33</v>
      </c>
      <c r="D6984">
        <v>1</v>
      </c>
      <c r="E6984">
        <v>9774.3369491895191</v>
      </c>
      <c r="F6984">
        <v>39.661742924584019</v>
      </c>
      <c r="G6984" s="6">
        <v>45208.315309641206</v>
      </c>
    </row>
    <row r="6985" spans="2:7" x14ac:dyDescent="0.25">
      <c r="B6985">
        <v>2021</v>
      </c>
      <c r="C6985">
        <v>33</v>
      </c>
      <c r="D6985">
        <v>2</v>
      </c>
      <c r="E6985">
        <v>9891.0300916471351</v>
      </c>
      <c r="F6985">
        <v>43.990040013816682</v>
      </c>
      <c r="G6985" s="6">
        <v>45208.315309641206</v>
      </c>
    </row>
    <row r="6986" spans="2:7" x14ac:dyDescent="0.25">
      <c r="B6986">
        <v>2021</v>
      </c>
      <c r="C6986">
        <v>34</v>
      </c>
      <c r="D6986">
        <v>1</v>
      </c>
      <c r="E6986">
        <v>9765.9054556509109</v>
      </c>
      <c r="F6986">
        <v>38.695553612587169</v>
      </c>
      <c r="G6986" s="6">
        <v>45208.315309641206</v>
      </c>
    </row>
    <row r="6987" spans="2:7" x14ac:dyDescent="0.25">
      <c r="B6987">
        <v>2021</v>
      </c>
      <c r="C6987">
        <v>34</v>
      </c>
      <c r="D6987">
        <v>2</v>
      </c>
      <c r="E6987">
        <v>9873.8065478817516</v>
      </c>
      <c r="F6987">
        <v>43.06590261087122</v>
      </c>
      <c r="G6987" s="6">
        <v>45208.315309641206</v>
      </c>
    </row>
    <row r="6988" spans="2:7" x14ac:dyDescent="0.25">
      <c r="B6988">
        <v>2021</v>
      </c>
      <c r="C6988">
        <v>35</v>
      </c>
      <c r="D6988">
        <v>1</v>
      </c>
      <c r="E6988">
        <v>9730.040273858227</v>
      </c>
      <c r="F6988">
        <v>37.836343417709372</v>
      </c>
      <c r="G6988" s="6">
        <v>45208.315309641206</v>
      </c>
    </row>
    <row r="6989" spans="2:7" x14ac:dyDescent="0.25">
      <c r="B6989">
        <v>2021</v>
      </c>
      <c r="C6989">
        <v>35</v>
      </c>
      <c r="D6989">
        <v>2</v>
      </c>
      <c r="E6989">
        <v>9860.6959163295942</v>
      </c>
      <c r="F6989">
        <v>42.122497588604176</v>
      </c>
      <c r="G6989" s="6">
        <v>45208.315309641206</v>
      </c>
    </row>
    <row r="6990" spans="2:7" x14ac:dyDescent="0.25">
      <c r="B6990">
        <v>2021</v>
      </c>
      <c r="C6990">
        <v>36</v>
      </c>
      <c r="D6990">
        <v>1</v>
      </c>
      <c r="E6990">
        <v>9708.3469386630877</v>
      </c>
      <c r="F6990">
        <v>36.919771607682229</v>
      </c>
      <c r="G6990" s="6">
        <v>45208.315309641206</v>
      </c>
    </row>
    <row r="6991" spans="2:7" x14ac:dyDescent="0.25">
      <c r="B6991">
        <v>2021</v>
      </c>
      <c r="C6991">
        <v>36</v>
      </c>
      <c r="D6991">
        <v>2</v>
      </c>
      <c r="E6991">
        <v>9843.7305293289646</v>
      </c>
      <c r="F6991">
        <v>41.194232768414253</v>
      </c>
      <c r="G6991" s="6">
        <v>45208.315309641206</v>
      </c>
    </row>
    <row r="6992" spans="2:7" x14ac:dyDescent="0.25">
      <c r="B6992">
        <v>2021</v>
      </c>
      <c r="C6992">
        <v>37</v>
      </c>
      <c r="D6992">
        <v>1</v>
      </c>
      <c r="E6992">
        <v>9699.5078674494471</v>
      </c>
      <c r="F6992">
        <v>35.952960606466924</v>
      </c>
      <c r="G6992" s="6">
        <v>45208.315309641206</v>
      </c>
    </row>
    <row r="6993" spans="2:7" x14ac:dyDescent="0.25">
      <c r="B6993">
        <v>2021</v>
      </c>
      <c r="C6993">
        <v>37</v>
      </c>
      <c r="D6993">
        <v>2</v>
      </c>
      <c r="E6993">
        <v>9835.1155786401814</v>
      </c>
      <c r="F6993">
        <v>40.229878390045698</v>
      </c>
      <c r="G6993" s="6">
        <v>45208.315309641206</v>
      </c>
    </row>
    <row r="6994" spans="2:7" x14ac:dyDescent="0.25">
      <c r="B6994">
        <v>2021</v>
      </c>
      <c r="C6994">
        <v>38</v>
      </c>
      <c r="D6994">
        <v>1</v>
      </c>
      <c r="E6994">
        <v>9690.5210710696083</v>
      </c>
      <c r="F6994">
        <v>34.985838976545899</v>
      </c>
      <c r="G6994" s="6">
        <v>45208.315309641206</v>
      </c>
    </row>
    <row r="6995" spans="2:7" x14ac:dyDescent="0.25">
      <c r="B6995">
        <v>2021</v>
      </c>
      <c r="C6995">
        <v>38</v>
      </c>
      <c r="D6995">
        <v>2</v>
      </c>
      <c r="E6995">
        <v>9826.0249400850225</v>
      </c>
      <c r="F6995">
        <v>39.266634857334012</v>
      </c>
      <c r="G6995" s="6">
        <v>45208.315309641206</v>
      </c>
    </row>
    <row r="6996" spans="2:7" x14ac:dyDescent="0.25">
      <c r="B6996">
        <v>2021</v>
      </c>
      <c r="C6996">
        <v>39</v>
      </c>
      <c r="D6996">
        <v>1</v>
      </c>
      <c r="E6996">
        <v>9673.1821686912863</v>
      </c>
      <c r="F6996">
        <v>34.047653856594806</v>
      </c>
      <c r="G6996" s="6">
        <v>45208.315309641206</v>
      </c>
    </row>
    <row r="6997" spans="2:7" x14ac:dyDescent="0.25">
      <c r="B6997">
        <v>2021</v>
      </c>
      <c r="C6997">
        <v>39</v>
      </c>
      <c r="D6997">
        <v>2</v>
      </c>
      <c r="E6997">
        <v>9793.5851580628623</v>
      </c>
      <c r="F6997">
        <v>38.39504352118977</v>
      </c>
      <c r="G6997" s="6">
        <v>45208.315309641206</v>
      </c>
    </row>
    <row r="6998" spans="2:7" x14ac:dyDescent="0.25">
      <c r="B6998">
        <v>2021</v>
      </c>
      <c r="C6998">
        <v>40</v>
      </c>
      <c r="D6998">
        <v>1</v>
      </c>
      <c r="E6998">
        <v>9664.1061367654402</v>
      </c>
      <c r="F6998">
        <v>33.079160089362809</v>
      </c>
      <c r="G6998" s="6">
        <v>45208.315309641206</v>
      </c>
    </row>
    <row r="6999" spans="2:7" x14ac:dyDescent="0.25">
      <c r="B6999">
        <v>2021</v>
      </c>
      <c r="C6999">
        <v>40</v>
      </c>
      <c r="D6999">
        <v>2</v>
      </c>
      <c r="E6999">
        <v>9779.368618296503</v>
      </c>
      <c r="F6999">
        <v>37.450132598429285</v>
      </c>
      <c r="G6999" s="6">
        <v>45208.315309641206</v>
      </c>
    </row>
    <row r="7000" spans="2:7" x14ac:dyDescent="0.25">
      <c r="B7000">
        <v>2021</v>
      </c>
      <c r="C7000">
        <v>41</v>
      </c>
      <c r="D7000">
        <v>1</v>
      </c>
      <c r="E7000">
        <v>9627.0609497430924</v>
      </c>
      <c r="F7000">
        <v>32.204525565372762</v>
      </c>
      <c r="G7000" s="6">
        <v>45208.315309641206</v>
      </c>
    </row>
    <row r="7001" spans="2:7" x14ac:dyDescent="0.25">
      <c r="B7001">
        <v>2021</v>
      </c>
      <c r="C7001">
        <v>41</v>
      </c>
      <c r="D7001">
        <v>2</v>
      </c>
      <c r="E7001">
        <v>9765.1579281840459</v>
      </c>
      <c r="F7001">
        <v>36.503904067137938</v>
      </c>
      <c r="G7001" s="6">
        <v>45208.315309641206</v>
      </c>
    </row>
    <row r="7002" spans="2:7" x14ac:dyDescent="0.25">
      <c r="B7002">
        <v>2021</v>
      </c>
      <c r="C7002">
        <v>42</v>
      </c>
      <c r="D7002">
        <v>1</v>
      </c>
      <c r="E7002">
        <v>9581.5291053489673</v>
      </c>
      <c r="F7002">
        <v>31.355186854271437</v>
      </c>
      <c r="G7002" s="6">
        <v>45208.315309641206</v>
      </c>
    </row>
    <row r="7003" spans="2:7" x14ac:dyDescent="0.25">
      <c r="B7003">
        <v>2021</v>
      </c>
      <c r="C7003">
        <v>42</v>
      </c>
      <c r="D7003">
        <v>2</v>
      </c>
      <c r="E7003">
        <v>9745.4277565967095</v>
      </c>
      <c r="F7003">
        <v>35.576796014295191</v>
      </c>
      <c r="G7003" s="6">
        <v>45208.315309641206</v>
      </c>
    </row>
    <row r="7004" spans="2:7" x14ac:dyDescent="0.25">
      <c r="B7004">
        <v>2021</v>
      </c>
      <c r="C7004">
        <v>43</v>
      </c>
      <c r="D7004">
        <v>1</v>
      </c>
      <c r="E7004">
        <v>9542.189288847494</v>
      </c>
      <c r="F7004">
        <v>30.482394285629404</v>
      </c>
      <c r="G7004" s="6">
        <v>45208.315309641206</v>
      </c>
    </row>
    <row r="7005" spans="2:7" x14ac:dyDescent="0.25">
      <c r="B7005">
        <v>2021</v>
      </c>
      <c r="C7005">
        <v>43</v>
      </c>
      <c r="D7005">
        <v>2</v>
      </c>
      <c r="E7005">
        <v>9719.7921149556878</v>
      </c>
      <c r="F7005">
        <v>34.669309944830189</v>
      </c>
      <c r="G7005" s="6">
        <v>45208.315309641206</v>
      </c>
    </row>
    <row r="7006" spans="2:7" x14ac:dyDescent="0.25">
      <c r="B7006">
        <v>2021</v>
      </c>
      <c r="C7006">
        <v>44</v>
      </c>
      <c r="D7006">
        <v>1</v>
      </c>
      <c r="E7006">
        <v>9504.1926034359058</v>
      </c>
      <c r="F7006">
        <v>29.602260501634479</v>
      </c>
      <c r="G7006" s="6">
        <v>45208.315309641206</v>
      </c>
    </row>
    <row r="7007" spans="2:7" x14ac:dyDescent="0.25">
      <c r="B7007">
        <v>2021</v>
      </c>
      <c r="C7007">
        <v>44</v>
      </c>
      <c r="D7007">
        <v>2</v>
      </c>
      <c r="E7007">
        <v>9683.6080154134615</v>
      </c>
      <c r="F7007">
        <v>33.796988152205493</v>
      </c>
      <c r="G7007" s="6">
        <v>45208.315309641206</v>
      </c>
    </row>
    <row r="7008" spans="2:7" x14ac:dyDescent="0.25">
      <c r="B7008">
        <v>2021</v>
      </c>
      <c r="C7008">
        <v>45</v>
      </c>
      <c r="D7008">
        <v>1</v>
      </c>
      <c r="E7008">
        <v>9469.3183948845199</v>
      </c>
      <c r="F7008">
        <v>28.709440159105814</v>
      </c>
      <c r="G7008" s="6">
        <v>45208.315309641206</v>
      </c>
    </row>
    <row r="7009" spans="2:7" x14ac:dyDescent="0.25">
      <c r="B7009">
        <v>2021</v>
      </c>
      <c r="C7009">
        <v>45</v>
      </c>
      <c r="D7009">
        <v>2</v>
      </c>
      <c r="E7009">
        <v>9672.9091449031894</v>
      </c>
      <c r="F7009">
        <v>32.833816800059594</v>
      </c>
      <c r="G7009" s="6">
        <v>45208.315309641206</v>
      </c>
    </row>
    <row r="7010" spans="2:7" x14ac:dyDescent="0.25">
      <c r="B7010">
        <v>2021</v>
      </c>
      <c r="C7010">
        <v>46</v>
      </c>
      <c r="D7010">
        <v>1</v>
      </c>
      <c r="E7010">
        <v>9445.2217255610831</v>
      </c>
      <c r="F7010">
        <v>27.781408141548585</v>
      </c>
      <c r="G7010" s="6">
        <v>45208.315309641206</v>
      </c>
    </row>
    <row r="7011" spans="2:7" x14ac:dyDescent="0.25">
      <c r="B7011">
        <v>2021</v>
      </c>
      <c r="C7011">
        <v>46</v>
      </c>
      <c r="D7011">
        <v>2</v>
      </c>
      <c r="E7011">
        <v>9648.79713604485</v>
      </c>
      <c r="F7011">
        <v>31.914617885015002</v>
      </c>
      <c r="G7011" s="6">
        <v>45208.315309641206</v>
      </c>
    </row>
    <row r="7012" spans="2:7" x14ac:dyDescent="0.25">
      <c r="B7012">
        <v>2021</v>
      </c>
      <c r="C7012">
        <v>47</v>
      </c>
      <c r="D7012">
        <v>1</v>
      </c>
      <c r="E7012">
        <v>9387.1389960065007</v>
      </c>
      <c r="F7012">
        <v>26.950211293566241</v>
      </c>
      <c r="G7012" s="6">
        <v>45208.315309641206</v>
      </c>
    </row>
    <row r="7013" spans="2:7" x14ac:dyDescent="0.25">
      <c r="B7013">
        <v>2021</v>
      </c>
      <c r="C7013">
        <v>47</v>
      </c>
      <c r="D7013">
        <v>2</v>
      </c>
      <c r="E7013">
        <v>9619.2463444143559</v>
      </c>
      <c r="F7013">
        <v>31.011125115834666</v>
      </c>
      <c r="G7013" s="6">
        <v>45208.315309641206</v>
      </c>
    </row>
    <row r="7014" spans="2:7" x14ac:dyDescent="0.25">
      <c r="B7014">
        <v>2021</v>
      </c>
      <c r="C7014">
        <v>48</v>
      </c>
      <c r="D7014">
        <v>1</v>
      </c>
      <c r="E7014">
        <v>9330.3625486710516</v>
      </c>
      <c r="F7014">
        <v>26.11116420624106</v>
      </c>
      <c r="G7014" s="6">
        <v>45208.315309641206</v>
      </c>
    </row>
    <row r="7015" spans="2:7" x14ac:dyDescent="0.25">
      <c r="B7015">
        <v>2021</v>
      </c>
      <c r="C7015">
        <v>48</v>
      </c>
      <c r="D7015">
        <v>2</v>
      </c>
      <c r="E7015">
        <v>9584.1404675022004</v>
      </c>
      <c r="F7015">
        <v>30.122884726036531</v>
      </c>
      <c r="G7015" s="6">
        <v>45208.315309641206</v>
      </c>
    </row>
    <row r="7016" spans="2:7" x14ac:dyDescent="0.25">
      <c r="B7016">
        <v>2021</v>
      </c>
      <c r="C7016">
        <v>49</v>
      </c>
      <c r="D7016">
        <v>1</v>
      </c>
      <c r="E7016">
        <v>9288.9110992030037</v>
      </c>
      <c r="F7016">
        <v>25.225453154383111</v>
      </c>
      <c r="G7016" s="6">
        <v>45208.315309641206</v>
      </c>
    </row>
    <row r="7017" spans="2:7" x14ac:dyDescent="0.25">
      <c r="B7017">
        <v>2021</v>
      </c>
      <c r="C7017">
        <v>49</v>
      </c>
      <c r="D7017">
        <v>2</v>
      </c>
      <c r="E7017">
        <v>9564.5158387587617</v>
      </c>
      <c r="F7017">
        <v>29.183665441428555</v>
      </c>
      <c r="G7017" s="6">
        <v>45208.315309641206</v>
      </c>
    </row>
    <row r="7018" spans="2:7" x14ac:dyDescent="0.25">
      <c r="B7018">
        <v>2021</v>
      </c>
      <c r="C7018">
        <v>50</v>
      </c>
      <c r="D7018">
        <v>1</v>
      </c>
      <c r="E7018">
        <v>9242.3214259274628</v>
      </c>
      <c r="F7018">
        <v>24.350091838861321</v>
      </c>
      <c r="G7018" s="6">
        <v>45208.315309641206</v>
      </c>
    </row>
    <row r="7019" spans="2:7" x14ac:dyDescent="0.25">
      <c r="B7019">
        <v>2021</v>
      </c>
      <c r="C7019">
        <v>50</v>
      </c>
      <c r="D7019">
        <v>2</v>
      </c>
      <c r="E7019">
        <v>9529.833168466419</v>
      </c>
      <c r="F7019">
        <v>28.288056157792063</v>
      </c>
      <c r="G7019" s="6">
        <v>45208.315309641206</v>
      </c>
    </row>
    <row r="7020" spans="2:7" x14ac:dyDescent="0.25">
      <c r="B7020">
        <v>2021</v>
      </c>
      <c r="C7020">
        <v>51</v>
      </c>
      <c r="D7020">
        <v>1</v>
      </c>
      <c r="E7020">
        <v>9186.7780107585695</v>
      </c>
      <c r="F7020">
        <v>23.494289897339581</v>
      </c>
      <c r="G7020" s="6">
        <v>45208.315309641206</v>
      </c>
    </row>
    <row r="7021" spans="2:7" x14ac:dyDescent="0.25">
      <c r="B7021">
        <v>2021</v>
      </c>
      <c r="C7021">
        <v>51</v>
      </c>
      <c r="D7021">
        <v>2</v>
      </c>
      <c r="E7021">
        <v>9483.9310832221563</v>
      </c>
      <c r="F7021">
        <v>27.422549935882024</v>
      </c>
      <c r="G7021" s="6">
        <v>45208.315309641206</v>
      </c>
    </row>
    <row r="7022" spans="2:7" x14ac:dyDescent="0.25">
      <c r="B7022">
        <v>2021</v>
      </c>
      <c r="C7022">
        <v>52</v>
      </c>
      <c r="D7022">
        <v>1</v>
      </c>
      <c r="E7022">
        <v>9109.617516690605</v>
      </c>
      <c r="F7022">
        <v>22.68905666619348</v>
      </c>
      <c r="G7022" s="6">
        <v>45208.315309641206</v>
      </c>
    </row>
    <row r="7023" spans="2:7" x14ac:dyDescent="0.25">
      <c r="B7023">
        <v>2021</v>
      </c>
      <c r="C7023">
        <v>52</v>
      </c>
      <c r="D7023">
        <v>2</v>
      </c>
      <c r="E7023">
        <v>9427.9371494792504</v>
      </c>
      <c r="F7023">
        <v>26.582447000679821</v>
      </c>
      <c r="G7023" s="6">
        <v>45208.315309641206</v>
      </c>
    </row>
    <row r="7024" spans="2:7" x14ac:dyDescent="0.25">
      <c r="B7024">
        <v>2021</v>
      </c>
      <c r="C7024">
        <v>53</v>
      </c>
      <c r="D7024">
        <v>1</v>
      </c>
      <c r="E7024">
        <v>9018.1728976505638</v>
      </c>
      <c r="F7024">
        <v>21.914054551765908</v>
      </c>
      <c r="G7024" s="6">
        <v>45208.315309641206</v>
      </c>
    </row>
    <row r="7025" spans="2:7" x14ac:dyDescent="0.25">
      <c r="B7025">
        <v>2021</v>
      </c>
      <c r="C7025">
        <v>53</v>
      </c>
      <c r="D7025">
        <v>2</v>
      </c>
      <c r="E7025">
        <v>9377.6533134451893</v>
      </c>
      <c r="F7025">
        <v>25.722303470578197</v>
      </c>
      <c r="G7025" s="6">
        <v>45208.315309641206</v>
      </c>
    </row>
    <row r="7026" spans="2:7" x14ac:dyDescent="0.25">
      <c r="B7026">
        <v>2021</v>
      </c>
      <c r="C7026">
        <v>54</v>
      </c>
      <c r="D7026">
        <v>1</v>
      </c>
      <c r="E7026">
        <v>8922.914738765352</v>
      </c>
      <c r="F7026">
        <v>21.14266408918607</v>
      </c>
      <c r="G7026" s="6">
        <v>45208.315309641206</v>
      </c>
    </row>
    <row r="7027" spans="2:7" x14ac:dyDescent="0.25">
      <c r="B7027">
        <v>2021</v>
      </c>
      <c r="C7027">
        <v>54</v>
      </c>
      <c r="D7027">
        <v>2</v>
      </c>
      <c r="E7027">
        <v>9326.2971962891079</v>
      </c>
      <c r="F7027">
        <v>24.86119241489542</v>
      </c>
      <c r="G7027" s="6">
        <v>45208.315309641206</v>
      </c>
    </row>
    <row r="7028" spans="2:7" x14ac:dyDescent="0.25">
      <c r="B7028">
        <v>2021</v>
      </c>
      <c r="C7028">
        <v>55</v>
      </c>
      <c r="D7028">
        <v>1</v>
      </c>
      <c r="E7028">
        <v>8833.346120704613</v>
      </c>
      <c r="F7028">
        <v>20.351977170581883</v>
      </c>
      <c r="G7028" s="6">
        <v>45208.315309641206</v>
      </c>
    </row>
    <row r="7029" spans="2:7" x14ac:dyDescent="0.25">
      <c r="B7029">
        <v>2021</v>
      </c>
      <c r="C7029">
        <v>55</v>
      </c>
      <c r="D7029">
        <v>2</v>
      </c>
      <c r="E7029">
        <v>9280.4847996629815</v>
      </c>
      <c r="F7029">
        <v>23.981449560215786</v>
      </c>
      <c r="G7029" s="6">
        <v>45208.315309641206</v>
      </c>
    </row>
    <row r="7030" spans="2:7" x14ac:dyDescent="0.25">
      <c r="B7030">
        <v>2021</v>
      </c>
      <c r="C7030">
        <v>56</v>
      </c>
      <c r="D7030">
        <v>1</v>
      </c>
      <c r="E7030">
        <v>8743.0349643581631</v>
      </c>
      <c r="F7030">
        <v>19.557038115819701</v>
      </c>
      <c r="G7030" s="6">
        <v>45208.315309641206</v>
      </c>
    </row>
    <row r="7031" spans="2:7" x14ac:dyDescent="0.25">
      <c r="B7031">
        <v>2021</v>
      </c>
      <c r="C7031">
        <v>56</v>
      </c>
      <c r="D7031">
        <v>2</v>
      </c>
      <c r="E7031">
        <v>9189.0079113369284</v>
      </c>
      <c r="F7031">
        <v>23.215208194431739</v>
      </c>
      <c r="G7031" s="6">
        <v>45208.315309641206</v>
      </c>
    </row>
    <row r="7032" spans="2:7" x14ac:dyDescent="0.25">
      <c r="B7032">
        <v>2021</v>
      </c>
      <c r="C7032">
        <v>57</v>
      </c>
      <c r="D7032">
        <v>1</v>
      </c>
      <c r="E7032">
        <v>8623.3922517637093</v>
      </c>
      <c r="F7032">
        <v>18.821439370874089</v>
      </c>
      <c r="G7032" s="6">
        <v>45208.315309641206</v>
      </c>
    </row>
    <row r="7033" spans="2:7" x14ac:dyDescent="0.25">
      <c r="B7033">
        <v>2021</v>
      </c>
      <c r="C7033">
        <v>57</v>
      </c>
      <c r="D7033">
        <v>2</v>
      </c>
      <c r="E7033">
        <v>9119.5031123907465</v>
      </c>
      <c r="F7033">
        <v>22.388333413987784</v>
      </c>
      <c r="G7033" s="6">
        <v>45208.315309641206</v>
      </c>
    </row>
    <row r="7034" spans="2:7" x14ac:dyDescent="0.25">
      <c r="B7034">
        <v>2021</v>
      </c>
      <c r="C7034">
        <v>58</v>
      </c>
      <c r="D7034">
        <v>1</v>
      </c>
      <c r="E7034">
        <v>8511.0617766837695</v>
      </c>
      <c r="F7034">
        <v>18.063248917400553</v>
      </c>
      <c r="G7034" s="6">
        <v>45208.315309641206</v>
      </c>
    </row>
    <row r="7035" spans="2:7" x14ac:dyDescent="0.25">
      <c r="B7035">
        <v>2021</v>
      </c>
      <c r="C7035">
        <v>58</v>
      </c>
      <c r="D7035">
        <v>2</v>
      </c>
      <c r="E7035">
        <v>9055.3877972937807</v>
      </c>
      <c r="F7035">
        <v>21.543310475732696</v>
      </c>
      <c r="G7035" s="6">
        <v>45208.315309641206</v>
      </c>
    </row>
    <row r="7036" spans="2:7" x14ac:dyDescent="0.25">
      <c r="B7036">
        <v>2021</v>
      </c>
      <c r="C7036">
        <v>59</v>
      </c>
      <c r="D7036">
        <v>1</v>
      </c>
      <c r="E7036">
        <v>8399.7863984706892</v>
      </c>
      <c r="F7036">
        <v>17.295916401217767</v>
      </c>
      <c r="G7036" s="6">
        <v>45208.315309641206</v>
      </c>
    </row>
    <row r="7037" spans="2:7" x14ac:dyDescent="0.25">
      <c r="B7037">
        <v>2021</v>
      </c>
      <c r="C7037">
        <v>59</v>
      </c>
      <c r="D7037">
        <v>2</v>
      </c>
      <c r="E7037">
        <v>8980.2162898063998</v>
      </c>
      <c r="F7037">
        <v>20.719459615122737</v>
      </c>
      <c r="G7037" s="6">
        <v>45208.315309641206</v>
      </c>
    </row>
    <row r="7038" spans="2:7" x14ac:dyDescent="0.25">
      <c r="B7038">
        <v>2021</v>
      </c>
      <c r="C7038">
        <v>60</v>
      </c>
      <c r="D7038">
        <v>1</v>
      </c>
      <c r="E7038">
        <v>8277.5637488441844</v>
      </c>
      <c r="F7038">
        <v>16.543917077231736</v>
      </c>
      <c r="G7038" s="6">
        <v>45208.315309641206</v>
      </c>
    </row>
    <row r="7039" spans="2:7" x14ac:dyDescent="0.25">
      <c r="B7039">
        <v>2021</v>
      </c>
      <c r="C7039">
        <v>60</v>
      </c>
      <c r="D7039">
        <v>2</v>
      </c>
      <c r="E7039">
        <v>8907.6997154915989</v>
      </c>
      <c r="F7039">
        <v>19.884063945378184</v>
      </c>
      <c r="G7039" s="6">
        <v>45208.315309641206</v>
      </c>
    </row>
    <row r="7040" spans="2:7" x14ac:dyDescent="0.25">
      <c r="B7040">
        <v>2021</v>
      </c>
      <c r="C7040">
        <v>61</v>
      </c>
      <c r="D7040">
        <v>1</v>
      </c>
      <c r="E7040">
        <v>8104.3070492949319</v>
      </c>
      <c r="F7040">
        <v>15.886909526029058</v>
      </c>
      <c r="G7040" s="6">
        <v>45208.315309641206</v>
      </c>
    </row>
    <row r="7041" spans="2:7" x14ac:dyDescent="0.25">
      <c r="B7041">
        <v>2021</v>
      </c>
      <c r="C7041">
        <v>61</v>
      </c>
      <c r="D7041">
        <v>2</v>
      </c>
      <c r="E7041">
        <v>8833.7800580551775</v>
      </c>
      <c r="F7041">
        <v>19.046266689520706</v>
      </c>
      <c r="G7041" s="6">
        <v>45208.315309641206</v>
      </c>
    </row>
    <row r="7042" spans="2:7" x14ac:dyDescent="0.25">
      <c r="B7042">
        <v>2021</v>
      </c>
      <c r="C7042">
        <v>62</v>
      </c>
      <c r="D7042">
        <v>1</v>
      </c>
      <c r="E7042">
        <v>7962.9995597602947</v>
      </c>
      <c r="F7042">
        <v>15.159958085243746</v>
      </c>
      <c r="G7042" s="6">
        <v>45208.315309641206</v>
      </c>
    </row>
    <row r="7043" spans="2:7" x14ac:dyDescent="0.25">
      <c r="B7043">
        <v>2021</v>
      </c>
      <c r="C7043">
        <v>62</v>
      </c>
      <c r="D7043">
        <v>2</v>
      </c>
      <c r="E7043">
        <v>8711.3162909885014</v>
      </c>
      <c r="F7043">
        <v>18.306990282598299</v>
      </c>
      <c r="G7043" s="6">
        <v>45208.315309641206</v>
      </c>
    </row>
    <row r="7044" spans="2:7" x14ac:dyDescent="0.25">
      <c r="B7044">
        <v>2021</v>
      </c>
      <c r="C7044">
        <v>63</v>
      </c>
      <c r="D7044">
        <v>1</v>
      </c>
      <c r="E7044">
        <v>7726.6334365435587</v>
      </c>
      <c r="F7044">
        <v>14.608422152756052</v>
      </c>
      <c r="G7044" s="6">
        <v>45208.315309641206</v>
      </c>
    </row>
    <row r="7045" spans="2:7" x14ac:dyDescent="0.25">
      <c r="B7045">
        <v>2021</v>
      </c>
      <c r="C7045">
        <v>63</v>
      </c>
      <c r="D7045">
        <v>2</v>
      </c>
      <c r="E7045">
        <v>8593.3994148988495</v>
      </c>
      <c r="F7045">
        <v>17.551334175545062</v>
      </c>
      <c r="G7045" s="6">
        <v>45208.315309641206</v>
      </c>
    </row>
    <row r="7046" spans="2:7" x14ac:dyDescent="0.25">
      <c r="B7046">
        <v>2021</v>
      </c>
      <c r="C7046">
        <v>64</v>
      </c>
      <c r="D7046">
        <v>1</v>
      </c>
      <c r="E7046">
        <v>7532.4771258134115</v>
      </c>
      <c r="F7046">
        <v>13.97207930692322</v>
      </c>
      <c r="G7046" s="6">
        <v>45208.315309641206</v>
      </c>
    </row>
    <row r="7047" spans="2:7" x14ac:dyDescent="0.25">
      <c r="B7047">
        <v>2021</v>
      </c>
      <c r="C7047">
        <v>64</v>
      </c>
      <c r="D7047">
        <v>2</v>
      </c>
      <c r="E7047">
        <v>8485.4952361738797</v>
      </c>
      <c r="F7047">
        <v>16.768164208344281</v>
      </c>
      <c r="G7047" s="6">
        <v>45208.315309641206</v>
      </c>
    </row>
    <row r="7048" spans="2:7" x14ac:dyDescent="0.25">
      <c r="B7048">
        <v>2021</v>
      </c>
      <c r="C7048">
        <v>65</v>
      </c>
      <c r="D7048">
        <v>1</v>
      </c>
      <c r="E7048">
        <v>7331.7015697137849</v>
      </c>
      <c r="F7048">
        <v>13.341006518286974</v>
      </c>
      <c r="G7048" s="6">
        <v>45208.315309641206</v>
      </c>
    </row>
    <row r="7049" spans="2:7" x14ac:dyDescent="0.25">
      <c r="B7049">
        <v>2021</v>
      </c>
      <c r="C7049">
        <v>65</v>
      </c>
      <c r="D7049">
        <v>2</v>
      </c>
      <c r="E7049">
        <v>8362.1649633319757</v>
      </c>
      <c r="F7049">
        <v>16.008096945769317</v>
      </c>
      <c r="G7049" s="6">
        <v>45208.315309641206</v>
      </c>
    </row>
    <row r="7050" spans="2:7" x14ac:dyDescent="0.25">
      <c r="B7050">
        <v>2021</v>
      </c>
      <c r="C7050">
        <v>66</v>
      </c>
      <c r="D7050">
        <v>1</v>
      </c>
      <c r="E7050">
        <v>7167.2225594651882</v>
      </c>
      <c r="F7050">
        <v>12.635691945619545</v>
      </c>
      <c r="G7050" s="6">
        <v>45208.315309641206</v>
      </c>
    </row>
    <row r="7051" spans="2:7" x14ac:dyDescent="0.25">
      <c r="B7051">
        <v>2021</v>
      </c>
      <c r="C7051">
        <v>66</v>
      </c>
      <c r="D7051">
        <v>2</v>
      </c>
      <c r="E7051">
        <v>8209.3991322088259</v>
      </c>
      <c r="F7051">
        <v>15.296681686370352</v>
      </c>
      <c r="G7051" s="6">
        <v>45208.315309641206</v>
      </c>
    </row>
    <row r="7052" spans="2:7" x14ac:dyDescent="0.25">
      <c r="B7052">
        <v>2021</v>
      </c>
      <c r="C7052">
        <v>67</v>
      </c>
      <c r="D7052">
        <v>1</v>
      </c>
      <c r="E7052">
        <v>6997.7357848113779</v>
      </c>
      <c r="F7052">
        <v>11.929621203497449</v>
      </c>
      <c r="G7052" s="6">
        <v>45208.315309641206</v>
      </c>
    </row>
    <row r="7053" spans="2:7" x14ac:dyDescent="0.25">
      <c r="B7053">
        <v>2021</v>
      </c>
      <c r="C7053">
        <v>67</v>
      </c>
      <c r="D7053">
        <v>2</v>
      </c>
      <c r="E7053">
        <v>7979.6849111109086</v>
      </c>
      <c r="F7053">
        <v>14.722639383482628</v>
      </c>
      <c r="G7053" s="6">
        <v>45208.315309641206</v>
      </c>
    </row>
    <row r="7054" spans="2:7" x14ac:dyDescent="0.25">
      <c r="B7054">
        <v>2021</v>
      </c>
      <c r="C7054">
        <v>68</v>
      </c>
      <c r="D7054">
        <v>1</v>
      </c>
      <c r="E7054">
        <v>6803.3074303779467</v>
      </c>
      <c r="F7054">
        <v>11.256262688559666</v>
      </c>
      <c r="G7054" s="6">
        <v>45208.315309641206</v>
      </c>
    </row>
    <row r="7055" spans="2:7" x14ac:dyDescent="0.25">
      <c r="B7055">
        <v>2021</v>
      </c>
      <c r="C7055">
        <v>68</v>
      </c>
      <c r="D7055">
        <v>2</v>
      </c>
      <c r="E7055">
        <v>7761.9732680642574</v>
      </c>
      <c r="F7055">
        <v>14.121562966661912</v>
      </c>
      <c r="G7055" s="6">
        <v>45208.315309641206</v>
      </c>
    </row>
    <row r="7056" spans="2:7" x14ac:dyDescent="0.25">
      <c r="B7056">
        <v>2021</v>
      </c>
      <c r="C7056">
        <v>69</v>
      </c>
      <c r="D7056">
        <v>1</v>
      </c>
      <c r="E7056">
        <v>6512.0955883427114</v>
      </c>
      <c r="F7056">
        <v>10.737267770327437</v>
      </c>
      <c r="G7056" s="6">
        <v>45208.315309641206</v>
      </c>
    </row>
    <row r="7057" spans="2:7" x14ac:dyDescent="0.25">
      <c r="B7057">
        <v>2021</v>
      </c>
      <c r="C7057">
        <v>69</v>
      </c>
      <c r="D7057">
        <v>2</v>
      </c>
      <c r="E7057">
        <v>7609.712263581715</v>
      </c>
      <c r="F7057">
        <v>13.394113726544381</v>
      </c>
      <c r="G7057" s="6">
        <v>45208.315309641206</v>
      </c>
    </row>
    <row r="7058" spans="2:7" x14ac:dyDescent="0.25">
      <c r="B7058">
        <v>2021</v>
      </c>
      <c r="C7058">
        <v>70</v>
      </c>
      <c r="D7058">
        <v>1</v>
      </c>
      <c r="E7058">
        <v>6289.5121661586454</v>
      </c>
      <c r="F7058">
        <v>10.099560748532426</v>
      </c>
      <c r="G7058" s="6">
        <v>45208.315309641206</v>
      </c>
    </row>
    <row r="7059" spans="2:7" x14ac:dyDescent="0.25">
      <c r="B7059">
        <v>2021</v>
      </c>
      <c r="C7059">
        <v>70</v>
      </c>
      <c r="D7059">
        <v>2</v>
      </c>
      <c r="E7059">
        <v>7466.0414235219141</v>
      </c>
      <c r="F7059">
        <v>12.642238274190593</v>
      </c>
      <c r="G7059" s="6">
        <v>45208.315309641206</v>
      </c>
    </row>
    <row r="7060" spans="2:7" x14ac:dyDescent="0.25">
      <c r="B7060">
        <v>2021</v>
      </c>
      <c r="C7060">
        <v>71</v>
      </c>
      <c r="D7060">
        <v>1</v>
      </c>
      <c r="E7060">
        <v>5976.5302517397231</v>
      </c>
      <c r="F7060">
        <v>9.6022753294185232</v>
      </c>
      <c r="G7060" s="6">
        <v>45208.315309641206</v>
      </c>
    </row>
    <row r="7061" spans="2:7" x14ac:dyDescent="0.25">
      <c r="B7061">
        <v>2021</v>
      </c>
      <c r="C7061">
        <v>71</v>
      </c>
      <c r="D7061">
        <v>2</v>
      </c>
      <c r="E7061">
        <v>7323.6067209731573</v>
      </c>
      <c r="F7061">
        <v>11.878389143940005</v>
      </c>
      <c r="G7061" s="6">
        <v>45208.315309641206</v>
      </c>
    </row>
    <row r="7062" spans="2:7" x14ac:dyDescent="0.25">
      <c r="B7062">
        <v>2021</v>
      </c>
      <c r="C7062">
        <v>72</v>
      </c>
      <c r="D7062">
        <v>1</v>
      </c>
      <c r="E7062">
        <v>5675.2803348896105</v>
      </c>
      <c r="F7062">
        <v>9.0854337857994274</v>
      </c>
      <c r="G7062" s="6">
        <v>45208.315309641206</v>
      </c>
    </row>
    <row r="7063" spans="2:7" x14ac:dyDescent="0.25">
      <c r="B7063">
        <v>2021</v>
      </c>
      <c r="C7063">
        <v>72</v>
      </c>
      <c r="D7063">
        <v>2</v>
      </c>
      <c r="E7063">
        <v>7146.9901703664063</v>
      </c>
      <c r="F7063">
        <v>11.159572102662469</v>
      </c>
      <c r="G7063" s="6">
        <v>45208.315309641206</v>
      </c>
    </row>
    <row r="7064" spans="2:7" x14ac:dyDescent="0.25">
      <c r="B7064">
        <v>2021</v>
      </c>
      <c r="C7064">
        <v>73</v>
      </c>
      <c r="D7064">
        <v>1</v>
      </c>
      <c r="E7064">
        <v>5490.9541735397443</v>
      </c>
      <c r="F7064">
        <v>8.3736387139858319</v>
      </c>
      <c r="G7064" s="6">
        <v>45208.315309641206</v>
      </c>
    </row>
    <row r="7065" spans="2:7" x14ac:dyDescent="0.25">
      <c r="B7065">
        <v>2021</v>
      </c>
      <c r="C7065">
        <v>73</v>
      </c>
      <c r="D7065">
        <v>2</v>
      </c>
      <c r="E7065">
        <v>6878.158743199634</v>
      </c>
      <c r="F7065">
        <v>10.576199297284731</v>
      </c>
      <c r="G7065" s="6">
        <v>45208.315309641206</v>
      </c>
    </row>
    <row r="7066" spans="2:7" x14ac:dyDescent="0.25">
      <c r="B7066">
        <v>2021</v>
      </c>
      <c r="C7066">
        <v>74</v>
      </c>
      <c r="D7066">
        <v>1</v>
      </c>
      <c r="E7066">
        <v>5117.2931960567748</v>
      </c>
      <c r="F7066">
        <v>7.9485660096277488</v>
      </c>
      <c r="G7066" s="6">
        <v>45208.315309641206</v>
      </c>
    </row>
    <row r="7067" spans="2:7" x14ac:dyDescent="0.25">
      <c r="B7067">
        <v>2021</v>
      </c>
      <c r="C7067">
        <v>74</v>
      </c>
      <c r="D7067">
        <v>2</v>
      </c>
      <c r="E7067">
        <v>6605.9060477434741</v>
      </c>
      <c r="F7067">
        <v>9.99147502158546</v>
      </c>
      <c r="G7067" s="6">
        <v>45208.315309641206</v>
      </c>
    </row>
    <row r="7068" spans="2:7" x14ac:dyDescent="0.25">
      <c r="B7068">
        <v>2021</v>
      </c>
      <c r="C7068">
        <v>75</v>
      </c>
      <c r="D7068">
        <v>1</v>
      </c>
      <c r="E7068">
        <v>4764.3991379783774</v>
      </c>
      <c r="F7068">
        <v>7.5002734988364912</v>
      </c>
      <c r="G7068" s="6">
        <v>45208.315309641206</v>
      </c>
    </row>
    <row r="7069" spans="2:7" x14ac:dyDescent="0.25">
      <c r="B7069">
        <v>2021</v>
      </c>
      <c r="C7069">
        <v>75</v>
      </c>
      <c r="D7069">
        <v>2</v>
      </c>
      <c r="E7069">
        <v>6268.1976412661661</v>
      </c>
      <c r="F7069">
        <v>9.5028422579273126</v>
      </c>
      <c r="G7069" s="6">
        <v>45208.315309641206</v>
      </c>
    </row>
    <row r="7070" spans="2:7" x14ac:dyDescent="0.25">
      <c r="B7070">
        <v>2021</v>
      </c>
      <c r="C7070">
        <v>76</v>
      </c>
      <c r="D7070">
        <v>1</v>
      </c>
      <c r="E7070">
        <v>4450.9433920695847</v>
      </c>
      <c r="F7070">
        <v>6.9932647049374195</v>
      </c>
      <c r="G7070" s="6">
        <v>45208.315309641206</v>
      </c>
    </row>
    <row r="7071" spans="2:7" x14ac:dyDescent="0.25">
      <c r="B7071">
        <v>2021</v>
      </c>
      <c r="C7071">
        <v>76</v>
      </c>
      <c r="D7071">
        <v>2</v>
      </c>
      <c r="E7071">
        <v>5994.6347726671711</v>
      </c>
      <c r="F7071">
        <v>8.913683526331571</v>
      </c>
      <c r="G7071" s="6">
        <v>45208.315309641206</v>
      </c>
    </row>
    <row r="7072" spans="2:7" x14ac:dyDescent="0.25">
      <c r="B7072">
        <v>2021</v>
      </c>
      <c r="C7072">
        <v>77</v>
      </c>
      <c r="D7072">
        <v>1</v>
      </c>
      <c r="E7072">
        <v>4047.1912311895994</v>
      </c>
      <c r="F7072">
        <v>6.6410397928997522</v>
      </c>
      <c r="G7072" s="6">
        <v>45208.315309641206</v>
      </c>
    </row>
    <row r="7073" spans="2:7" x14ac:dyDescent="0.25">
      <c r="B7073">
        <v>2021</v>
      </c>
      <c r="C7073">
        <v>77</v>
      </c>
      <c r="D7073">
        <v>2</v>
      </c>
      <c r="E7073">
        <v>5670.1932413515315</v>
      </c>
      <c r="F7073">
        <v>8.3951042206706461</v>
      </c>
      <c r="G7073" s="6">
        <v>45208.315309641206</v>
      </c>
    </row>
    <row r="7074" spans="2:7" x14ac:dyDescent="0.25">
      <c r="B7074">
        <v>2021</v>
      </c>
      <c r="C7074">
        <v>78</v>
      </c>
      <c r="D7074">
        <v>1</v>
      </c>
      <c r="E7074">
        <v>3739.5194437371988</v>
      </c>
      <c r="F7074">
        <v>6.1462984814358208</v>
      </c>
      <c r="G7074" s="6">
        <v>45208.315309641206</v>
      </c>
    </row>
    <row r="7075" spans="2:7" x14ac:dyDescent="0.25">
      <c r="B7075">
        <v>2021</v>
      </c>
      <c r="C7075">
        <v>78</v>
      </c>
      <c r="D7075">
        <v>2</v>
      </c>
      <c r="E7075">
        <v>5416.4147599153193</v>
      </c>
      <c r="F7075">
        <v>7.7650182041289124</v>
      </c>
      <c r="G7075" s="6">
        <v>45208.315309641206</v>
      </c>
    </row>
    <row r="7076" spans="2:7" x14ac:dyDescent="0.25">
      <c r="B7076">
        <v>2021</v>
      </c>
      <c r="C7076">
        <v>79</v>
      </c>
      <c r="D7076">
        <v>1</v>
      </c>
      <c r="E7076">
        <v>3439.307474986862</v>
      </c>
      <c r="F7076">
        <v>5.6391553706763977</v>
      </c>
      <c r="G7076" s="6">
        <v>45208.315309641206</v>
      </c>
    </row>
    <row r="7077" spans="2:7" x14ac:dyDescent="0.25">
      <c r="B7077">
        <v>2021</v>
      </c>
      <c r="C7077">
        <v>79</v>
      </c>
      <c r="D7077">
        <v>2</v>
      </c>
      <c r="E7077">
        <v>5054.3796312363911</v>
      </c>
      <c r="F7077">
        <v>7.2853969632018991</v>
      </c>
      <c r="G7077" s="6">
        <v>45208.315309641206</v>
      </c>
    </row>
    <row r="7078" spans="2:7" x14ac:dyDescent="0.25">
      <c r="B7078">
        <v>2021</v>
      </c>
      <c r="C7078">
        <v>80</v>
      </c>
      <c r="D7078">
        <v>1</v>
      </c>
      <c r="E7078">
        <v>3085.9454511397539</v>
      </c>
      <c r="F7078">
        <v>5.2276240819351258</v>
      </c>
      <c r="G7078" s="6">
        <v>45208.315309641206</v>
      </c>
    </row>
    <row r="7079" spans="2:7" x14ac:dyDescent="0.25">
      <c r="B7079">
        <v>2021</v>
      </c>
      <c r="C7079">
        <v>80</v>
      </c>
      <c r="D7079">
        <v>2</v>
      </c>
      <c r="E7079">
        <v>4744.3518590138956</v>
      </c>
      <c r="F7079">
        <v>6.7288003124180786</v>
      </c>
      <c r="G7079" s="6">
        <v>45208.315309641206</v>
      </c>
    </row>
    <row r="7080" spans="2:7" x14ac:dyDescent="0.25">
      <c r="B7080">
        <v>2021</v>
      </c>
      <c r="C7080">
        <v>81</v>
      </c>
      <c r="D7080">
        <v>1</v>
      </c>
      <c r="E7080">
        <v>2669.0847274837806</v>
      </c>
      <c r="F7080">
        <v>4.9659898504234024</v>
      </c>
      <c r="G7080" s="6">
        <v>45208.315309641206</v>
      </c>
    </row>
    <row r="7081" spans="2:7" x14ac:dyDescent="0.25">
      <c r="B7081">
        <v>2021</v>
      </c>
      <c r="C7081">
        <v>81</v>
      </c>
      <c r="D7081">
        <v>2</v>
      </c>
      <c r="E7081">
        <v>4435.7039936286528</v>
      </c>
      <c r="F7081">
        <v>6.1622165013928658</v>
      </c>
      <c r="G7081" s="6">
        <v>45208.315309641206</v>
      </c>
    </row>
    <row r="7082" spans="2:7" x14ac:dyDescent="0.25">
      <c r="B7082">
        <v>2021</v>
      </c>
      <c r="C7082">
        <v>82</v>
      </c>
      <c r="D7082">
        <v>1</v>
      </c>
      <c r="E7082">
        <v>2338.2952734277119</v>
      </c>
      <c r="F7082">
        <v>4.5977759046610789</v>
      </c>
      <c r="G7082" s="6">
        <v>45208.315309641206</v>
      </c>
    </row>
    <row r="7083" spans="2:7" x14ac:dyDescent="0.25">
      <c r="B7083">
        <v>2021</v>
      </c>
      <c r="C7083">
        <v>82</v>
      </c>
      <c r="D7083">
        <v>2</v>
      </c>
      <c r="E7083">
        <v>4081.3125663773562</v>
      </c>
      <c r="F7083">
        <v>5.6538821003145348</v>
      </c>
      <c r="G7083" s="6">
        <v>45208.315309641206</v>
      </c>
    </row>
    <row r="7084" spans="2:7" x14ac:dyDescent="0.25">
      <c r="B7084">
        <v>2021</v>
      </c>
      <c r="C7084">
        <v>83</v>
      </c>
      <c r="D7084">
        <v>1</v>
      </c>
      <c r="E7084">
        <v>1992.5736848340487</v>
      </c>
      <c r="F7084">
        <v>4.3087607009790378</v>
      </c>
      <c r="G7084" s="6">
        <v>45208.315309641206</v>
      </c>
    </row>
    <row r="7085" spans="2:7" x14ac:dyDescent="0.25">
      <c r="B7085">
        <v>2021</v>
      </c>
      <c r="C7085">
        <v>83</v>
      </c>
      <c r="D7085">
        <v>2</v>
      </c>
      <c r="E7085">
        <v>3791.2676313847469</v>
      </c>
      <c r="F7085">
        <v>5.0481717005449749</v>
      </c>
      <c r="G7085" s="6">
        <v>45208.315309641206</v>
      </c>
    </row>
    <row r="7086" spans="2:7" x14ac:dyDescent="0.25">
      <c r="B7086">
        <v>2021</v>
      </c>
      <c r="C7086">
        <v>84</v>
      </c>
      <c r="D7086">
        <v>1</v>
      </c>
      <c r="E7086">
        <v>1773.0847727010803</v>
      </c>
      <c r="F7086">
        <v>3.7802444989923591</v>
      </c>
      <c r="G7086" s="6">
        <v>45208.315309641206</v>
      </c>
    </row>
    <row r="7087" spans="2:7" x14ac:dyDescent="0.25">
      <c r="B7087">
        <v>2021</v>
      </c>
      <c r="C7087">
        <v>84</v>
      </c>
      <c r="D7087">
        <v>2</v>
      </c>
      <c r="E7087">
        <v>3459.6497463889232</v>
      </c>
      <c r="F7087">
        <v>4.4841277049083814</v>
      </c>
      <c r="G7087" s="6">
        <v>45208.315309641206</v>
      </c>
    </row>
    <row r="7088" spans="2:7" x14ac:dyDescent="0.25">
      <c r="B7088">
        <v>2021</v>
      </c>
      <c r="C7088">
        <v>85</v>
      </c>
      <c r="D7088">
        <v>1</v>
      </c>
      <c r="E7088">
        <v>1555.4797669174125</v>
      </c>
      <c r="F7088">
        <v>3.2391367574173291</v>
      </c>
      <c r="G7088" s="6">
        <v>45208.315309641206</v>
      </c>
    </row>
    <row r="7089" spans="2:7" x14ac:dyDescent="0.25">
      <c r="B7089">
        <v>2021</v>
      </c>
      <c r="C7089">
        <v>85</v>
      </c>
      <c r="D7089">
        <v>2</v>
      </c>
      <c r="E7089">
        <v>3130.615535913571</v>
      </c>
      <c r="F7089">
        <v>3.902867821278166</v>
      </c>
      <c r="G7089" s="6">
        <v>45208.315309641206</v>
      </c>
    </row>
    <row r="7090" spans="2:7" x14ac:dyDescent="0.25">
      <c r="B7090">
        <v>2021</v>
      </c>
      <c r="C7090">
        <v>86</v>
      </c>
      <c r="D7090">
        <v>1</v>
      </c>
      <c r="E7090">
        <v>1291.5531252345875</v>
      </c>
      <c r="F7090">
        <v>2.798874604332322</v>
      </c>
      <c r="G7090" s="6">
        <v>45208.315309641206</v>
      </c>
    </row>
    <row r="7091" spans="2:7" x14ac:dyDescent="0.25">
      <c r="B7091">
        <v>2021</v>
      </c>
      <c r="C7091">
        <v>86</v>
      </c>
      <c r="D7091">
        <v>2</v>
      </c>
      <c r="E7091">
        <v>2755.621369253503</v>
      </c>
      <c r="F7091">
        <v>3.3659414485668999</v>
      </c>
      <c r="G7091" s="6">
        <v>45208.315309641206</v>
      </c>
    </row>
    <row r="7092" spans="2:7" x14ac:dyDescent="0.25">
      <c r="B7092">
        <v>2021</v>
      </c>
      <c r="C7092">
        <v>87</v>
      </c>
      <c r="D7092">
        <v>1</v>
      </c>
      <c r="E7092">
        <v>1068.1103375063935</v>
      </c>
      <c r="F7092">
        <v>2.279786484118794</v>
      </c>
      <c r="G7092" s="6">
        <v>45208.315309641206</v>
      </c>
    </row>
    <row r="7093" spans="2:7" x14ac:dyDescent="0.25">
      <c r="B7093">
        <v>2021</v>
      </c>
      <c r="C7093">
        <v>87</v>
      </c>
      <c r="D7093">
        <v>2</v>
      </c>
      <c r="E7093">
        <v>2501.4315853104767</v>
      </c>
      <c r="F7093">
        <v>2.6571718951170356</v>
      </c>
      <c r="G7093" s="6">
        <v>45208.315309641206</v>
      </c>
    </row>
    <row r="7094" spans="2:7" x14ac:dyDescent="0.25">
      <c r="B7094">
        <v>2021</v>
      </c>
      <c r="C7094">
        <v>88</v>
      </c>
      <c r="D7094">
        <v>1</v>
      </c>
      <c r="E7094">
        <v>790.17585107508296</v>
      </c>
      <c r="F7094">
        <v>1.9058041506267291</v>
      </c>
      <c r="G7094" s="6">
        <v>45208.315309641206</v>
      </c>
    </row>
    <row r="7095" spans="2:7" x14ac:dyDescent="0.25">
      <c r="B7095">
        <v>2021</v>
      </c>
      <c r="C7095">
        <v>88</v>
      </c>
      <c r="D7095">
        <v>2</v>
      </c>
      <c r="E7095">
        <v>2208.7100156475631</v>
      </c>
      <c r="F7095">
        <v>1.9430630889350922</v>
      </c>
      <c r="G7095" s="6">
        <v>45208.315309641206</v>
      </c>
    </row>
    <row r="7096" spans="2:7" x14ac:dyDescent="0.25">
      <c r="B7096">
        <v>2021</v>
      </c>
      <c r="C7096">
        <v>89</v>
      </c>
      <c r="D7096">
        <v>1</v>
      </c>
      <c r="E7096">
        <v>651.12784562877152</v>
      </c>
      <c r="F7096">
        <v>1.2060128799954293</v>
      </c>
      <c r="G7096" s="6">
        <v>45208.315309641206</v>
      </c>
    </row>
    <row r="7097" spans="2:7" x14ac:dyDescent="0.25">
      <c r="B7097">
        <v>2021</v>
      </c>
      <c r="C7097">
        <v>89</v>
      </c>
      <c r="D7097">
        <v>2</v>
      </c>
      <c r="E7097">
        <v>1803.3357442400395</v>
      </c>
      <c r="F7097">
        <v>1.2674511847961187</v>
      </c>
      <c r="G7097" s="6">
        <v>45208.315309641206</v>
      </c>
    </row>
    <row r="7098" spans="2:7" x14ac:dyDescent="0.25">
      <c r="B7098">
        <v>2021</v>
      </c>
      <c r="C7098">
        <v>90</v>
      </c>
      <c r="D7098">
        <v>1</v>
      </c>
      <c r="E7098">
        <v>459.70464553758819</v>
      </c>
      <c r="F7098">
        <v>0.5</v>
      </c>
      <c r="G7098" s="6">
        <v>45208.315309641206</v>
      </c>
    </row>
    <row r="7099" spans="2:7" x14ac:dyDescent="0.25">
      <c r="B7099">
        <v>2021</v>
      </c>
      <c r="C7099">
        <v>90</v>
      </c>
      <c r="D7099">
        <v>2</v>
      </c>
      <c r="E7099">
        <v>1383.972153502209</v>
      </c>
      <c r="F7099">
        <v>0.5</v>
      </c>
      <c r="G7099" s="6">
        <v>45208.315309641206</v>
      </c>
    </row>
    <row r="7100" spans="2:7" x14ac:dyDescent="0.25">
      <c r="B7100" s="8">
        <v>2022</v>
      </c>
      <c r="C7100" s="8">
        <v>0</v>
      </c>
      <c r="D7100" s="8">
        <v>1</v>
      </c>
      <c r="E7100">
        <v>10000</v>
      </c>
      <c r="F7100" s="7">
        <v>74.85000805252271</v>
      </c>
      <c r="G7100" s="6">
        <v>45208.315309641206</v>
      </c>
    </row>
    <row r="7101" spans="2:7" x14ac:dyDescent="0.25">
      <c r="B7101" s="8">
        <v>2022</v>
      </c>
      <c r="C7101" s="8">
        <v>0</v>
      </c>
      <c r="D7101" s="8">
        <v>2</v>
      </c>
      <c r="E7101">
        <v>10000</v>
      </c>
      <c r="F7101" s="7">
        <v>79.017486807451334</v>
      </c>
      <c r="G7101" s="6">
        <v>45208.315309641206</v>
      </c>
    </row>
    <row r="7102" spans="2:7" x14ac:dyDescent="0.25">
      <c r="B7102">
        <v>2022</v>
      </c>
      <c r="C7102">
        <v>1</v>
      </c>
      <c r="D7102">
        <v>1</v>
      </c>
      <c r="E7102">
        <v>9994.3891325451514</v>
      </c>
      <c r="F7102">
        <v>73.891989014502869</v>
      </c>
      <c r="G7102" s="6">
        <v>45208.315309641206</v>
      </c>
    </row>
    <row r="7103" spans="2:7" x14ac:dyDescent="0.25">
      <c r="B7103">
        <v>2022</v>
      </c>
      <c r="C7103">
        <v>1</v>
      </c>
      <c r="D7103">
        <v>2</v>
      </c>
      <c r="E7103">
        <v>10000</v>
      </c>
      <c r="F7103">
        <v>78.017486807451334</v>
      </c>
      <c r="G7103" s="6">
        <v>45208.315309641206</v>
      </c>
    </row>
    <row r="7104" spans="2:7" x14ac:dyDescent="0.25">
      <c r="B7104">
        <v>2022</v>
      </c>
      <c r="C7104">
        <v>2</v>
      </c>
      <c r="D7104">
        <v>1</v>
      </c>
      <c r="E7104">
        <v>9994.3891325451514</v>
      </c>
      <c r="F7104">
        <v>72.89198901450284</v>
      </c>
      <c r="G7104" s="6">
        <v>45208.315309641206</v>
      </c>
    </row>
    <row r="7105" spans="2:7" x14ac:dyDescent="0.25">
      <c r="B7105">
        <v>2022</v>
      </c>
      <c r="C7105">
        <v>2</v>
      </c>
      <c r="D7105">
        <v>2</v>
      </c>
      <c r="E7105">
        <v>10000</v>
      </c>
      <c r="F7105">
        <v>77.017486807451334</v>
      </c>
      <c r="G7105" s="6">
        <v>45208.315309641206</v>
      </c>
    </row>
    <row r="7106" spans="2:7" x14ac:dyDescent="0.25">
      <c r="B7106">
        <v>2022</v>
      </c>
      <c r="C7106">
        <v>3</v>
      </c>
      <c r="D7106">
        <v>1</v>
      </c>
      <c r="E7106">
        <v>9989.0897068281993</v>
      </c>
      <c r="F7106">
        <v>71.930394512855969</v>
      </c>
      <c r="G7106" s="6">
        <v>45208.315309641206</v>
      </c>
    </row>
    <row r="7107" spans="2:7" x14ac:dyDescent="0.25">
      <c r="B7107">
        <v>2022</v>
      </c>
      <c r="C7107">
        <v>3</v>
      </c>
      <c r="D7107">
        <v>2</v>
      </c>
      <c r="E7107">
        <v>9988.6656396259659</v>
      </c>
      <c r="F7107">
        <v>76.104312896308542</v>
      </c>
      <c r="G7107" s="6">
        <v>45208.315309641206</v>
      </c>
    </row>
    <row r="7108" spans="2:7" x14ac:dyDescent="0.25">
      <c r="B7108">
        <v>2022</v>
      </c>
      <c r="C7108">
        <v>4</v>
      </c>
      <c r="D7108">
        <v>1</v>
      </c>
      <c r="E7108">
        <v>9983.9464705059872</v>
      </c>
      <c r="F7108">
        <v>70.967191925647967</v>
      </c>
      <c r="G7108" s="6">
        <v>45208.315309641206</v>
      </c>
    </row>
    <row r="7109" spans="2:7" x14ac:dyDescent="0.25">
      <c r="B7109">
        <v>2022</v>
      </c>
      <c r="C7109">
        <v>4</v>
      </c>
      <c r="D7109">
        <v>2</v>
      </c>
      <c r="E7109">
        <v>9988.6656396259659</v>
      </c>
      <c r="F7109">
        <v>75.104312896308542</v>
      </c>
      <c r="G7109" s="6">
        <v>45208.315309641206</v>
      </c>
    </row>
    <row r="7110" spans="2:7" x14ac:dyDescent="0.25">
      <c r="B7110">
        <v>2022</v>
      </c>
      <c r="C7110">
        <v>5</v>
      </c>
      <c r="D7110">
        <v>1</v>
      </c>
      <c r="E7110">
        <v>9983.9464705059872</v>
      </c>
      <c r="F7110">
        <v>69.967191925647967</v>
      </c>
      <c r="G7110" s="6">
        <v>45208.315309641206</v>
      </c>
    </row>
    <row r="7111" spans="2:7" x14ac:dyDescent="0.25">
      <c r="B7111">
        <v>2022</v>
      </c>
      <c r="C7111">
        <v>5</v>
      </c>
      <c r="D7111">
        <v>2</v>
      </c>
      <c r="E7111">
        <v>9988.6656396259659</v>
      </c>
      <c r="F7111">
        <v>74.104312896308542</v>
      </c>
      <c r="G7111" s="6">
        <v>45208.315309641206</v>
      </c>
    </row>
    <row r="7112" spans="2:7" x14ac:dyDescent="0.25">
      <c r="B7112">
        <v>2022</v>
      </c>
      <c r="C7112">
        <v>6</v>
      </c>
      <c r="D7112">
        <v>1</v>
      </c>
      <c r="E7112">
        <v>9979.039623149436</v>
      </c>
      <c r="F7112">
        <v>69.001350012993029</v>
      </c>
      <c r="G7112" s="6">
        <v>45208.315309641206</v>
      </c>
    </row>
    <row r="7113" spans="2:7" x14ac:dyDescent="0.25">
      <c r="B7113">
        <v>2022</v>
      </c>
      <c r="C7113">
        <v>6</v>
      </c>
      <c r="D7113">
        <v>2</v>
      </c>
      <c r="E7113">
        <v>9983.4223615899773</v>
      </c>
      <c r="F7113">
        <v>73.142969767988944</v>
      </c>
      <c r="G7113" s="6">
        <v>45208.315309641206</v>
      </c>
    </row>
    <row r="7114" spans="2:7" x14ac:dyDescent="0.25">
      <c r="B7114">
        <v>2022</v>
      </c>
      <c r="C7114">
        <v>7</v>
      </c>
      <c r="D7114">
        <v>1</v>
      </c>
      <c r="E7114">
        <v>9979.039623149436</v>
      </c>
      <c r="F7114">
        <v>68.001350012993029</v>
      </c>
      <c r="G7114" s="6">
        <v>45208.315309641206</v>
      </c>
    </row>
    <row r="7115" spans="2:7" x14ac:dyDescent="0.25">
      <c r="B7115">
        <v>2022</v>
      </c>
      <c r="C7115">
        <v>7</v>
      </c>
      <c r="D7115">
        <v>2</v>
      </c>
      <c r="E7115">
        <v>9983.4223615899773</v>
      </c>
      <c r="F7115">
        <v>72.142969767988944</v>
      </c>
      <c r="G7115" s="6">
        <v>45208.315309641206</v>
      </c>
    </row>
    <row r="7116" spans="2:7" x14ac:dyDescent="0.25">
      <c r="B7116">
        <v>2022</v>
      </c>
      <c r="C7116">
        <v>8</v>
      </c>
      <c r="D7116">
        <v>1</v>
      </c>
      <c r="E7116">
        <v>9979.039623149436</v>
      </c>
      <c r="F7116">
        <v>67.001350012993029</v>
      </c>
      <c r="G7116" s="6">
        <v>45208.315309641206</v>
      </c>
    </row>
    <row r="7117" spans="2:7" x14ac:dyDescent="0.25">
      <c r="B7117">
        <v>2022</v>
      </c>
      <c r="C7117">
        <v>8</v>
      </c>
      <c r="D7117">
        <v>2</v>
      </c>
      <c r="E7117">
        <v>9983.4223615899773</v>
      </c>
      <c r="F7117">
        <v>71.142969767988944</v>
      </c>
      <c r="G7117" s="6">
        <v>45208.315309641206</v>
      </c>
    </row>
    <row r="7118" spans="2:7" x14ac:dyDescent="0.25">
      <c r="B7118">
        <v>2022</v>
      </c>
      <c r="C7118">
        <v>9</v>
      </c>
      <c r="D7118">
        <v>1</v>
      </c>
      <c r="E7118">
        <v>9979.039623149436</v>
      </c>
      <c r="F7118">
        <v>66.001350012993029</v>
      </c>
      <c r="G7118" s="6">
        <v>45208.315309641206</v>
      </c>
    </row>
    <row r="7119" spans="2:7" x14ac:dyDescent="0.25">
      <c r="B7119">
        <v>2022</v>
      </c>
      <c r="C7119">
        <v>9</v>
      </c>
      <c r="D7119">
        <v>2</v>
      </c>
      <c r="E7119">
        <v>9983.4223615899773</v>
      </c>
      <c r="F7119">
        <v>70.142969767988944</v>
      </c>
      <c r="G7119" s="6">
        <v>45208.315309641206</v>
      </c>
    </row>
    <row r="7120" spans="2:7" x14ac:dyDescent="0.25">
      <c r="B7120">
        <v>2022</v>
      </c>
      <c r="C7120">
        <v>10</v>
      </c>
      <c r="D7120">
        <v>1</v>
      </c>
      <c r="E7120">
        <v>9979.039623149436</v>
      </c>
      <c r="F7120">
        <v>65.001350012993029</v>
      </c>
      <c r="G7120" s="6">
        <v>45208.315309641206</v>
      </c>
    </row>
    <row r="7121" spans="2:7" x14ac:dyDescent="0.25">
      <c r="B7121">
        <v>2022</v>
      </c>
      <c r="C7121">
        <v>10</v>
      </c>
      <c r="D7121">
        <v>2</v>
      </c>
      <c r="E7121">
        <v>9983.4223615899773</v>
      </c>
      <c r="F7121">
        <v>69.142969767988944</v>
      </c>
      <c r="G7121" s="6">
        <v>45208.315309641206</v>
      </c>
    </row>
    <row r="7122" spans="2:7" x14ac:dyDescent="0.25">
      <c r="B7122">
        <v>2022</v>
      </c>
      <c r="C7122">
        <v>11</v>
      </c>
      <c r="D7122">
        <v>1</v>
      </c>
      <c r="E7122">
        <v>9979.039623149436</v>
      </c>
      <c r="F7122">
        <v>64.001350012993029</v>
      </c>
      <c r="G7122" s="6">
        <v>45208.315309641206</v>
      </c>
    </row>
    <row r="7123" spans="2:7" x14ac:dyDescent="0.25">
      <c r="B7123">
        <v>2022</v>
      </c>
      <c r="C7123">
        <v>11</v>
      </c>
      <c r="D7123">
        <v>2</v>
      </c>
      <c r="E7123">
        <v>9983.4223615899773</v>
      </c>
      <c r="F7123">
        <v>68.14296976798893</v>
      </c>
      <c r="G7123" s="6">
        <v>45208.315309641206</v>
      </c>
    </row>
    <row r="7124" spans="2:7" x14ac:dyDescent="0.25">
      <c r="B7124">
        <v>2022</v>
      </c>
      <c r="C7124">
        <v>12</v>
      </c>
      <c r="D7124">
        <v>1</v>
      </c>
      <c r="E7124">
        <v>9970.3236963948584</v>
      </c>
      <c r="F7124">
        <v>63.056862063793361</v>
      </c>
      <c r="G7124" s="6">
        <v>45208.315309641206</v>
      </c>
    </row>
    <row r="7125" spans="2:7" x14ac:dyDescent="0.25">
      <c r="B7125">
        <v>2022</v>
      </c>
      <c r="C7125">
        <v>12</v>
      </c>
      <c r="D7125">
        <v>2</v>
      </c>
      <c r="E7125">
        <v>9978.7919581065016</v>
      </c>
      <c r="F7125">
        <v>67.174357760058655</v>
      </c>
      <c r="G7125" s="6">
        <v>45208.315309641206</v>
      </c>
    </row>
    <row r="7126" spans="2:7" x14ac:dyDescent="0.25">
      <c r="B7126">
        <v>2022</v>
      </c>
      <c r="C7126">
        <v>13</v>
      </c>
      <c r="D7126">
        <v>1</v>
      </c>
      <c r="E7126">
        <v>9970.3236963948584</v>
      </c>
      <c r="F7126">
        <v>62.056862063793361</v>
      </c>
      <c r="G7126" s="6">
        <v>45208.315309641206</v>
      </c>
    </row>
    <row r="7127" spans="2:7" x14ac:dyDescent="0.25">
      <c r="B7127">
        <v>2022</v>
      </c>
      <c r="C7127">
        <v>13</v>
      </c>
      <c r="D7127">
        <v>2</v>
      </c>
      <c r="E7127">
        <v>9978.7919581065016</v>
      </c>
      <c r="F7127">
        <v>66.174357760058655</v>
      </c>
      <c r="G7127" s="6">
        <v>45208.315309641206</v>
      </c>
    </row>
    <row r="7128" spans="2:7" x14ac:dyDescent="0.25">
      <c r="B7128">
        <v>2022</v>
      </c>
      <c r="C7128">
        <v>14</v>
      </c>
      <c r="D7128">
        <v>1</v>
      </c>
      <c r="E7128">
        <v>9965.8126415917159</v>
      </c>
      <c r="F7128">
        <v>61.08472596092507</v>
      </c>
      <c r="G7128" s="6">
        <v>45208.315309641206</v>
      </c>
    </row>
    <row r="7129" spans="2:7" x14ac:dyDescent="0.25">
      <c r="B7129">
        <v>2022</v>
      </c>
      <c r="C7129">
        <v>14</v>
      </c>
      <c r="D7129">
        <v>2</v>
      </c>
      <c r="E7129">
        <v>9974.3672350191991</v>
      </c>
      <c r="F7129">
        <v>65.203491522650069</v>
      </c>
      <c r="G7129" s="6">
        <v>45208.315309641206</v>
      </c>
    </row>
    <row r="7130" spans="2:7" x14ac:dyDescent="0.25">
      <c r="B7130">
        <v>2022</v>
      </c>
      <c r="C7130">
        <v>15</v>
      </c>
      <c r="D7130">
        <v>1</v>
      </c>
      <c r="E7130">
        <v>9961.3874542076628</v>
      </c>
      <c r="F7130">
        <v>60.111639758447858</v>
      </c>
      <c r="G7130" s="6">
        <v>45208.315309641206</v>
      </c>
    </row>
    <row r="7131" spans="2:7" x14ac:dyDescent="0.25">
      <c r="B7131">
        <v>2022</v>
      </c>
      <c r="C7131">
        <v>15</v>
      </c>
      <c r="D7131">
        <v>2</v>
      </c>
      <c r="E7131">
        <v>9969.3797197196382</v>
      </c>
      <c r="F7131">
        <v>64.235861606143402</v>
      </c>
      <c r="G7131" s="6">
        <v>45208.315309641206</v>
      </c>
    </row>
    <row r="7132" spans="2:7" x14ac:dyDescent="0.25">
      <c r="B7132">
        <v>2022</v>
      </c>
      <c r="C7132">
        <v>16</v>
      </c>
      <c r="D7132">
        <v>1</v>
      </c>
      <c r="E7132">
        <v>9961.3874542076628</v>
      </c>
      <c r="F7132">
        <v>59.111639758447865</v>
      </c>
      <c r="G7132" s="6">
        <v>45208.315309641206</v>
      </c>
    </row>
    <row r="7133" spans="2:7" x14ac:dyDescent="0.25">
      <c r="B7133">
        <v>2022</v>
      </c>
      <c r="C7133">
        <v>16</v>
      </c>
      <c r="D7133">
        <v>2</v>
      </c>
      <c r="E7133">
        <v>9969.3797197196382</v>
      </c>
      <c r="F7133">
        <v>63.235861606143409</v>
      </c>
      <c r="G7133" s="6">
        <v>45208.315309641206</v>
      </c>
    </row>
    <row r="7134" spans="2:7" x14ac:dyDescent="0.25">
      <c r="B7134">
        <v>2022</v>
      </c>
      <c r="C7134">
        <v>17</v>
      </c>
      <c r="D7134">
        <v>1</v>
      </c>
      <c r="E7134">
        <v>9943.0544548868984</v>
      </c>
      <c r="F7134">
        <v>58.219707873407486</v>
      </c>
      <c r="G7134" s="6">
        <v>45208.315309641206</v>
      </c>
    </row>
    <row r="7135" spans="2:7" x14ac:dyDescent="0.25">
      <c r="B7135">
        <v>2022</v>
      </c>
      <c r="C7135">
        <v>17</v>
      </c>
      <c r="D7135">
        <v>2</v>
      </c>
      <c r="E7135">
        <v>9969.3797197196382</v>
      </c>
      <c r="F7135">
        <v>62.235861606143409</v>
      </c>
      <c r="G7135" s="6">
        <v>45208.315309641206</v>
      </c>
    </row>
    <row r="7136" spans="2:7" x14ac:dyDescent="0.25">
      <c r="B7136">
        <v>2022</v>
      </c>
      <c r="C7136">
        <v>18</v>
      </c>
      <c r="D7136">
        <v>1</v>
      </c>
      <c r="E7136">
        <v>9928.5308073462911</v>
      </c>
      <c r="F7136">
        <v>57.304141382208186</v>
      </c>
      <c r="G7136" s="6">
        <v>45208.315309641206</v>
      </c>
    </row>
    <row r="7137" spans="2:7" x14ac:dyDescent="0.25">
      <c r="B7137">
        <v>2022</v>
      </c>
      <c r="C7137">
        <v>18</v>
      </c>
      <c r="D7137">
        <v>2</v>
      </c>
      <c r="E7137">
        <v>9969.3797197196382</v>
      </c>
      <c r="F7137">
        <v>61.235861606143409</v>
      </c>
      <c r="G7137" s="6">
        <v>45208.315309641206</v>
      </c>
    </row>
    <row r="7138" spans="2:7" x14ac:dyDescent="0.25">
      <c r="B7138">
        <v>2022</v>
      </c>
      <c r="C7138">
        <v>19</v>
      </c>
      <c r="D7138">
        <v>1</v>
      </c>
      <c r="E7138">
        <v>9928.5308073462911</v>
      </c>
      <c r="F7138">
        <v>56.304141382208179</v>
      </c>
      <c r="G7138" s="6">
        <v>45208.315309641206</v>
      </c>
    </row>
    <row r="7139" spans="2:7" x14ac:dyDescent="0.25">
      <c r="B7139">
        <v>2022</v>
      </c>
      <c r="C7139">
        <v>19</v>
      </c>
      <c r="D7139">
        <v>2</v>
      </c>
      <c r="E7139">
        <v>9969.3797197196382</v>
      </c>
      <c r="F7139">
        <v>60.235861606143409</v>
      </c>
      <c r="G7139" s="6">
        <v>45208.315309641206</v>
      </c>
    </row>
    <row r="7140" spans="2:7" x14ac:dyDescent="0.25">
      <c r="B7140">
        <v>2022</v>
      </c>
      <c r="C7140">
        <v>20</v>
      </c>
      <c r="D7140">
        <v>1</v>
      </c>
      <c r="E7140">
        <v>9928.5308073462911</v>
      </c>
      <c r="F7140">
        <v>55.304141382208194</v>
      </c>
      <c r="G7140" s="6">
        <v>45208.315309641206</v>
      </c>
    </row>
    <row r="7141" spans="2:7" x14ac:dyDescent="0.25">
      <c r="B7141">
        <v>2022</v>
      </c>
      <c r="C7141">
        <v>20</v>
      </c>
      <c r="D7141">
        <v>2</v>
      </c>
      <c r="E7141">
        <v>9969.3797197196382</v>
      </c>
      <c r="F7141">
        <v>59.235861606143416</v>
      </c>
      <c r="G7141" s="6">
        <v>45208.315309641206</v>
      </c>
    </row>
    <row r="7142" spans="2:7" x14ac:dyDescent="0.25">
      <c r="B7142">
        <v>2022</v>
      </c>
      <c r="C7142">
        <v>21</v>
      </c>
      <c r="D7142">
        <v>1</v>
      </c>
      <c r="E7142">
        <v>9918.2251966698059</v>
      </c>
      <c r="F7142">
        <v>54.361086060650635</v>
      </c>
      <c r="G7142" s="6">
        <v>45208.315309641206</v>
      </c>
    </row>
    <row r="7143" spans="2:7" x14ac:dyDescent="0.25">
      <c r="B7143">
        <v>2022</v>
      </c>
      <c r="C7143">
        <v>21</v>
      </c>
      <c r="D7143">
        <v>2</v>
      </c>
      <c r="E7143">
        <v>9964.1979658012788</v>
      </c>
      <c r="F7143">
        <v>58.266406440968105</v>
      </c>
      <c r="G7143" s="6">
        <v>45208.315309641206</v>
      </c>
    </row>
    <row r="7144" spans="2:7" x14ac:dyDescent="0.25">
      <c r="B7144">
        <v>2022</v>
      </c>
      <c r="C7144">
        <v>22</v>
      </c>
      <c r="D7144">
        <v>1</v>
      </c>
      <c r="E7144">
        <v>9903.7133109695769</v>
      </c>
      <c r="F7144">
        <v>53.440008571840117</v>
      </c>
      <c r="G7144" s="6">
        <v>45208.315309641206</v>
      </c>
    </row>
    <row r="7145" spans="2:7" x14ac:dyDescent="0.25">
      <c r="B7145">
        <v>2022</v>
      </c>
      <c r="C7145">
        <v>22</v>
      </c>
      <c r="D7145">
        <v>2</v>
      </c>
      <c r="E7145">
        <v>9964.1979658012788</v>
      </c>
      <c r="F7145">
        <v>57.266406440968112</v>
      </c>
      <c r="G7145" s="6">
        <v>45208.315309641206</v>
      </c>
    </row>
    <row r="7146" spans="2:7" x14ac:dyDescent="0.25">
      <c r="B7146">
        <v>2022</v>
      </c>
      <c r="C7146">
        <v>23</v>
      </c>
      <c r="D7146">
        <v>1</v>
      </c>
      <c r="E7146">
        <v>9898.6205919929289</v>
      </c>
      <c r="F7146">
        <v>52.467245557415239</v>
      </c>
      <c r="G7146" s="6">
        <v>45208.315309641206</v>
      </c>
    </row>
    <row r="7147" spans="2:7" x14ac:dyDescent="0.25">
      <c r="B7147">
        <v>2022</v>
      </c>
      <c r="C7147">
        <v>23</v>
      </c>
      <c r="D7147">
        <v>2</v>
      </c>
      <c r="E7147">
        <v>9964.1979658012788</v>
      </c>
      <c r="F7147">
        <v>56.266406440968105</v>
      </c>
      <c r="G7147" s="6">
        <v>45208.315309641206</v>
      </c>
    </row>
    <row r="7148" spans="2:7" x14ac:dyDescent="0.25">
      <c r="B7148">
        <v>2022</v>
      </c>
      <c r="C7148">
        <v>24</v>
      </c>
      <c r="D7148">
        <v>1</v>
      </c>
      <c r="E7148">
        <v>9892.7400942592085</v>
      </c>
      <c r="F7148">
        <v>51.498136217314951</v>
      </c>
      <c r="G7148" s="6">
        <v>45208.315309641206</v>
      </c>
    </row>
    <row r="7149" spans="2:7" x14ac:dyDescent="0.25">
      <c r="B7149">
        <v>2022</v>
      </c>
      <c r="C7149">
        <v>24</v>
      </c>
      <c r="D7149">
        <v>2</v>
      </c>
      <c r="E7149">
        <v>9952.3583292232161</v>
      </c>
      <c r="F7149">
        <v>55.33274790132198</v>
      </c>
      <c r="G7149" s="6">
        <v>45208.315309641206</v>
      </c>
    </row>
    <row r="7150" spans="2:7" x14ac:dyDescent="0.25">
      <c r="B7150">
        <v>2022</v>
      </c>
      <c r="C7150">
        <v>25</v>
      </c>
      <c r="D7150">
        <v>1</v>
      </c>
      <c r="E7150">
        <v>9887.0530300068349</v>
      </c>
      <c r="F7150">
        <v>50.527470506970211</v>
      </c>
      <c r="G7150" s="6">
        <v>45208.315309641206</v>
      </c>
    </row>
    <row r="7151" spans="2:7" x14ac:dyDescent="0.25">
      <c r="B7151">
        <v>2022</v>
      </c>
      <c r="C7151">
        <v>25</v>
      </c>
      <c r="D7151">
        <v>2</v>
      </c>
      <c r="E7151">
        <v>9946.3165678852965</v>
      </c>
      <c r="F7151">
        <v>54.366055344741966</v>
      </c>
      <c r="G7151" s="6">
        <v>45208.315309641206</v>
      </c>
    </row>
    <row r="7152" spans="2:7" x14ac:dyDescent="0.25">
      <c r="B7152">
        <v>2022</v>
      </c>
      <c r="C7152">
        <v>26</v>
      </c>
      <c r="D7152">
        <v>1</v>
      </c>
      <c r="E7152">
        <v>9864.0218418455843</v>
      </c>
      <c r="F7152">
        <v>49.644278042978456</v>
      </c>
      <c r="G7152" s="6">
        <v>45208.315309641206</v>
      </c>
    </row>
    <row r="7153" spans="2:7" x14ac:dyDescent="0.25">
      <c r="B7153">
        <v>2022</v>
      </c>
      <c r="C7153">
        <v>26</v>
      </c>
      <c r="D7153">
        <v>2</v>
      </c>
      <c r="E7153">
        <v>9929.9794721801172</v>
      </c>
      <c r="F7153">
        <v>53.454677370990154</v>
      </c>
      <c r="G7153" s="6">
        <v>45208.315309641206</v>
      </c>
    </row>
    <row r="7154" spans="2:7" x14ac:dyDescent="0.25">
      <c r="B7154">
        <v>2022</v>
      </c>
      <c r="C7154">
        <v>27</v>
      </c>
      <c r="D7154">
        <v>1</v>
      </c>
      <c r="E7154">
        <v>9848.2937084156038</v>
      </c>
      <c r="F7154">
        <v>48.722763492871117</v>
      </c>
      <c r="G7154" s="6">
        <v>45208.315309641206</v>
      </c>
    </row>
    <row r="7155" spans="2:7" x14ac:dyDescent="0.25">
      <c r="B7155">
        <v>2022</v>
      </c>
      <c r="C7155">
        <v>27</v>
      </c>
      <c r="D7155">
        <v>2</v>
      </c>
      <c r="E7155">
        <v>9929.9794721801172</v>
      </c>
      <c r="F7155">
        <v>52.454677370990154</v>
      </c>
      <c r="G7155" s="6">
        <v>45208.315309641206</v>
      </c>
    </row>
    <row r="7156" spans="2:7" x14ac:dyDescent="0.25">
      <c r="B7156">
        <v>2022</v>
      </c>
      <c r="C7156">
        <v>28</v>
      </c>
      <c r="D7156">
        <v>1</v>
      </c>
      <c r="E7156">
        <v>9832.608911914409</v>
      </c>
      <c r="F7156">
        <v>47.79968755635079</v>
      </c>
      <c r="G7156" s="6">
        <v>45208.315309641206</v>
      </c>
    </row>
    <row r="7157" spans="2:7" x14ac:dyDescent="0.25">
      <c r="B7157">
        <v>2022</v>
      </c>
      <c r="C7157">
        <v>28</v>
      </c>
      <c r="D7157">
        <v>2</v>
      </c>
      <c r="E7157">
        <v>9924.7908639365851</v>
      </c>
      <c r="F7157">
        <v>51.481838897212</v>
      </c>
      <c r="G7157" s="6">
        <v>45208.315309641206</v>
      </c>
    </row>
    <row r="7158" spans="2:7" x14ac:dyDescent="0.25">
      <c r="B7158">
        <v>2022</v>
      </c>
      <c r="C7158">
        <v>29</v>
      </c>
      <c r="D7158">
        <v>1</v>
      </c>
      <c r="E7158">
        <v>9822.3941786073265</v>
      </c>
      <c r="F7158">
        <v>46.84887655091881</v>
      </c>
      <c r="G7158" s="6">
        <v>45208.315309641206</v>
      </c>
    </row>
    <row r="7159" spans="2:7" x14ac:dyDescent="0.25">
      <c r="B7159">
        <v>2022</v>
      </c>
      <c r="C7159">
        <v>29</v>
      </c>
      <c r="D7159">
        <v>2</v>
      </c>
      <c r="E7159">
        <v>9910.2119455582142</v>
      </c>
      <c r="F7159">
        <v>50.556838309146357</v>
      </c>
      <c r="G7159" s="6">
        <v>45208.315309641206</v>
      </c>
    </row>
    <row r="7160" spans="2:7" x14ac:dyDescent="0.25">
      <c r="B7160">
        <v>2022</v>
      </c>
      <c r="C7160">
        <v>30</v>
      </c>
      <c r="D7160">
        <v>1</v>
      </c>
      <c r="E7160">
        <v>9817.5264678660205</v>
      </c>
      <c r="F7160">
        <v>45.871857178979532</v>
      </c>
      <c r="G7160" s="6">
        <v>45208.315309641206</v>
      </c>
    </row>
    <row r="7161" spans="2:7" x14ac:dyDescent="0.25">
      <c r="B7161">
        <v>2022</v>
      </c>
      <c r="C7161">
        <v>30</v>
      </c>
      <c r="D7161">
        <v>2</v>
      </c>
      <c r="E7161">
        <v>9905.627424235041</v>
      </c>
      <c r="F7161">
        <v>49.580005609184063</v>
      </c>
      <c r="G7161" s="6">
        <v>45208.315309641206</v>
      </c>
    </row>
    <row r="7162" spans="2:7" x14ac:dyDescent="0.25">
      <c r="B7162">
        <v>2022</v>
      </c>
      <c r="C7162">
        <v>31</v>
      </c>
      <c r="D7162">
        <v>1</v>
      </c>
      <c r="E7162">
        <v>9803.1507447680069</v>
      </c>
      <c r="F7162">
        <v>44.938392242269842</v>
      </c>
      <c r="G7162" s="6">
        <v>45208.315309641206</v>
      </c>
    </row>
    <row r="7163" spans="2:7" x14ac:dyDescent="0.25">
      <c r="B7163">
        <v>2022</v>
      </c>
      <c r="C7163">
        <v>31</v>
      </c>
      <c r="D7163">
        <v>2</v>
      </c>
      <c r="E7163">
        <v>9905.627424235041</v>
      </c>
      <c r="F7163">
        <v>48.580005609184056</v>
      </c>
      <c r="G7163" s="6">
        <v>45208.315309641206</v>
      </c>
    </row>
    <row r="7164" spans="2:7" x14ac:dyDescent="0.25">
      <c r="B7164">
        <v>2022</v>
      </c>
      <c r="C7164">
        <v>32</v>
      </c>
      <c r="D7164">
        <v>1</v>
      </c>
      <c r="E7164">
        <v>9789.9835708786159</v>
      </c>
      <c r="F7164">
        <v>43.998160272908791</v>
      </c>
      <c r="G7164" s="6">
        <v>45208.315309641206</v>
      </c>
    </row>
    <row r="7165" spans="2:7" x14ac:dyDescent="0.25">
      <c r="B7165">
        <v>2022</v>
      </c>
      <c r="C7165">
        <v>32</v>
      </c>
      <c r="D7165">
        <v>2</v>
      </c>
      <c r="E7165">
        <v>9905.627424235041</v>
      </c>
      <c r="F7165">
        <v>47.580005609184056</v>
      </c>
      <c r="G7165" s="6">
        <v>45208.315309641206</v>
      </c>
    </row>
    <row r="7166" spans="2:7" x14ac:dyDescent="0.25">
      <c r="B7166">
        <v>2022</v>
      </c>
      <c r="C7166">
        <v>33</v>
      </c>
      <c r="D7166">
        <v>1</v>
      </c>
      <c r="E7166">
        <v>9772.191913615432</v>
      </c>
      <c r="F7166">
        <v>43.077354824755062</v>
      </c>
      <c r="G7166" s="6">
        <v>45208.315309641206</v>
      </c>
    </row>
    <row r="7167" spans="2:7" x14ac:dyDescent="0.25">
      <c r="B7167">
        <v>2022</v>
      </c>
      <c r="C7167">
        <v>33</v>
      </c>
      <c r="D7167">
        <v>2</v>
      </c>
      <c r="E7167">
        <v>9905.627424235041</v>
      </c>
      <c r="F7167">
        <v>46.580005609184056</v>
      </c>
      <c r="G7167" s="6">
        <v>45208.315309641206</v>
      </c>
    </row>
    <row r="7168" spans="2:7" x14ac:dyDescent="0.25">
      <c r="B7168">
        <v>2022</v>
      </c>
      <c r="C7168">
        <v>34</v>
      </c>
      <c r="D7168">
        <v>1</v>
      </c>
      <c r="E7168">
        <v>9759.8875436488215</v>
      </c>
      <c r="F7168">
        <v>42.131032443848575</v>
      </c>
      <c r="G7168" s="6">
        <v>45208.315309641206</v>
      </c>
    </row>
    <row r="7169" spans="2:7" x14ac:dyDescent="0.25">
      <c r="B7169">
        <v>2022</v>
      </c>
      <c r="C7169">
        <v>34</v>
      </c>
      <c r="D7169">
        <v>2</v>
      </c>
      <c r="E7169">
        <v>9897.2235324790599</v>
      </c>
      <c r="F7169">
        <v>45.619132883412412</v>
      </c>
      <c r="G7169" s="6">
        <v>45208.315309641206</v>
      </c>
    </row>
    <row r="7170" spans="2:7" x14ac:dyDescent="0.25">
      <c r="B7170">
        <v>2022</v>
      </c>
      <c r="C7170">
        <v>35</v>
      </c>
      <c r="D7170">
        <v>1</v>
      </c>
      <c r="E7170">
        <v>9751.3343144949431</v>
      </c>
      <c r="F7170">
        <v>41.167548447599515</v>
      </c>
      <c r="G7170" s="6">
        <v>45208.315309641206</v>
      </c>
    </row>
    <row r="7171" spans="2:7" x14ac:dyDescent="0.25">
      <c r="B7171">
        <v>2022</v>
      </c>
      <c r="C7171">
        <v>35</v>
      </c>
      <c r="D7171">
        <v>2</v>
      </c>
      <c r="E7171">
        <v>9888.5021448525295</v>
      </c>
      <c r="F7171">
        <v>44.658926720890008</v>
      </c>
      <c r="G7171" s="6">
        <v>45208.315309641206</v>
      </c>
    </row>
    <row r="7172" spans="2:7" x14ac:dyDescent="0.25">
      <c r="B7172">
        <v>2022</v>
      </c>
      <c r="C7172">
        <v>36</v>
      </c>
      <c r="D7172">
        <v>1</v>
      </c>
      <c r="E7172">
        <v>9742.2958168556524</v>
      </c>
      <c r="F7172">
        <v>40.205278110868761</v>
      </c>
      <c r="G7172" s="6">
        <v>45208.315309641206</v>
      </c>
    </row>
    <row r="7173" spans="2:7" x14ac:dyDescent="0.25">
      <c r="B7173">
        <v>2022</v>
      </c>
      <c r="C7173">
        <v>36</v>
      </c>
      <c r="D7173">
        <v>2</v>
      </c>
      <c r="E7173">
        <v>9879.882052496203</v>
      </c>
      <c r="F7173">
        <v>43.697454916334834</v>
      </c>
      <c r="G7173" s="6">
        <v>45208.315309641206</v>
      </c>
    </row>
    <row r="7174" spans="2:7" x14ac:dyDescent="0.25">
      <c r="B7174">
        <v>2022</v>
      </c>
      <c r="C7174">
        <v>37</v>
      </c>
      <c r="D7174">
        <v>1</v>
      </c>
      <c r="E7174">
        <v>9716.2919278413156</v>
      </c>
      <c r="F7174">
        <v>39.311542069686205</v>
      </c>
      <c r="G7174" s="6">
        <v>45208.315309641206</v>
      </c>
    </row>
    <row r="7175" spans="2:7" x14ac:dyDescent="0.25">
      <c r="B7175">
        <v>2022</v>
      </c>
      <c r="C7175">
        <v>37</v>
      </c>
      <c r="D7175">
        <v>2</v>
      </c>
      <c r="E7175">
        <v>9862.9706455600317</v>
      </c>
      <c r="F7175">
        <v>42.771522838155725</v>
      </c>
      <c r="G7175" s="6">
        <v>45208.315309641206</v>
      </c>
    </row>
    <row r="7176" spans="2:7" x14ac:dyDescent="0.25">
      <c r="B7176">
        <v>2022</v>
      </c>
      <c r="C7176">
        <v>38</v>
      </c>
      <c r="D7176">
        <v>1</v>
      </c>
      <c r="E7176">
        <v>9685.9785985424278</v>
      </c>
      <c r="F7176">
        <v>38.433007035088153</v>
      </c>
      <c r="G7176" s="6">
        <v>45208.315309641206</v>
      </c>
    </row>
    <row r="7177" spans="2:7" x14ac:dyDescent="0.25">
      <c r="B7177">
        <v>2022</v>
      </c>
      <c r="C7177">
        <v>38</v>
      </c>
      <c r="D7177">
        <v>2</v>
      </c>
      <c r="E7177">
        <v>9841.02845672488</v>
      </c>
      <c r="F7177">
        <v>41.865774139281719</v>
      </c>
      <c r="G7177" s="6">
        <v>45208.315309641206</v>
      </c>
    </row>
    <row r="7178" spans="2:7" x14ac:dyDescent="0.25">
      <c r="B7178">
        <v>2022</v>
      </c>
      <c r="C7178">
        <v>39</v>
      </c>
      <c r="D7178">
        <v>1</v>
      </c>
      <c r="E7178">
        <v>9677.0925380510271</v>
      </c>
      <c r="F7178">
        <v>37.467839294241315</v>
      </c>
      <c r="G7178" s="6">
        <v>45208.315309641206</v>
      </c>
    </row>
    <row r="7179" spans="2:7" x14ac:dyDescent="0.25">
      <c r="B7179">
        <v>2022</v>
      </c>
      <c r="C7179">
        <v>39</v>
      </c>
      <c r="D7179">
        <v>2</v>
      </c>
      <c r="E7179">
        <v>9836.5346275209631</v>
      </c>
      <c r="F7179">
        <v>40.884672128350921</v>
      </c>
      <c r="G7179" s="6">
        <v>45208.315309641206</v>
      </c>
    </row>
    <row r="7180" spans="2:7" x14ac:dyDescent="0.25">
      <c r="B7180">
        <v>2022</v>
      </c>
      <c r="C7180">
        <v>40</v>
      </c>
      <c r="D7180">
        <v>1</v>
      </c>
      <c r="E7180">
        <v>9655.4500992204121</v>
      </c>
      <c r="F7180">
        <v>36.550701739016446</v>
      </c>
      <c r="G7180" s="6">
        <v>45208.315309641206</v>
      </c>
    </row>
    <row r="7181" spans="2:7" x14ac:dyDescent="0.25">
      <c r="B7181">
        <v>2022</v>
      </c>
      <c r="C7181">
        <v>40</v>
      </c>
      <c r="D7181">
        <v>2</v>
      </c>
      <c r="E7181">
        <v>9827.3503969622143</v>
      </c>
      <c r="F7181">
        <v>39.92241395344967</v>
      </c>
      <c r="G7181" s="6">
        <v>45208.315309641206</v>
      </c>
    </row>
    <row r="7182" spans="2:7" x14ac:dyDescent="0.25">
      <c r="B7182">
        <v>2022</v>
      </c>
      <c r="C7182">
        <v>41</v>
      </c>
      <c r="D7182">
        <v>1</v>
      </c>
      <c r="E7182">
        <v>9628.0390449409751</v>
      </c>
      <c r="F7182">
        <v>35.653338188408419</v>
      </c>
      <c r="G7182" s="6">
        <v>45208.315309641206</v>
      </c>
    </row>
    <row r="7183" spans="2:7" x14ac:dyDescent="0.25">
      <c r="B7183">
        <v>2022</v>
      </c>
      <c r="C7183">
        <v>41</v>
      </c>
      <c r="D7183">
        <v>2</v>
      </c>
      <c r="E7183">
        <v>9803.3121195884469</v>
      </c>
      <c r="F7183">
        <v>39.019079948553809</v>
      </c>
      <c r="G7183" s="6">
        <v>45208.315309641206</v>
      </c>
    </row>
    <row r="7184" spans="2:7" x14ac:dyDescent="0.25">
      <c r="B7184">
        <v>2022</v>
      </c>
      <c r="C7184">
        <v>42</v>
      </c>
      <c r="D7184">
        <v>1</v>
      </c>
      <c r="E7184">
        <v>9609.3213017467933</v>
      </c>
      <c r="F7184">
        <v>34.721812447512356</v>
      </c>
      <c r="G7184" s="6">
        <v>45208.315309641206</v>
      </c>
    </row>
    <row r="7185" spans="2:7" x14ac:dyDescent="0.25">
      <c r="B7185">
        <v>2022</v>
      </c>
      <c r="C7185">
        <v>42</v>
      </c>
      <c r="D7185">
        <v>2</v>
      </c>
      <c r="E7185">
        <v>9779.4799451639137</v>
      </c>
      <c r="F7185">
        <v>38.112949299189417</v>
      </c>
      <c r="G7185" s="6">
        <v>45208.315309641206</v>
      </c>
    </row>
    <row r="7186" spans="2:7" x14ac:dyDescent="0.25">
      <c r="B7186">
        <v>2022</v>
      </c>
      <c r="C7186">
        <v>43</v>
      </c>
      <c r="D7186">
        <v>1</v>
      </c>
      <c r="E7186">
        <v>9599.2278032790127</v>
      </c>
      <c r="F7186">
        <v>33.757796363987978</v>
      </c>
      <c r="G7186" s="6">
        <v>45208.315309641206</v>
      </c>
    </row>
    <row r="7187" spans="2:7" x14ac:dyDescent="0.25">
      <c r="B7187">
        <v>2022</v>
      </c>
      <c r="C7187">
        <v>43</v>
      </c>
      <c r="D7187">
        <v>2</v>
      </c>
      <c r="E7187">
        <v>9759.5071371026097</v>
      </c>
      <c r="F7187">
        <v>37.189924110152589</v>
      </c>
      <c r="G7187" s="6">
        <v>45208.315309641206</v>
      </c>
    </row>
    <row r="7188" spans="2:7" x14ac:dyDescent="0.25">
      <c r="B7188">
        <v>2022</v>
      </c>
      <c r="C7188">
        <v>44</v>
      </c>
      <c r="D7188">
        <v>1</v>
      </c>
      <c r="E7188">
        <v>9599.2278032790127</v>
      </c>
      <c r="F7188">
        <v>32.757796363987971</v>
      </c>
      <c r="G7188" s="6">
        <v>45208.315309641206</v>
      </c>
    </row>
    <row r="7189" spans="2:7" x14ac:dyDescent="0.25">
      <c r="B7189">
        <v>2022</v>
      </c>
      <c r="C7189">
        <v>44</v>
      </c>
      <c r="D7189">
        <v>2</v>
      </c>
      <c r="E7189">
        <v>9749.1210873954751</v>
      </c>
      <c r="F7189">
        <v>36.229011056775065</v>
      </c>
      <c r="G7189" s="6">
        <v>45208.315309641206</v>
      </c>
    </row>
    <row r="7190" spans="2:7" x14ac:dyDescent="0.25">
      <c r="B7190">
        <v>2022</v>
      </c>
      <c r="C7190">
        <v>45</v>
      </c>
      <c r="D7190">
        <v>1</v>
      </c>
      <c r="E7190">
        <v>9569.7356788063498</v>
      </c>
      <c r="F7190">
        <v>31.85720882191902</v>
      </c>
      <c r="G7190" s="6">
        <v>45208.315309641206</v>
      </c>
    </row>
    <row r="7191" spans="2:7" x14ac:dyDescent="0.25">
      <c r="B7191">
        <v>2022</v>
      </c>
      <c r="C7191">
        <v>45</v>
      </c>
      <c r="D7191">
        <v>2</v>
      </c>
      <c r="E7191">
        <v>9733.2913429972104</v>
      </c>
      <c r="F7191">
        <v>35.287118956014972</v>
      </c>
      <c r="G7191" s="6">
        <v>45208.315309641206</v>
      </c>
    </row>
    <row r="7192" spans="2:7" x14ac:dyDescent="0.25">
      <c r="B7192">
        <v>2022</v>
      </c>
      <c r="C7192">
        <v>46</v>
      </c>
      <c r="D7192">
        <v>1</v>
      </c>
      <c r="E7192">
        <v>9549.7442549198749</v>
      </c>
      <c r="F7192">
        <v>30.922851967611926</v>
      </c>
      <c r="G7192" s="6">
        <v>45208.315309641206</v>
      </c>
    </row>
    <row r="7193" spans="2:7" x14ac:dyDescent="0.25">
      <c r="B7193">
        <v>2022</v>
      </c>
      <c r="C7193">
        <v>46</v>
      </c>
      <c r="D7193">
        <v>2</v>
      </c>
      <c r="E7193">
        <v>9711.7555697401622</v>
      </c>
      <c r="F7193">
        <v>34.364259232118812</v>
      </c>
      <c r="G7193" s="6">
        <v>45208.315309641206</v>
      </c>
    </row>
    <row r="7194" spans="2:7" x14ac:dyDescent="0.25">
      <c r="B7194">
        <v>2022</v>
      </c>
      <c r="C7194">
        <v>47</v>
      </c>
      <c r="D7194">
        <v>1</v>
      </c>
      <c r="E7194">
        <v>9506.0650596879368</v>
      </c>
      <c r="F7194">
        <v>30.062641216082447</v>
      </c>
      <c r="G7194" s="6">
        <v>45208.315309641206</v>
      </c>
    </row>
    <row r="7195" spans="2:7" x14ac:dyDescent="0.25">
      <c r="B7195">
        <v>2022</v>
      </c>
      <c r="C7195">
        <v>47</v>
      </c>
      <c r="D7195">
        <v>2</v>
      </c>
      <c r="E7195">
        <v>9668.1725052125403</v>
      </c>
      <c r="F7195">
        <v>33.516915609991443</v>
      </c>
      <c r="G7195" s="6">
        <v>45208.315309641206</v>
      </c>
    </row>
    <row r="7196" spans="2:7" x14ac:dyDescent="0.25">
      <c r="B7196">
        <v>2022</v>
      </c>
      <c r="C7196">
        <v>48</v>
      </c>
      <c r="D7196">
        <v>1</v>
      </c>
      <c r="E7196">
        <v>9471.5052200264399</v>
      </c>
      <c r="F7196">
        <v>29.170510041223139</v>
      </c>
      <c r="G7196" s="6">
        <v>45208.315309641206</v>
      </c>
    </row>
    <row r="7197" spans="2:7" x14ac:dyDescent="0.25">
      <c r="B7197">
        <v>2022</v>
      </c>
      <c r="C7197">
        <v>48</v>
      </c>
      <c r="D7197">
        <v>2</v>
      </c>
      <c r="E7197">
        <v>9623.4182815032418</v>
      </c>
      <c r="F7197">
        <v>32.670462549776936</v>
      </c>
      <c r="G7197" s="6">
        <v>45208.315309641206</v>
      </c>
    </row>
    <row r="7198" spans="2:7" x14ac:dyDescent="0.25">
      <c r="B7198">
        <v>2022</v>
      </c>
      <c r="C7198">
        <v>49</v>
      </c>
      <c r="D7198">
        <v>1</v>
      </c>
      <c r="E7198">
        <v>9413.2349074485828</v>
      </c>
      <c r="F7198">
        <v>28.347987773192486</v>
      </c>
      <c r="G7198" s="6">
        <v>45208.315309641206</v>
      </c>
    </row>
    <row r="7199" spans="2:7" x14ac:dyDescent="0.25">
      <c r="B7199">
        <v>2022</v>
      </c>
      <c r="C7199">
        <v>49</v>
      </c>
      <c r="D7199">
        <v>2</v>
      </c>
      <c r="E7199">
        <v>9598.0427498747176</v>
      </c>
      <c r="F7199">
        <v>31.755515576858606</v>
      </c>
      <c r="G7199" s="6">
        <v>45208.315309641206</v>
      </c>
    </row>
    <row r="7200" spans="2:7" x14ac:dyDescent="0.25">
      <c r="B7200">
        <v>2022</v>
      </c>
      <c r="C7200">
        <v>50</v>
      </c>
      <c r="D7200">
        <v>1</v>
      </c>
      <c r="E7200">
        <v>9385.5417819591785</v>
      </c>
      <c r="F7200">
        <v>27.430156478840654</v>
      </c>
      <c r="G7200" s="6">
        <v>45208.315309641206</v>
      </c>
    </row>
    <row r="7201" spans="2:7" x14ac:dyDescent="0.25">
      <c r="B7201">
        <v>2022</v>
      </c>
      <c r="C7201">
        <v>50</v>
      </c>
      <c r="D7201">
        <v>2</v>
      </c>
      <c r="E7201">
        <v>9588.3035270414694</v>
      </c>
      <c r="F7201">
        <v>30.787263052323127</v>
      </c>
      <c r="G7201" s="6">
        <v>45208.315309641206</v>
      </c>
    </row>
    <row r="7202" spans="2:7" x14ac:dyDescent="0.25">
      <c r="B7202">
        <v>2022</v>
      </c>
      <c r="C7202">
        <v>51</v>
      </c>
      <c r="D7202">
        <v>1</v>
      </c>
      <c r="E7202">
        <v>9324.6780173500738</v>
      </c>
      <c r="F7202">
        <v>26.605934205617359</v>
      </c>
      <c r="G7202" s="6">
        <v>45208.315309641206</v>
      </c>
    </row>
    <row r="7203" spans="2:7" x14ac:dyDescent="0.25">
      <c r="B7203">
        <v>2022</v>
      </c>
      <c r="C7203">
        <v>51</v>
      </c>
      <c r="D7203">
        <v>2</v>
      </c>
      <c r="E7203">
        <v>9568.3061434114115</v>
      </c>
      <c r="F7203">
        <v>29.850562241258348</v>
      </c>
      <c r="G7203" s="6">
        <v>45208.315309641206</v>
      </c>
    </row>
    <row r="7204" spans="2:7" x14ac:dyDescent="0.25">
      <c r="B7204">
        <v>2022</v>
      </c>
      <c r="C7204">
        <v>52</v>
      </c>
      <c r="D7204">
        <v>1</v>
      </c>
      <c r="E7204">
        <v>9278.3585559460334</v>
      </c>
      <c r="F7204">
        <v>25.736260362400618</v>
      </c>
      <c r="G7204" s="6">
        <v>45208.315309641206</v>
      </c>
    </row>
    <row r="7205" spans="2:7" x14ac:dyDescent="0.25">
      <c r="B7205">
        <v>2022</v>
      </c>
      <c r="C7205">
        <v>52</v>
      </c>
      <c r="D7205">
        <v>2</v>
      </c>
      <c r="E7205">
        <v>9532.0492597085158</v>
      </c>
      <c r="F7205">
        <v>28.962202445038464</v>
      </c>
      <c r="G7205" s="6">
        <v>45208.315309641206</v>
      </c>
    </row>
    <row r="7206" spans="2:7" x14ac:dyDescent="0.25">
      <c r="B7206">
        <v>2022</v>
      </c>
      <c r="C7206">
        <v>53</v>
      </c>
      <c r="D7206">
        <v>1</v>
      </c>
      <c r="E7206">
        <v>9227.6014071765403</v>
      </c>
      <c r="F7206">
        <v>24.875074401399289</v>
      </c>
      <c r="G7206" s="6">
        <v>45208.315309641206</v>
      </c>
    </row>
    <row r="7207" spans="2:7" x14ac:dyDescent="0.25">
      <c r="B7207">
        <v>2022</v>
      </c>
      <c r="C7207">
        <v>53</v>
      </c>
      <c r="D7207">
        <v>2</v>
      </c>
      <c r="E7207">
        <v>9506.6459419018338</v>
      </c>
      <c r="F7207">
        <v>28.038258120048141</v>
      </c>
      <c r="G7207" s="6">
        <v>45208.315309641206</v>
      </c>
    </row>
    <row r="7208" spans="2:7" x14ac:dyDescent="0.25">
      <c r="B7208">
        <v>2022</v>
      </c>
      <c r="C7208">
        <v>54</v>
      </c>
      <c r="D7208">
        <v>1</v>
      </c>
      <c r="E7208">
        <v>9149.8688875015523</v>
      </c>
      <c r="F7208">
        <v>24.082152335933873</v>
      </c>
      <c r="G7208" s="6">
        <v>45208.315309641206</v>
      </c>
    </row>
    <row r="7209" spans="2:7" x14ac:dyDescent="0.25">
      <c r="B7209">
        <v>2022</v>
      </c>
      <c r="C7209">
        <v>54</v>
      </c>
      <c r="D7209">
        <v>2</v>
      </c>
      <c r="E7209">
        <v>9470.7293358711049</v>
      </c>
      <c r="F7209">
        <v>27.142693663773805</v>
      </c>
      <c r="G7209" s="6">
        <v>45208.315309641206</v>
      </c>
    </row>
    <row r="7210" spans="2:7" x14ac:dyDescent="0.25">
      <c r="B7210">
        <v>2022</v>
      </c>
      <c r="C7210">
        <v>55</v>
      </c>
      <c r="D7210">
        <v>1</v>
      </c>
      <c r="E7210">
        <v>9069.3945642504568</v>
      </c>
      <c r="F7210">
        <v>23.291400895646902</v>
      </c>
      <c r="G7210" s="6">
        <v>45208.315309641206</v>
      </c>
    </row>
    <row r="7211" spans="2:7" x14ac:dyDescent="0.25">
      <c r="B7211">
        <v>2022</v>
      </c>
      <c r="C7211">
        <v>55</v>
      </c>
      <c r="D7211">
        <v>2</v>
      </c>
      <c r="E7211">
        <v>9422.503163704936</v>
      </c>
      <c r="F7211">
        <v>26.279056062308086</v>
      </c>
      <c r="G7211" s="6">
        <v>45208.315309641206</v>
      </c>
    </row>
    <row r="7212" spans="2:7" x14ac:dyDescent="0.25">
      <c r="B7212">
        <v>2022</v>
      </c>
      <c r="C7212">
        <v>56</v>
      </c>
      <c r="D7212">
        <v>1</v>
      </c>
      <c r="E7212">
        <v>8978.3660779873317</v>
      </c>
      <c r="F7212">
        <v>22.522474868942922</v>
      </c>
      <c r="G7212" s="6">
        <v>45208.315309641206</v>
      </c>
    </row>
    <row r="7213" spans="2:7" x14ac:dyDescent="0.25">
      <c r="B7213">
        <v>2022</v>
      </c>
      <c r="C7213">
        <v>56</v>
      </c>
      <c r="D7213">
        <v>2</v>
      </c>
      <c r="E7213">
        <v>9382.0578814212131</v>
      </c>
      <c r="F7213">
        <v>25.390187459345469</v>
      </c>
      <c r="G7213" s="6">
        <v>45208.315309641206</v>
      </c>
    </row>
    <row r="7214" spans="2:7" x14ac:dyDescent="0.25">
      <c r="B7214">
        <v>2022</v>
      </c>
      <c r="C7214">
        <v>57</v>
      </c>
      <c r="D7214">
        <v>1</v>
      </c>
      <c r="E7214">
        <v>8893.0584122894397</v>
      </c>
      <c r="F7214">
        <v>21.733727942617087</v>
      </c>
      <c r="G7214" s="6">
        <v>45208.315309641206</v>
      </c>
    </row>
    <row r="7215" spans="2:7" x14ac:dyDescent="0.25">
      <c r="B7215">
        <v>2022</v>
      </c>
      <c r="C7215">
        <v>57</v>
      </c>
      <c r="D7215">
        <v>2</v>
      </c>
      <c r="E7215">
        <v>9288.6598924966802</v>
      </c>
      <c r="F7215">
        <v>24.640459670790676</v>
      </c>
      <c r="G7215" s="6">
        <v>45208.315309641206</v>
      </c>
    </row>
    <row r="7216" spans="2:7" x14ac:dyDescent="0.25">
      <c r="B7216">
        <v>2022</v>
      </c>
      <c r="C7216">
        <v>58</v>
      </c>
      <c r="D7216">
        <v>1</v>
      </c>
      <c r="E7216">
        <v>8834.2371807962081</v>
      </c>
      <c r="F7216">
        <v>20.875109026372911</v>
      </c>
      <c r="G7216" s="6">
        <v>45208.315309641206</v>
      </c>
    </row>
    <row r="7217" spans="2:7" x14ac:dyDescent="0.25">
      <c r="B7217">
        <v>2022</v>
      </c>
      <c r="C7217">
        <v>58</v>
      </c>
      <c r="D7217">
        <v>2</v>
      </c>
      <c r="E7217">
        <v>9233.8013283247838</v>
      </c>
      <c r="F7217">
        <v>23.783879580847309</v>
      </c>
      <c r="G7217" s="6">
        <v>45208.315309641206</v>
      </c>
    </row>
    <row r="7218" spans="2:7" x14ac:dyDescent="0.25">
      <c r="B7218">
        <v>2022</v>
      </c>
      <c r="C7218">
        <v>59</v>
      </c>
      <c r="D7218">
        <v>1</v>
      </c>
      <c r="E7218">
        <v>8761.7278661640848</v>
      </c>
      <c r="F7218">
        <v>20.043727044830487</v>
      </c>
      <c r="G7218" s="6">
        <v>45208.315309641206</v>
      </c>
    </row>
    <row r="7219" spans="2:7" x14ac:dyDescent="0.25">
      <c r="B7219">
        <v>2022</v>
      </c>
      <c r="C7219">
        <v>59</v>
      </c>
      <c r="D7219">
        <v>2</v>
      </c>
      <c r="E7219">
        <v>9168.8959642483351</v>
      </c>
      <c r="F7219">
        <v>22.948702988943527</v>
      </c>
      <c r="G7219" s="6">
        <v>45208.315309641206</v>
      </c>
    </row>
    <row r="7220" spans="2:7" x14ac:dyDescent="0.25">
      <c r="B7220">
        <v>2022</v>
      </c>
      <c r="C7220">
        <v>60</v>
      </c>
      <c r="D7220">
        <v>1</v>
      </c>
      <c r="E7220">
        <v>8662.051296075113</v>
      </c>
      <c r="F7220">
        <v>19.268622004695995</v>
      </c>
      <c r="G7220" s="6">
        <v>45208.315309641206</v>
      </c>
    </row>
    <row r="7221" spans="2:7" x14ac:dyDescent="0.25">
      <c r="B7221">
        <v>2022</v>
      </c>
      <c r="C7221">
        <v>60</v>
      </c>
      <c r="D7221">
        <v>2</v>
      </c>
      <c r="E7221">
        <v>9081.3007427507655</v>
      </c>
      <c r="F7221">
        <v>22.165235748550607</v>
      </c>
      <c r="G7221" s="6">
        <v>45208.315309641206</v>
      </c>
    </row>
    <row r="7222" spans="2:7" x14ac:dyDescent="0.25">
      <c r="B7222">
        <v>2022</v>
      </c>
      <c r="C7222">
        <v>61</v>
      </c>
      <c r="D7222">
        <v>1</v>
      </c>
      <c r="E7222">
        <v>8553.9509817766229</v>
      </c>
      <c r="F7222">
        <v>18.50580993597822</v>
      </c>
      <c r="G7222" s="6">
        <v>45208.315309641206</v>
      </c>
    </row>
    <row r="7223" spans="2:7" x14ac:dyDescent="0.25">
      <c r="B7223">
        <v>2022</v>
      </c>
      <c r="C7223">
        <v>61</v>
      </c>
      <c r="D7223">
        <v>2</v>
      </c>
      <c r="E7223">
        <v>9014.4998567566927</v>
      </c>
      <c r="F7223">
        <v>21.32578341800216</v>
      </c>
      <c r="G7223" s="6">
        <v>45208.315309641206</v>
      </c>
    </row>
    <row r="7224" spans="2:7" x14ac:dyDescent="0.25">
      <c r="B7224">
        <v>2022</v>
      </c>
      <c r="C7224">
        <v>62</v>
      </c>
      <c r="D7224">
        <v>1</v>
      </c>
      <c r="E7224">
        <v>8468.3202481212702</v>
      </c>
      <c r="F7224">
        <v>17.687882728421179</v>
      </c>
      <c r="G7224" s="6">
        <v>45208.315309641206</v>
      </c>
    </row>
    <row r="7225" spans="2:7" x14ac:dyDescent="0.25">
      <c r="B7225">
        <v>2022</v>
      </c>
      <c r="C7225">
        <v>62</v>
      </c>
      <c r="D7225">
        <v>2</v>
      </c>
      <c r="E7225">
        <v>8931.4352011600331</v>
      </c>
      <c r="F7225">
        <v>20.519468585971843</v>
      </c>
      <c r="G7225" s="6">
        <v>45208.315309641206</v>
      </c>
    </row>
    <row r="7226" spans="2:7" x14ac:dyDescent="0.25">
      <c r="B7226">
        <v>2022</v>
      </c>
      <c r="C7226">
        <v>63</v>
      </c>
      <c r="D7226">
        <v>1</v>
      </c>
      <c r="E7226">
        <v>8353.5233570430828</v>
      </c>
      <c r="F7226">
        <v>16.924084318708903</v>
      </c>
      <c r="G7226" s="6">
        <v>45208.315309641206</v>
      </c>
    </row>
    <row r="7227" spans="2:7" x14ac:dyDescent="0.25">
      <c r="B7227">
        <v>2022</v>
      </c>
      <c r="C7227">
        <v>63</v>
      </c>
      <c r="D7227">
        <v>2</v>
      </c>
      <c r="E7227">
        <v>8833.0756802233209</v>
      </c>
      <c r="F7227">
        <v>19.742392673889761</v>
      </c>
      <c r="G7227" s="6">
        <v>45208.315309641206</v>
      </c>
    </row>
    <row r="7228" spans="2:7" x14ac:dyDescent="0.25">
      <c r="B7228">
        <v>2022</v>
      </c>
      <c r="C7228">
        <v>64</v>
      </c>
      <c r="D7228">
        <v>1</v>
      </c>
      <c r="E7228">
        <v>8176.191084711867</v>
      </c>
      <c r="F7228">
        <v>16.280304001323962</v>
      </c>
      <c r="G7228" s="6">
        <v>45208.315309641206</v>
      </c>
    </row>
    <row r="7229" spans="2:7" x14ac:dyDescent="0.25">
      <c r="B7229">
        <v>2022</v>
      </c>
      <c r="C7229">
        <v>64</v>
      </c>
      <c r="D7229">
        <v>2</v>
      </c>
      <c r="E7229">
        <v>8719.7886748715391</v>
      </c>
      <c r="F7229">
        <v>18.99238876016075</v>
      </c>
      <c r="G7229" s="6">
        <v>45208.315309641206</v>
      </c>
    </row>
    <row r="7230" spans="2:7" x14ac:dyDescent="0.25">
      <c r="B7230">
        <v>2022</v>
      </c>
      <c r="C7230">
        <v>65</v>
      </c>
      <c r="D7230">
        <v>1</v>
      </c>
      <c r="E7230">
        <v>8035.2895170561642</v>
      </c>
      <c r="F7230">
        <v>15.55701706401454</v>
      </c>
      <c r="G7230" s="6">
        <v>45208.315309641206</v>
      </c>
    </row>
    <row r="7231" spans="2:7" x14ac:dyDescent="0.25">
      <c r="B7231">
        <v>2022</v>
      </c>
      <c r="C7231">
        <v>65</v>
      </c>
      <c r="D7231">
        <v>2</v>
      </c>
      <c r="E7231">
        <v>8590.2523310918677</v>
      </c>
      <c r="F7231">
        <v>18.271243948043111</v>
      </c>
      <c r="G7231" s="6">
        <v>45208.315309641206</v>
      </c>
    </row>
    <row r="7232" spans="2:7" x14ac:dyDescent="0.25">
      <c r="B7232">
        <v>2022</v>
      </c>
      <c r="C7232">
        <v>66</v>
      </c>
      <c r="D7232">
        <v>1</v>
      </c>
      <c r="E7232">
        <v>7862.4409096919489</v>
      </c>
      <c r="F7232">
        <v>14.888031879956234</v>
      </c>
      <c r="G7232" s="6">
        <v>45208.315309641206</v>
      </c>
    </row>
    <row r="7233" spans="2:7" x14ac:dyDescent="0.25">
      <c r="B7233">
        <v>2022</v>
      </c>
      <c r="C7233">
        <v>66</v>
      </c>
      <c r="D7233">
        <v>2</v>
      </c>
      <c r="E7233">
        <v>8457.615704026819</v>
      </c>
      <c r="F7233">
        <v>17.549941625793632</v>
      </c>
      <c r="G7233" s="6">
        <v>45208.315309641206</v>
      </c>
    </row>
    <row r="7234" spans="2:7" x14ac:dyDescent="0.25">
      <c r="B7234">
        <v>2022</v>
      </c>
      <c r="C7234">
        <v>67</v>
      </c>
      <c r="D7234">
        <v>1</v>
      </c>
      <c r="E7234">
        <v>7667.9780528313495</v>
      </c>
      <c r="F7234">
        <v>14.252917872678209</v>
      </c>
      <c r="G7234" s="6">
        <v>45208.315309641206</v>
      </c>
    </row>
    <row r="7235" spans="2:7" x14ac:dyDescent="0.25">
      <c r="B7235">
        <v>2022</v>
      </c>
      <c r="C7235">
        <v>67</v>
      </c>
      <c r="D7235">
        <v>2</v>
      </c>
      <c r="E7235">
        <v>8340.2779219696058</v>
      </c>
      <c r="F7235">
        <v>16.78981400814023</v>
      </c>
      <c r="G7235" s="6">
        <v>45208.315309641206</v>
      </c>
    </row>
    <row r="7236" spans="2:7" x14ac:dyDescent="0.25">
      <c r="B7236">
        <v>2022</v>
      </c>
      <c r="C7236">
        <v>68</v>
      </c>
      <c r="D7236">
        <v>1</v>
      </c>
      <c r="E7236">
        <v>7521.3170542737053</v>
      </c>
      <c r="F7236">
        <v>13.521091206382065</v>
      </c>
      <c r="G7236" s="6">
        <v>45208.315309641206</v>
      </c>
    </row>
    <row r="7237" spans="2:7" x14ac:dyDescent="0.25">
      <c r="B7237">
        <v>2022</v>
      </c>
      <c r="C7237">
        <v>68</v>
      </c>
      <c r="D7237">
        <v>2</v>
      </c>
      <c r="E7237">
        <v>8239.9508806062604</v>
      </c>
      <c r="F7237">
        <v>15.98815364237791</v>
      </c>
      <c r="G7237" s="6">
        <v>45208.315309641206</v>
      </c>
    </row>
    <row r="7238" spans="2:7" x14ac:dyDescent="0.25">
      <c r="B7238">
        <v>2022</v>
      </c>
      <c r="C7238">
        <v>69</v>
      </c>
      <c r="D7238">
        <v>1</v>
      </c>
      <c r="E7238">
        <v>7299.4899840214894</v>
      </c>
      <c r="F7238">
        <v>12.916794265105532</v>
      </c>
      <c r="G7238" s="6">
        <v>45208.315309641206</v>
      </c>
    </row>
    <row r="7239" spans="2:7" x14ac:dyDescent="0.25">
      <c r="B7239">
        <v>2022</v>
      </c>
      <c r="C7239">
        <v>69</v>
      </c>
      <c r="D7239">
        <v>2</v>
      </c>
      <c r="E7239">
        <v>8133.9010005635882</v>
      </c>
      <c r="F7239">
        <v>15.190088339609023</v>
      </c>
      <c r="G7239" s="6">
        <v>45208.315309641206</v>
      </c>
    </row>
    <row r="7240" spans="2:7" x14ac:dyDescent="0.25">
      <c r="B7240">
        <v>2022</v>
      </c>
      <c r="C7240">
        <v>70</v>
      </c>
      <c r="D7240">
        <v>1</v>
      </c>
      <c r="E7240">
        <v>7140.0741800994119</v>
      </c>
      <c r="F7240">
        <v>12.194022931079878</v>
      </c>
      <c r="G7240" s="6">
        <v>45208.315309641206</v>
      </c>
    </row>
    <row r="7241" spans="2:7" x14ac:dyDescent="0.25">
      <c r="B7241">
        <v>2022</v>
      </c>
      <c r="C7241">
        <v>70</v>
      </c>
      <c r="D7241">
        <v>2</v>
      </c>
      <c r="E7241">
        <v>8049.0369022029508</v>
      </c>
      <c r="F7241">
        <v>14.34497160290203</v>
      </c>
      <c r="G7241" s="6">
        <v>45208.315309641206</v>
      </c>
    </row>
    <row r="7242" spans="2:7" x14ac:dyDescent="0.25">
      <c r="B7242">
        <v>2022</v>
      </c>
      <c r="C7242">
        <v>71</v>
      </c>
      <c r="D7242">
        <v>1</v>
      </c>
      <c r="E7242">
        <v>6896.1124363050476</v>
      </c>
      <c r="F7242">
        <v>11.607718944970005</v>
      </c>
      <c r="G7242" s="6">
        <v>45208.315309641206</v>
      </c>
    </row>
    <row r="7243" spans="2:7" x14ac:dyDescent="0.25">
      <c r="B7243">
        <v>2022</v>
      </c>
      <c r="C7243">
        <v>71</v>
      </c>
      <c r="D7243">
        <v>2</v>
      </c>
      <c r="E7243">
        <v>7849.2330837598765</v>
      </c>
      <c r="F7243">
        <v>13.697398160118071</v>
      </c>
      <c r="G7243" s="6">
        <v>45208.315309641206</v>
      </c>
    </row>
    <row r="7244" spans="2:7" x14ac:dyDescent="0.25">
      <c r="B7244">
        <v>2022</v>
      </c>
      <c r="C7244">
        <v>72</v>
      </c>
      <c r="D7244">
        <v>1</v>
      </c>
      <c r="E7244">
        <v>6660.3961525597861</v>
      </c>
      <c r="F7244">
        <v>11.000829230097546</v>
      </c>
      <c r="G7244" s="6">
        <v>45208.315309641206</v>
      </c>
    </row>
    <row r="7245" spans="2:7" x14ac:dyDescent="0.25">
      <c r="B7245">
        <v>2022</v>
      </c>
      <c r="C7245">
        <v>72</v>
      </c>
      <c r="D7245">
        <v>2</v>
      </c>
      <c r="E7245">
        <v>7632.3399015447503</v>
      </c>
      <c r="F7245">
        <v>13.072437233434069</v>
      </c>
      <c r="G7245" s="6">
        <v>45208.315309641206</v>
      </c>
    </row>
    <row r="7246" spans="2:7" x14ac:dyDescent="0.25">
      <c r="B7246">
        <v>2022</v>
      </c>
      <c r="C7246">
        <v>73</v>
      </c>
      <c r="D7246">
        <v>1</v>
      </c>
      <c r="E7246">
        <v>6450.2504577447526</v>
      </c>
      <c r="F7246">
        <v>10.342940605330007</v>
      </c>
      <c r="G7246" s="6">
        <v>45208.315309641206</v>
      </c>
    </row>
    <row r="7247" spans="2:7" x14ac:dyDescent="0.25">
      <c r="B7247">
        <v>2022</v>
      </c>
      <c r="C7247">
        <v>73</v>
      </c>
      <c r="D7247">
        <v>2</v>
      </c>
      <c r="E7247">
        <v>7537.2702366512731</v>
      </c>
      <c r="F7247">
        <v>12.231016846098708</v>
      </c>
      <c r="G7247" s="6">
        <v>45208.315309641206</v>
      </c>
    </row>
    <row r="7248" spans="2:7" x14ac:dyDescent="0.25">
      <c r="B7248">
        <v>2022</v>
      </c>
      <c r="C7248">
        <v>74</v>
      </c>
      <c r="D7248">
        <v>1</v>
      </c>
      <c r="E7248">
        <v>6199.5692017904485</v>
      </c>
      <c r="F7248">
        <v>9.7409425685172444</v>
      </c>
      <c r="G7248" s="6">
        <v>45208.315309641206</v>
      </c>
    </row>
    <row r="7249" spans="2:7" x14ac:dyDescent="0.25">
      <c r="B7249">
        <v>2022</v>
      </c>
      <c r="C7249">
        <v>74</v>
      </c>
      <c r="D7249">
        <v>2</v>
      </c>
      <c r="E7249">
        <v>7372.9654821662261</v>
      </c>
      <c r="F7249">
        <v>11.492439722337631</v>
      </c>
      <c r="G7249" s="6">
        <v>45208.315309641206</v>
      </c>
    </row>
    <row r="7250" spans="2:7" x14ac:dyDescent="0.25">
      <c r="B7250">
        <v>2022</v>
      </c>
      <c r="C7250">
        <v>75</v>
      </c>
      <c r="D7250">
        <v>1</v>
      </c>
      <c r="E7250">
        <v>5899.4821423436124</v>
      </c>
      <c r="F7250">
        <v>9.2109986200475262</v>
      </c>
      <c r="G7250" s="6">
        <v>45208.315309641206</v>
      </c>
    </row>
    <row r="7251" spans="2:7" x14ac:dyDescent="0.25">
      <c r="B7251">
        <v>2022</v>
      </c>
      <c r="C7251">
        <v>75</v>
      </c>
      <c r="D7251">
        <v>2</v>
      </c>
      <c r="E7251">
        <v>7155.0164906120044</v>
      </c>
      <c r="F7251">
        <v>10.827280481313874</v>
      </c>
      <c r="G7251" s="6">
        <v>45208.315309641206</v>
      </c>
    </row>
    <row r="7252" spans="2:7" x14ac:dyDescent="0.25">
      <c r="B7252">
        <v>2022</v>
      </c>
      <c r="C7252">
        <v>76</v>
      </c>
      <c r="D7252">
        <v>1</v>
      </c>
      <c r="E7252">
        <v>5637.61498796449</v>
      </c>
      <c r="F7252">
        <v>8.6156244104397715</v>
      </c>
      <c r="G7252" s="6">
        <v>45208.315309641206</v>
      </c>
    </row>
    <row r="7253" spans="2:7" x14ac:dyDescent="0.25">
      <c r="B7253">
        <v>2022</v>
      </c>
      <c r="C7253">
        <v>76</v>
      </c>
      <c r="D7253">
        <v>2</v>
      </c>
      <c r="E7253">
        <v>6992.5779678547497</v>
      </c>
      <c r="F7253">
        <v>10.067184590098394</v>
      </c>
      <c r="G7253" s="6">
        <v>45208.315309641206</v>
      </c>
    </row>
    <row r="7254" spans="2:7" x14ac:dyDescent="0.25">
      <c r="B7254">
        <v>2022</v>
      </c>
      <c r="C7254">
        <v>77</v>
      </c>
      <c r="D7254">
        <v>1</v>
      </c>
      <c r="E7254">
        <v>5373.4135293147201</v>
      </c>
      <c r="F7254">
        <v>8.0146556399169704</v>
      </c>
      <c r="G7254" s="6">
        <v>45208.315309641206</v>
      </c>
    </row>
    <row r="7255" spans="2:7" x14ac:dyDescent="0.25">
      <c r="B7255">
        <v>2022</v>
      </c>
      <c r="C7255">
        <v>77</v>
      </c>
      <c r="D7255">
        <v>2</v>
      </c>
      <c r="E7255">
        <v>6857.9754640997517</v>
      </c>
      <c r="F7255">
        <v>9.2549611440471065</v>
      </c>
      <c r="G7255" s="6">
        <v>45208.315309641206</v>
      </c>
    </row>
    <row r="7256" spans="2:7" x14ac:dyDescent="0.25">
      <c r="B7256">
        <v>2022</v>
      </c>
      <c r="C7256">
        <v>78</v>
      </c>
      <c r="D7256">
        <v>1</v>
      </c>
      <c r="E7256">
        <v>5111.609080633657</v>
      </c>
      <c r="F7256">
        <v>7.3995384127976838</v>
      </c>
      <c r="G7256" s="6">
        <v>45208.315309641206</v>
      </c>
    </row>
    <row r="7257" spans="2:7" x14ac:dyDescent="0.25">
      <c r="B7257">
        <v>2022</v>
      </c>
      <c r="C7257">
        <v>78</v>
      </c>
      <c r="D7257">
        <v>2</v>
      </c>
      <c r="E7257">
        <v>6602.6449038884475</v>
      </c>
      <c r="F7257">
        <v>8.5935238209860501</v>
      </c>
      <c r="G7257" s="6">
        <v>45208.315309641206</v>
      </c>
    </row>
    <row r="7258" spans="2:7" x14ac:dyDescent="0.25">
      <c r="B7258">
        <v>2022</v>
      </c>
      <c r="C7258">
        <v>79</v>
      </c>
      <c r="D7258">
        <v>1</v>
      </c>
      <c r="E7258">
        <v>4791.8140681582199</v>
      </c>
      <c r="F7258">
        <v>6.8599982598224791</v>
      </c>
      <c r="G7258" s="6">
        <v>45208.315309641206</v>
      </c>
    </row>
    <row r="7259" spans="2:7" x14ac:dyDescent="0.25">
      <c r="B7259">
        <v>2022</v>
      </c>
      <c r="C7259">
        <v>79</v>
      </c>
      <c r="D7259">
        <v>2</v>
      </c>
      <c r="E7259">
        <v>6287.9121978380281</v>
      </c>
      <c r="F7259">
        <v>7.9986339073734376</v>
      </c>
      <c r="G7259" s="6">
        <v>45208.315309641206</v>
      </c>
    </row>
    <row r="7260" spans="2:7" x14ac:dyDescent="0.25">
      <c r="B7260">
        <v>2022</v>
      </c>
      <c r="C7260">
        <v>80</v>
      </c>
      <c r="D7260">
        <v>1</v>
      </c>
      <c r="E7260">
        <v>4455.9335803837275</v>
      </c>
      <c r="F7260">
        <v>6.3394038163052429</v>
      </c>
      <c r="G7260" s="6">
        <v>45208.315309641206</v>
      </c>
    </row>
    <row r="7261" spans="2:7" x14ac:dyDescent="0.25">
      <c r="B7261">
        <v>2022</v>
      </c>
      <c r="C7261">
        <v>80</v>
      </c>
      <c r="D7261">
        <v>2</v>
      </c>
      <c r="E7261">
        <v>6046.2266689745347</v>
      </c>
      <c r="F7261">
        <v>7.2983764411684291</v>
      </c>
      <c r="G7261" s="6">
        <v>45208.315309641206</v>
      </c>
    </row>
    <row r="7262" spans="2:7" x14ac:dyDescent="0.25">
      <c r="B7262">
        <v>2022</v>
      </c>
      <c r="C7262">
        <v>81</v>
      </c>
      <c r="D7262">
        <v>1</v>
      </c>
      <c r="E7262">
        <v>4115.9204666340393</v>
      </c>
      <c r="F7262">
        <v>5.821792601540313</v>
      </c>
      <c r="G7262" s="6">
        <v>45208.315309641206</v>
      </c>
    </row>
    <row r="7263" spans="2:7" x14ac:dyDescent="0.25">
      <c r="B7263">
        <v>2022</v>
      </c>
      <c r="C7263">
        <v>81</v>
      </c>
      <c r="D7263">
        <v>2</v>
      </c>
      <c r="E7263">
        <v>5683.56973187524</v>
      </c>
      <c r="F7263">
        <v>6.7321669097844756</v>
      </c>
      <c r="G7263" s="6">
        <v>45208.315309641206</v>
      </c>
    </row>
    <row r="7264" spans="2:7" x14ac:dyDescent="0.25">
      <c r="B7264">
        <v>2022</v>
      </c>
      <c r="C7264">
        <v>82</v>
      </c>
      <c r="D7264">
        <v>1</v>
      </c>
      <c r="E7264">
        <v>3726.6848679380641</v>
      </c>
      <c r="F7264">
        <v>5.3776300825190724</v>
      </c>
      <c r="G7264" s="6">
        <v>45208.315309641206</v>
      </c>
    </row>
    <row r="7265" spans="2:7" x14ac:dyDescent="0.25">
      <c r="B7265">
        <v>2022</v>
      </c>
      <c r="C7265">
        <v>82</v>
      </c>
      <c r="D7265">
        <v>2</v>
      </c>
      <c r="E7265">
        <v>5294.2753771523658</v>
      </c>
      <c r="F7265">
        <v>6.1904255425220018</v>
      </c>
      <c r="G7265" s="6">
        <v>45208.315309641206</v>
      </c>
    </row>
    <row r="7266" spans="2:7" x14ac:dyDescent="0.25">
      <c r="B7266">
        <v>2022</v>
      </c>
      <c r="C7266">
        <v>83</v>
      </c>
      <c r="D7266">
        <v>1</v>
      </c>
      <c r="E7266">
        <v>3440.7921897195638</v>
      </c>
      <c r="F7266">
        <v>4.7829084750406956</v>
      </c>
      <c r="G7266" s="6">
        <v>45208.315309641206</v>
      </c>
    </row>
    <row r="7267" spans="2:7" x14ac:dyDescent="0.25">
      <c r="B7267">
        <v>2022</v>
      </c>
      <c r="C7267">
        <v>83</v>
      </c>
      <c r="D7267">
        <v>2</v>
      </c>
      <c r="E7267">
        <v>4945.5811912348499</v>
      </c>
      <c r="F7267">
        <v>5.5916358806700481</v>
      </c>
      <c r="G7267" s="6">
        <v>45208.315309641206</v>
      </c>
    </row>
    <row r="7268" spans="2:7" x14ac:dyDescent="0.25">
      <c r="B7268">
        <v>2022</v>
      </c>
      <c r="C7268">
        <v>84</v>
      </c>
      <c r="D7268">
        <v>1</v>
      </c>
      <c r="E7268">
        <v>2966.6173509979244</v>
      </c>
      <c r="F7268">
        <v>4.4674751700776607</v>
      </c>
      <c r="G7268" s="6">
        <v>45208.315309641206</v>
      </c>
    </row>
    <row r="7269" spans="2:7" x14ac:dyDescent="0.25">
      <c r="B7269">
        <v>2022</v>
      </c>
      <c r="C7269">
        <v>84</v>
      </c>
      <c r="D7269">
        <v>2</v>
      </c>
      <c r="E7269">
        <v>4498.0501647420078</v>
      </c>
      <c r="F7269">
        <v>5.0982253914019164</v>
      </c>
      <c r="G7269" s="6">
        <v>45208.315309641206</v>
      </c>
    </row>
    <row r="7270" spans="2:7" x14ac:dyDescent="0.25">
      <c r="B7270">
        <v>2022</v>
      </c>
      <c r="C7270">
        <v>85</v>
      </c>
      <c r="D7270">
        <v>1</v>
      </c>
      <c r="E7270">
        <v>2565.8799410460151</v>
      </c>
      <c r="F7270">
        <v>4.0871127837757051</v>
      </c>
      <c r="G7270" s="6">
        <v>45208.315309641206</v>
      </c>
    </row>
    <row r="7271" spans="2:7" x14ac:dyDescent="0.25">
      <c r="B7271">
        <v>2022</v>
      </c>
      <c r="C7271">
        <v>85</v>
      </c>
      <c r="D7271">
        <v>2</v>
      </c>
      <c r="E7271">
        <v>4302.6462190412331</v>
      </c>
      <c r="F7271">
        <v>4.3070530149060495</v>
      </c>
      <c r="G7271" s="6">
        <v>45208.315309641206</v>
      </c>
    </row>
    <row r="7272" spans="2:7" x14ac:dyDescent="0.25">
      <c r="B7272">
        <v>2022</v>
      </c>
      <c r="C7272">
        <v>86</v>
      </c>
      <c r="D7272">
        <v>1</v>
      </c>
      <c r="E7272">
        <v>2290.7022666849512</v>
      </c>
      <c r="F7272">
        <v>3.5180257696604831</v>
      </c>
      <c r="G7272" s="6">
        <v>45208.315309641206</v>
      </c>
    </row>
    <row r="7273" spans="2:7" x14ac:dyDescent="0.25">
      <c r="B7273">
        <v>2022</v>
      </c>
      <c r="C7273">
        <v>86</v>
      </c>
      <c r="D7273">
        <v>2</v>
      </c>
      <c r="E7273">
        <v>4041.5614964211195</v>
      </c>
      <c r="F7273">
        <v>3.5529884983267488</v>
      </c>
      <c r="G7273" s="6">
        <v>45208.315309641206</v>
      </c>
    </row>
    <row r="7274" spans="2:7" x14ac:dyDescent="0.25">
      <c r="B7274">
        <v>2022</v>
      </c>
      <c r="C7274">
        <v>87</v>
      </c>
      <c r="D7274">
        <v>1</v>
      </c>
      <c r="E7274">
        <v>2038.2473750898289</v>
      </c>
      <c r="F7274">
        <v>2.891834845939727</v>
      </c>
      <c r="G7274" s="6">
        <v>45208.315309641206</v>
      </c>
    </row>
    <row r="7275" spans="2:7" x14ac:dyDescent="0.25">
      <c r="B7275">
        <v>2022</v>
      </c>
      <c r="C7275">
        <v>87</v>
      </c>
      <c r="D7275">
        <v>2</v>
      </c>
      <c r="E7275">
        <v>3670.1928630073485</v>
      </c>
      <c r="F7275">
        <v>2.8619052797523832</v>
      </c>
      <c r="G7275" s="6">
        <v>45208.315309641206</v>
      </c>
    </row>
    <row r="7276" spans="2:7" x14ac:dyDescent="0.25">
      <c r="B7276">
        <v>2022</v>
      </c>
      <c r="C7276">
        <v>88</v>
      </c>
      <c r="D7276">
        <v>1</v>
      </c>
      <c r="E7276">
        <v>1829.6878368991777</v>
      </c>
      <c r="F7276">
        <v>2.164471500585087</v>
      </c>
      <c r="G7276" s="6">
        <v>45208.315309641206</v>
      </c>
    </row>
    <row r="7277" spans="2:7" x14ac:dyDescent="0.25">
      <c r="B7277">
        <v>2022</v>
      </c>
      <c r="C7277">
        <v>88</v>
      </c>
      <c r="D7277">
        <v>2</v>
      </c>
      <c r="E7277">
        <v>3294.3464685433846</v>
      </c>
      <c r="F7277">
        <v>2.1313710423662471</v>
      </c>
      <c r="G7277" s="6">
        <v>45208.315309641206</v>
      </c>
    </row>
    <row r="7278" spans="2:7" x14ac:dyDescent="0.25">
      <c r="B7278">
        <v>2022</v>
      </c>
      <c r="C7278">
        <v>89</v>
      </c>
      <c r="D7278">
        <v>1</v>
      </c>
      <c r="E7278">
        <v>1668.2477162592879</v>
      </c>
      <c r="F7278">
        <v>1.3255461882571606</v>
      </c>
      <c r="G7278" s="6">
        <v>45208.315309641206</v>
      </c>
    </row>
    <row r="7279" spans="2:7" x14ac:dyDescent="0.25">
      <c r="B7279">
        <v>2022</v>
      </c>
      <c r="C7279">
        <v>89</v>
      </c>
      <c r="D7279">
        <v>2</v>
      </c>
      <c r="E7279">
        <v>2939.187326201923</v>
      </c>
      <c r="F7279">
        <v>1.3284991175598075</v>
      </c>
      <c r="G7279" s="6">
        <v>45208.315309641206</v>
      </c>
    </row>
    <row r="7280" spans="2:7" x14ac:dyDescent="0.25">
      <c r="B7280">
        <v>2022</v>
      </c>
      <c r="C7280">
        <v>90</v>
      </c>
      <c r="D7280">
        <v>1</v>
      </c>
      <c r="E7280">
        <v>1377.2155432265683</v>
      </c>
      <c r="F7280">
        <v>0.5</v>
      </c>
      <c r="G7280" s="6">
        <v>45208.315309641206</v>
      </c>
    </row>
    <row r="7281" spans="2:7" x14ac:dyDescent="0.25">
      <c r="B7281">
        <v>2022</v>
      </c>
      <c r="C7281">
        <v>90</v>
      </c>
      <c r="D7281">
        <v>2</v>
      </c>
      <c r="E7281">
        <v>2435.1141061012636</v>
      </c>
      <c r="F7281">
        <v>0.5</v>
      </c>
      <c r="G7281" s="6">
        <v>45208.315309641206</v>
      </c>
    </row>
  </sheetData>
  <pageMargins left="0.7" right="0.7" top="0.75" bottom="0.75" header="0.3" footer="0.3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FB391-6FF2-4956-AEEE-2A3EE1FFB9B0}">
  <dimension ref="A1:D8"/>
  <sheetViews>
    <sheetView workbookViewId="0">
      <selection sqref="A1:D8"/>
    </sheetView>
  </sheetViews>
  <sheetFormatPr baseColWidth="10" defaultRowHeight="15" x14ac:dyDescent="0.25"/>
  <cols>
    <col min="1" max="1" width="21.42578125" bestFit="1" customWidth="1"/>
    <col min="2" max="2" width="24.42578125" bestFit="1" customWidth="1"/>
    <col min="3" max="3" width="7.7109375" bestFit="1" customWidth="1"/>
    <col min="4" max="4" width="12.5703125" bestFit="1" customWidth="1"/>
  </cols>
  <sheetData>
    <row r="1" spans="1:4" x14ac:dyDescent="0.25">
      <c r="A1" s="3" t="s">
        <v>0</v>
      </c>
      <c r="B1" s="3" t="s">
        <v>110</v>
      </c>
    </row>
    <row r="2" spans="1:4" x14ac:dyDescent="0.25">
      <c r="A2" s="3" t="s">
        <v>1</v>
      </c>
      <c r="B2" t="s">
        <v>108</v>
      </c>
      <c r="C2" t="s">
        <v>109</v>
      </c>
      <c r="D2" t="s">
        <v>107</v>
      </c>
    </row>
    <row r="3" spans="1:4" x14ac:dyDescent="0.25">
      <c r="A3" s="4" t="s">
        <v>111</v>
      </c>
      <c r="B3" s="5">
        <v>0.50293837508334127</v>
      </c>
      <c r="C3" s="5">
        <v>0.49706162491665873</v>
      </c>
      <c r="D3" s="5">
        <v>1</v>
      </c>
    </row>
    <row r="4" spans="1:4" x14ac:dyDescent="0.25">
      <c r="A4" s="4" t="s">
        <v>112</v>
      </c>
      <c r="B4" s="5">
        <v>0.51067847918460296</v>
      </c>
      <c r="C4" s="5">
        <v>0.48932152081539698</v>
      </c>
      <c r="D4" s="5">
        <v>1</v>
      </c>
    </row>
    <row r="5" spans="1:4" x14ac:dyDescent="0.25">
      <c r="A5" s="4" t="s">
        <v>113</v>
      </c>
      <c r="B5" s="5">
        <v>0.52352817050010547</v>
      </c>
      <c r="C5" s="5">
        <v>0.47647182949989447</v>
      </c>
      <c r="D5" s="5">
        <v>1</v>
      </c>
    </row>
    <row r="6" spans="1:4" x14ac:dyDescent="0.25">
      <c r="A6" s="4" t="s">
        <v>114</v>
      </c>
      <c r="B6" s="5">
        <v>0.51259101941747576</v>
      </c>
      <c r="C6" s="5">
        <v>0.4874089805825243</v>
      </c>
      <c r="D6" s="5">
        <v>1</v>
      </c>
    </row>
    <row r="7" spans="1:4" x14ac:dyDescent="0.25">
      <c r="A7" s="4" t="s">
        <v>115</v>
      </c>
      <c r="B7" s="5">
        <v>0.52328292187219794</v>
      </c>
      <c r="C7" s="5">
        <v>0.47671707812780201</v>
      </c>
      <c r="D7" s="5">
        <v>1</v>
      </c>
    </row>
    <row r="8" spans="1:4" x14ac:dyDescent="0.25">
      <c r="A8" s="4" t="s">
        <v>107</v>
      </c>
      <c r="B8" s="5">
        <v>0.50608710623919417</v>
      </c>
      <c r="C8" s="5">
        <v>0.49391289376080577</v>
      </c>
      <c r="D8" s="5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9DB38-5592-4B72-B01B-8397EECFCC7B}">
  <dimension ref="A1:H26"/>
  <sheetViews>
    <sheetView workbookViewId="0">
      <selection activeCell="A19" sqref="A19:C26"/>
    </sheetView>
  </sheetViews>
  <sheetFormatPr baseColWidth="10" defaultRowHeight="15" x14ac:dyDescent="0.25"/>
  <cols>
    <col min="1" max="1" width="36.42578125" customWidth="1"/>
    <col min="2" max="2" width="9.28515625" bestFit="1" customWidth="1"/>
    <col min="3" max="3" width="7.7109375" bestFit="1" customWidth="1"/>
    <col min="4" max="4" width="12.5703125" bestFit="1" customWidth="1"/>
    <col min="7" max="7" width="40.28515625" bestFit="1" customWidth="1"/>
    <col min="8" max="8" width="24.42578125" bestFit="1" customWidth="1"/>
    <col min="9" max="9" width="7.7109375" bestFit="1" customWidth="1"/>
    <col min="10" max="10" width="12.5703125" bestFit="1" customWidth="1"/>
    <col min="11" max="11" width="12.140625" bestFit="1" customWidth="1"/>
    <col min="12" max="12" width="20.7109375" bestFit="1" customWidth="1"/>
    <col min="13" max="13" width="14.140625" bestFit="1" customWidth="1"/>
  </cols>
  <sheetData>
    <row r="1" spans="1:6" x14ac:dyDescent="0.25">
      <c r="B1" t="s">
        <v>109</v>
      </c>
      <c r="C1" t="s">
        <v>108</v>
      </c>
      <c r="E1" t="s">
        <v>109</v>
      </c>
      <c r="F1" t="s">
        <v>108</v>
      </c>
    </row>
    <row r="2" spans="1:6" x14ac:dyDescent="0.25">
      <c r="A2" t="s">
        <v>123</v>
      </c>
      <c r="B2">
        <v>6599</v>
      </c>
      <c r="C2">
        <v>7893</v>
      </c>
      <c r="E2" s="11">
        <f>B2/B$14</f>
        <v>7.2493381230157417E-2</v>
      </c>
      <c r="F2" s="11">
        <f>C2/C$14</f>
        <v>9.2990103675777563E-2</v>
      </c>
    </row>
    <row r="3" spans="1:6" x14ac:dyDescent="0.25">
      <c r="A3" t="s">
        <v>124</v>
      </c>
      <c r="B3">
        <v>3031</v>
      </c>
      <c r="C3">
        <v>1301</v>
      </c>
      <c r="E3" s="11">
        <f t="shared" ref="E3:E14" si="0">B3/B$14</f>
        <v>3.3297081149963201E-2</v>
      </c>
      <c r="F3" s="11">
        <f t="shared" ref="F3:F14" si="1">C3/C$14</f>
        <v>1.5327521206409048E-2</v>
      </c>
    </row>
    <row r="4" spans="1:6" x14ac:dyDescent="0.25">
      <c r="A4" t="s">
        <v>125</v>
      </c>
      <c r="B4">
        <v>1199</v>
      </c>
      <c r="C4">
        <v>476</v>
      </c>
      <c r="E4" s="11">
        <f t="shared" si="0"/>
        <v>1.3171626624482308E-2</v>
      </c>
      <c r="F4" s="11">
        <f t="shared" si="1"/>
        <v>5.6079170593779457E-3</v>
      </c>
    </row>
    <row r="5" spans="1:6" x14ac:dyDescent="0.25">
      <c r="A5" t="s">
        <v>126</v>
      </c>
      <c r="B5">
        <v>434</v>
      </c>
      <c r="C5">
        <v>167</v>
      </c>
      <c r="E5" s="11">
        <f t="shared" si="0"/>
        <v>4.7677113886783334E-3</v>
      </c>
      <c r="F5" s="11">
        <f t="shared" si="1"/>
        <v>1.9674835061262962E-3</v>
      </c>
    </row>
    <row r="6" spans="1:6" x14ac:dyDescent="0.25">
      <c r="A6" t="s">
        <v>127</v>
      </c>
      <c r="B6">
        <v>14576</v>
      </c>
      <c r="C6">
        <v>14372</v>
      </c>
      <c r="E6" s="11">
        <f t="shared" si="0"/>
        <v>0.16012479539487415</v>
      </c>
      <c r="F6" s="11">
        <f t="shared" si="1"/>
        <v>0.16932139491046183</v>
      </c>
    </row>
    <row r="7" spans="1:6" x14ac:dyDescent="0.25">
      <c r="A7" t="s">
        <v>128</v>
      </c>
      <c r="B7">
        <v>11620</v>
      </c>
      <c r="C7">
        <v>11474</v>
      </c>
      <c r="E7" s="11">
        <f t="shared" si="0"/>
        <v>0.12765162750332312</v>
      </c>
      <c r="F7" s="11">
        <f t="shared" si="1"/>
        <v>0.13517907634307258</v>
      </c>
    </row>
    <row r="8" spans="1:6" x14ac:dyDescent="0.25">
      <c r="A8" t="s">
        <v>129</v>
      </c>
      <c r="B8">
        <v>9228</v>
      </c>
      <c r="C8">
        <v>9204</v>
      </c>
      <c r="E8" s="11">
        <f t="shared" si="0"/>
        <v>0.10137428731503147</v>
      </c>
      <c r="F8" s="11">
        <f t="shared" si="1"/>
        <v>0.108435438265787</v>
      </c>
    </row>
    <row r="9" spans="1:6" x14ac:dyDescent="0.25">
      <c r="A9" t="s">
        <v>130</v>
      </c>
      <c r="B9">
        <v>4901</v>
      </c>
      <c r="C9">
        <v>4873</v>
      </c>
      <c r="E9" s="11">
        <f t="shared" si="0"/>
        <v>5.3839985059706247E-2</v>
      </c>
      <c r="F9" s="11">
        <f t="shared" si="1"/>
        <v>5.741046182846371E-2</v>
      </c>
    </row>
    <row r="10" spans="1:6" x14ac:dyDescent="0.25">
      <c r="A10" t="s">
        <v>131</v>
      </c>
      <c r="B10">
        <v>4010</v>
      </c>
      <c r="C10">
        <v>4450</v>
      </c>
      <c r="E10" s="11">
        <f t="shared" si="0"/>
        <v>4.4051895549769855E-2</v>
      </c>
      <c r="F10" s="11">
        <f t="shared" si="1"/>
        <v>5.2426955702167766E-2</v>
      </c>
    </row>
    <row r="11" spans="1:6" x14ac:dyDescent="0.25">
      <c r="A11" t="s">
        <v>132</v>
      </c>
      <c r="B11">
        <v>11428</v>
      </c>
      <c r="C11">
        <v>10118</v>
      </c>
      <c r="E11" s="11">
        <f t="shared" si="0"/>
        <v>0.125542409561788</v>
      </c>
      <c r="F11" s="11">
        <f t="shared" si="1"/>
        <v>0.11920358152686145</v>
      </c>
    </row>
    <row r="12" spans="1:6" x14ac:dyDescent="0.25">
      <c r="A12" t="s">
        <v>133</v>
      </c>
      <c r="B12">
        <v>16117</v>
      </c>
      <c r="C12">
        <v>13805</v>
      </c>
      <c r="E12" s="11">
        <f t="shared" si="0"/>
        <v>0.17705346647771589</v>
      </c>
      <c r="F12" s="11">
        <f t="shared" si="1"/>
        <v>0.16264137606032045</v>
      </c>
    </row>
    <row r="13" spans="1:6" x14ac:dyDescent="0.25">
      <c r="A13" t="s">
        <v>134</v>
      </c>
      <c r="B13">
        <v>7886</v>
      </c>
      <c r="C13">
        <v>6747</v>
      </c>
      <c r="E13" s="11">
        <f t="shared" si="0"/>
        <v>8.6631732744509984E-2</v>
      </c>
      <c r="F13" s="11">
        <f t="shared" si="1"/>
        <v>7.9488689915174368E-2</v>
      </c>
    </row>
    <row r="14" spans="1:6" x14ac:dyDescent="0.25">
      <c r="A14" t="s">
        <v>136</v>
      </c>
      <c r="B14">
        <f>SUM(B2:B13)</f>
        <v>91029</v>
      </c>
      <c r="C14">
        <f>SUM(C2:C13)</f>
        <v>84880</v>
      </c>
      <c r="E14" s="11">
        <f t="shared" si="0"/>
        <v>1</v>
      </c>
      <c r="F14" s="11">
        <f t="shared" si="1"/>
        <v>1</v>
      </c>
    </row>
    <row r="19" spans="1:8" x14ac:dyDescent="0.25">
      <c r="A19" s="12"/>
      <c r="B19" s="12" t="s">
        <v>141</v>
      </c>
      <c r="C19" s="12" t="s">
        <v>142</v>
      </c>
    </row>
    <row r="20" spans="1:8" x14ac:dyDescent="0.25">
      <c r="A20" s="13" t="s">
        <v>123</v>
      </c>
      <c r="B20" s="14">
        <v>7.2493381230157417E-2</v>
      </c>
      <c r="C20" s="14">
        <v>9.2990103675777563E-2</v>
      </c>
    </row>
    <row r="21" spans="1:8" x14ac:dyDescent="0.25">
      <c r="A21" s="12" t="s">
        <v>140</v>
      </c>
      <c r="B21" s="14">
        <v>4.4051895549769855E-2</v>
      </c>
      <c r="C21" s="14">
        <v>5.2426955702167766E-2</v>
      </c>
    </row>
    <row r="22" spans="1:8" x14ac:dyDescent="0.25">
      <c r="A22" s="12" t="s">
        <v>135</v>
      </c>
      <c r="B22" s="14">
        <v>5.0999999999999997E-2</v>
      </c>
      <c r="C22" s="14">
        <v>2.3E-2</v>
      </c>
      <c r="H22" s="17"/>
    </row>
    <row r="23" spans="1:8" ht="15.75" thickBot="1" x14ac:dyDescent="0.3">
      <c r="A23" s="12" t="s">
        <v>127</v>
      </c>
      <c r="B23" s="14">
        <v>0.16012479539487415</v>
      </c>
      <c r="C23" s="14">
        <v>0.16932139491046183</v>
      </c>
      <c r="H23" s="18"/>
    </row>
    <row r="24" spans="1:8" x14ac:dyDescent="0.25">
      <c r="A24" s="12" t="s">
        <v>137</v>
      </c>
      <c r="B24" s="14">
        <v>0.28299999999999997</v>
      </c>
      <c r="C24" s="14">
        <v>0.30099999999999999</v>
      </c>
    </row>
    <row r="25" spans="1:8" x14ac:dyDescent="0.25">
      <c r="A25" s="12" t="s">
        <v>138</v>
      </c>
      <c r="B25" s="14">
        <v>0.38900000000000001</v>
      </c>
      <c r="C25" s="14">
        <v>0.36099999999999999</v>
      </c>
    </row>
    <row r="26" spans="1:8" x14ac:dyDescent="0.25">
      <c r="A26" s="12" t="s">
        <v>139</v>
      </c>
      <c r="B26" s="14">
        <v>1</v>
      </c>
      <c r="C26" s="14">
        <v>1</v>
      </c>
    </row>
  </sheetData>
  <mergeCells count="1">
    <mergeCell ref="H22:H2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3CE72-4ABC-43DE-B847-3AC2EF1AF272}">
  <dimension ref="A1:E24"/>
  <sheetViews>
    <sheetView workbookViewId="0">
      <selection activeCell="C22" sqref="C22"/>
    </sheetView>
  </sheetViews>
  <sheetFormatPr baseColWidth="10" defaultRowHeight="15" x14ac:dyDescent="0.25"/>
  <cols>
    <col min="1" max="1" width="21.42578125" bestFit="1" customWidth="1"/>
    <col min="2" max="2" width="28.140625" bestFit="1" customWidth="1"/>
    <col min="3" max="3" width="12.7109375" bestFit="1" customWidth="1"/>
    <col min="4" max="4" width="10.5703125" bestFit="1" customWidth="1"/>
    <col min="5" max="6" width="12.5703125" bestFit="1" customWidth="1"/>
    <col min="7" max="7" width="12.7109375" bestFit="1" customWidth="1"/>
    <col min="8" max="8" width="10.5703125" bestFit="1" customWidth="1"/>
    <col min="9" max="10" width="12.5703125" bestFit="1" customWidth="1"/>
  </cols>
  <sheetData>
    <row r="1" spans="1:4" x14ac:dyDescent="0.25">
      <c r="A1" s="3" t="s">
        <v>118</v>
      </c>
      <c r="B1" t="s" vm="2">
        <v>108</v>
      </c>
    </row>
    <row r="3" spans="1:4" x14ac:dyDescent="0.25">
      <c r="A3" s="3" t="s">
        <v>0</v>
      </c>
      <c r="B3" s="3" t="s">
        <v>110</v>
      </c>
    </row>
    <row r="4" spans="1:4" x14ac:dyDescent="0.25">
      <c r="A4" s="3" t="s">
        <v>1</v>
      </c>
      <c r="B4" t="s">
        <v>156</v>
      </c>
      <c r="C4" t="s">
        <v>157</v>
      </c>
      <c r="D4" t="s">
        <v>107</v>
      </c>
    </row>
    <row r="5" spans="1:4" x14ac:dyDescent="0.25">
      <c r="A5" s="4" t="s">
        <v>145</v>
      </c>
      <c r="B5" s="5">
        <v>0.92342090553381773</v>
      </c>
      <c r="C5" s="5">
        <v>7.6579094466182218E-2</v>
      </c>
      <c r="D5" s="5">
        <v>1</v>
      </c>
    </row>
    <row r="6" spans="1:4" x14ac:dyDescent="0.25">
      <c r="A6" s="4" t="s">
        <v>148</v>
      </c>
      <c r="B6" s="5">
        <v>0.38573827989922443</v>
      </c>
      <c r="C6" s="5">
        <v>0.61426172010077562</v>
      </c>
      <c r="D6" s="5">
        <v>1</v>
      </c>
    </row>
    <row r="7" spans="1:4" x14ac:dyDescent="0.25">
      <c r="A7" s="4" t="s">
        <v>149</v>
      </c>
      <c r="B7" s="5">
        <v>0.25336732854309924</v>
      </c>
      <c r="C7" s="5">
        <v>0.74663267145690082</v>
      </c>
      <c r="D7" s="5">
        <v>1</v>
      </c>
    </row>
    <row r="8" spans="1:4" x14ac:dyDescent="0.25">
      <c r="A8" s="4" t="s">
        <v>150</v>
      </c>
      <c r="B8" s="5">
        <v>0.27340497628037563</v>
      </c>
      <c r="C8" s="5">
        <v>0.72659502371962437</v>
      </c>
      <c r="D8" s="5">
        <v>1</v>
      </c>
    </row>
    <row r="9" spans="1:4" x14ac:dyDescent="0.25">
      <c r="A9" s="4" t="s">
        <v>107</v>
      </c>
      <c r="B9" s="5">
        <v>0.3704824446511964</v>
      </c>
      <c r="C9" s="5">
        <v>0.6295175553488036</v>
      </c>
      <c r="D9" s="5">
        <v>1</v>
      </c>
    </row>
    <row r="15" spans="1:4" x14ac:dyDescent="0.25">
      <c r="A15" s="3" t="s">
        <v>118</v>
      </c>
      <c r="B15" t="s" vm="1">
        <v>109</v>
      </c>
    </row>
    <row r="16" spans="1:4" x14ac:dyDescent="0.25">
      <c r="A16" s="3" t="s">
        <v>158</v>
      </c>
      <c r="B16" t="s" vm="3">
        <v>157</v>
      </c>
    </row>
    <row r="18" spans="1:5" x14ac:dyDescent="0.25">
      <c r="A18" s="3" t="s">
        <v>0</v>
      </c>
      <c r="B18" s="3" t="s">
        <v>110</v>
      </c>
    </row>
    <row r="19" spans="1:5" x14ac:dyDescent="0.25">
      <c r="A19" s="3" t="s">
        <v>1</v>
      </c>
      <c r="B19" t="s">
        <v>146</v>
      </c>
      <c r="C19" t="s">
        <v>147</v>
      </c>
      <c r="D19" t="s">
        <v>143</v>
      </c>
      <c r="E19" t="s">
        <v>107</v>
      </c>
    </row>
    <row r="20" spans="1:5" x14ac:dyDescent="0.25">
      <c r="A20" s="4" t="s">
        <v>145</v>
      </c>
      <c r="B20" s="5">
        <v>1.8170426065162906E-2</v>
      </c>
      <c r="C20" s="5">
        <v>0.98182957393483705</v>
      </c>
      <c r="D20" s="5">
        <v>0</v>
      </c>
      <c r="E20" s="5">
        <v>1</v>
      </c>
    </row>
    <row r="21" spans="1:5" x14ac:dyDescent="0.25">
      <c r="A21" s="4" t="s">
        <v>148</v>
      </c>
      <c r="B21" s="5">
        <v>0.28967668940926389</v>
      </c>
      <c r="C21" s="5">
        <v>0.71032331059073606</v>
      </c>
      <c r="D21" s="5">
        <v>0</v>
      </c>
      <c r="E21" s="5">
        <v>1</v>
      </c>
    </row>
    <row r="22" spans="1:5" x14ac:dyDescent="0.25">
      <c r="A22" s="4" t="s">
        <v>149</v>
      </c>
      <c r="B22" s="5">
        <v>0.67097069274883014</v>
      </c>
      <c r="C22" s="5">
        <v>0.3290293072511698</v>
      </c>
      <c r="D22" s="5">
        <v>0</v>
      </c>
      <c r="E22" s="5">
        <v>1</v>
      </c>
    </row>
    <row r="23" spans="1:5" x14ac:dyDescent="0.25">
      <c r="A23" s="4" t="s">
        <v>150</v>
      </c>
      <c r="B23" s="5">
        <v>0.88472209791461565</v>
      </c>
      <c r="C23" s="5">
        <v>0.11518840060861005</v>
      </c>
      <c r="D23" s="5">
        <v>8.9501476774366781E-5</v>
      </c>
      <c r="E23" s="5">
        <v>1</v>
      </c>
    </row>
    <row r="24" spans="1:5" x14ac:dyDescent="0.25">
      <c r="A24" s="4" t="s">
        <v>107</v>
      </c>
      <c r="B24" s="5">
        <v>0.53204280902229995</v>
      </c>
      <c r="C24" s="5">
        <v>0.46794297815489133</v>
      </c>
      <c r="D24" s="5">
        <v>1.4212822808738043E-5</v>
      </c>
      <c r="E24" s="5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5DAF2-2D88-4EE6-88A1-3BF72564F97F}">
  <dimension ref="A1:J28"/>
  <sheetViews>
    <sheetView workbookViewId="0">
      <selection sqref="A1:J8"/>
    </sheetView>
  </sheetViews>
  <sheetFormatPr baseColWidth="10" defaultRowHeight="15" x14ac:dyDescent="0.25"/>
  <cols>
    <col min="1" max="1" width="21.42578125" bestFit="1" customWidth="1"/>
    <col min="2" max="2" width="24.42578125" bestFit="1" customWidth="1"/>
    <col min="3" max="4" width="11.140625" bestFit="1" customWidth="1"/>
    <col min="5" max="5" width="15" bestFit="1" customWidth="1"/>
    <col min="6" max="8" width="11.140625" bestFit="1" customWidth="1"/>
    <col min="9" max="9" width="15" bestFit="1" customWidth="1"/>
    <col min="10" max="10" width="12.5703125" bestFit="1" customWidth="1"/>
    <col min="11" max="11" width="15" bestFit="1" customWidth="1"/>
    <col min="12" max="12" width="12.5703125" bestFit="1" customWidth="1"/>
    <col min="13" max="13" width="15" bestFit="1" customWidth="1"/>
    <col min="14" max="14" width="12.5703125" bestFit="1" customWidth="1"/>
    <col min="15" max="15" width="15" bestFit="1" customWidth="1"/>
    <col min="16" max="16" width="12.5703125" bestFit="1" customWidth="1"/>
    <col min="17" max="28" width="11.140625" bestFit="1" customWidth="1"/>
    <col min="29" max="29" width="15" bestFit="1" customWidth="1"/>
    <col min="30" max="30" width="12.5703125" bestFit="1" customWidth="1"/>
    <col min="31" max="34" width="11.140625" bestFit="1" customWidth="1"/>
    <col min="35" max="35" width="15" bestFit="1" customWidth="1"/>
    <col min="36" max="36" width="12.5703125" bestFit="1" customWidth="1"/>
  </cols>
  <sheetData>
    <row r="1" spans="1:10" x14ac:dyDescent="0.25">
      <c r="A1" s="3" t="s">
        <v>0</v>
      </c>
      <c r="B1" s="3" t="s">
        <v>110</v>
      </c>
    </row>
    <row r="2" spans="1:10" x14ac:dyDescent="0.25">
      <c r="B2" t="s">
        <v>108</v>
      </c>
      <c r="F2" t="s">
        <v>109</v>
      </c>
      <c r="J2" t="s">
        <v>107</v>
      </c>
    </row>
    <row r="3" spans="1:10" x14ac:dyDescent="0.25">
      <c r="A3" s="3" t="s">
        <v>1</v>
      </c>
      <c r="B3" t="s">
        <v>145</v>
      </c>
      <c r="C3" t="s">
        <v>148</v>
      </c>
      <c r="D3" t="s">
        <v>149</v>
      </c>
      <c r="E3" t="s">
        <v>150</v>
      </c>
      <c r="F3" t="s">
        <v>145</v>
      </c>
      <c r="G3" t="s">
        <v>148</v>
      </c>
      <c r="H3" t="s">
        <v>149</v>
      </c>
      <c r="I3" t="s">
        <v>150</v>
      </c>
    </row>
    <row r="4" spans="1:10" x14ac:dyDescent="0.25">
      <c r="A4" s="4" t="s">
        <v>146</v>
      </c>
      <c r="B4" s="5">
        <v>2.3279634975323588E-3</v>
      </c>
      <c r="C4" s="5">
        <v>0.16006471222668889</v>
      </c>
      <c r="D4" s="5">
        <v>0.46992057391749936</v>
      </c>
      <c r="E4" s="5">
        <v>0.64577090381826974</v>
      </c>
      <c r="F4" s="5">
        <v>3.259903190753729E-3</v>
      </c>
      <c r="G4" s="5">
        <v>0.21244965214207251</v>
      </c>
      <c r="H4" s="5">
        <v>0.52160460898324978</v>
      </c>
      <c r="I4" s="5">
        <v>0.48691198786039452</v>
      </c>
      <c r="J4" s="5">
        <v>0.34770938290716674</v>
      </c>
    </row>
    <row r="5" spans="1:10" x14ac:dyDescent="0.25">
      <c r="A5" s="4" t="s">
        <v>147</v>
      </c>
      <c r="B5" s="5">
        <v>0.99702020672315861</v>
      </c>
      <c r="C5" s="5">
        <v>0.83647906657515447</v>
      </c>
      <c r="D5" s="5">
        <v>0.50707148347425057</v>
      </c>
      <c r="E5" s="5">
        <v>0.23165780570323827</v>
      </c>
      <c r="F5" s="5">
        <v>0.99604860219302582</v>
      </c>
      <c r="G5" s="5">
        <v>0.78171609910899553</v>
      </c>
      <c r="H5" s="5">
        <v>0.42478395391016749</v>
      </c>
      <c r="I5" s="5">
        <v>0.19143588770864947</v>
      </c>
      <c r="J5" s="5">
        <v>0.59516211530714325</v>
      </c>
    </row>
    <row r="6" spans="1:10" x14ac:dyDescent="0.25">
      <c r="A6" s="4" t="s">
        <v>143</v>
      </c>
      <c r="B6" s="5">
        <v>6.5182977930906046E-4</v>
      </c>
      <c r="C6" s="5">
        <v>7.5987841945288754E-4</v>
      </c>
      <c r="D6" s="5">
        <v>8.5062772226492441E-3</v>
      </c>
      <c r="E6" s="5">
        <v>9.3668438859352346E-2</v>
      </c>
      <c r="F6" s="5">
        <v>5.9270967104613258E-4</v>
      </c>
      <c r="G6" s="5">
        <v>2.1969974368363236E-3</v>
      </c>
      <c r="H6" s="5">
        <v>3.227355169102742E-2</v>
      </c>
      <c r="I6" s="5">
        <v>0.27835735963581182</v>
      </c>
      <c r="J6" s="5">
        <v>4.2928984306749407E-2</v>
      </c>
    </row>
    <row r="7" spans="1:10" x14ac:dyDescent="0.25">
      <c r="A7" s="4" t="s">
        <v>144</v>
      </c>
      <c r="B7" s="5">
        <v>0</v>
      </c>
      <c r="C7" s="5">
        <v>2.6963427787037946E-3</v>
      </c>
      <c r="D7" s="5">
        <v>1.4501665385600819E-2</v>
      </c>
      <c r="E7" s="5">
        <v>2.8902851619139681E-2</v>
      </c>
      <c r="F7" s="5">
        <v>9.878494517435543E-5</v>
      </c>
      <c r="G7" s="5">
        <v>3.6372513120956915E-3</v>
      </c>
      <c r="H7" s="5">
        <v>2.133788541555532E-2</v>
      </c>
      <c r="I7" s="5">
        <v>4.3294764795144158E-2</v>
      </c>
      <c r="J7" s="5">
        <v>1.4199517478940627E-2</v>
      </c>
    </row>
    <row r="8" spans="1:10" x14ac:dyDescent="0.25">
      <c r="A8" s="4" t="s">
        <v>107</v>
      </c>
      <c r="B8" s="5">
        <v>1</v>
      </c>
      <c r="C8" s="5">
        <v>1</v>
      </c>
      <c r="D8" s="5">
        <v>1</v>
      </c>
      <c r="E8" s="5">
        <v>1</v>
      </c>
      <c r="F8" s="5">
        <v>1</v>
      </c>
      <c r="G8" s="5">
        <v>1</v>
      </c>
      <c r="H8" s="5">
        <v>1</v>
      </c>
      <c r="I8" s="5">
        <v>1</v>
      </c>
      <c r="J8" s="5">
        <v>1</v>
      </c>
    </row>
    <row r="15" spans="1:10" x14ac:dyDescent="0.25">
      <c r="A15" t="s">
        <v>142</v>
      </c>
    </row>
    <row r="16" spans="1:10" x14ac:dyDescent="0.25">
      <c r="A16" s="2" t="s">
        <v>1</v>
      </c>
      <c r="B16" s="2" t="s">
        <v>145</v>
      </c>
      <c r="C16" s="2" t="s">
        <v>148</v>
      </c>
      <c r="D16" s="2" t="s">
        <v>149</v>
      </c>
      <c r="E16" s="2" t="s">
        <v>150</v>
      </c>
    </row>
    <row r="17" spans="1:5" x14ac:dyDescent="0.25">
      <c r="A17" s="4" t="s">
        <v>146</v>
      </c>
      <c r="B17" s="9">
        <v>2.3279634975323588E-3</v>
      </c>
      <c r="C17" s="9">
        <v>0.16006471222668889</v>
      </c>
      <c r="D17" s="9">
        <v>0.46992057391749936</v>
      </c>
      <c r="E17" s="9">
        <v>0.64577090381826974</v>
      </c>
    </row>
    <row r="18" spans="1:5" x14ac:dyDescent="0.25">
      <c r="A18" s="4" t="s">
        <v>147</v>
      </c>
      <c r="B18" s="9">
        <v>0.99702020672315861</v>
      </c>
      <c r="C18" s="9">
        <v>0.83647906657515447</v>
      </c>
      <c r="D18" s="9">
        <v>0.50707148347425057</v>
      </c>
      <c r="E18" s="9">
        <v>0.23165780570323827</v>
      </c>
    </row>
    <row r="19" spans="1:5" x14ac:dyDescent="0.25">
      <c r="A19" s="4" t="s">
        <v>155</v>
      </c>
      <c r="B19" s="9">
        <v>6.5182977930906046E-4</v>
      </c>
      <c r="C19" s="9">
        <v>7.5987841945288754E-4</v>
      </c>
      <c r="D19" s="9">
        <v>8.5062772226492441E-3</v>
      </c>
      <c r="E19" s="9">
        <v>9.3668438859352346E-2</v>
      </c>
    </row>
    <row r="20" spans="1:5" x14ac:dyDescent="0.25">
      <c r="A20" s="4" t="s">
        <v>154</v>
      </c>
      <c r="B20" s="9">
        <v>0</v>
      </c>
      <c r="C20" s="9">
        <v>2.6963427787037946E-3</v>
      </c>
      <c r="D20" s="9">
        <v>1.4501665385600819E-2</v>
      </c>
      <c r="E20" s="9">
        <v>2.8902851619139681E-2</v>
      </c>
    </row>
    <row r="23" spans="1:5" x14ac:dyDescent="0.25">
      <c r="A23" s="4" t="s">
        <v>141</v>
      </c>
    </row>
    <row r="24" spans="1:5" x14ac:dyDescent="0.25">
      <c r="A24" s="2" t="s">
        <v>1</v>
      </c>
      <c r="B24" s="2" t="s">
        <v>145</v>
      </c>
      <c r="C24" s="2" t="s">
        <v>148</v>
      </c>
      <c r="D24" s="2" t="s">
        <v>149</v>
      </c>
      <c r="E24" s="2" t="s">
        <v>150</v>
      </c>
    </row>
    <row r="25" spans="1:5" x14ac:dyDescent="0.25">
      <c r="A25" s="4" t="s">
        <v>151</v>
      </c>
      <c r="B25" s="9">
        <v>3.259903190753729E-3</v>
      </c>
      <c r="C25" s="9">
        <v>0.21244965214207251</v>
      </c>
      <c r="D25" s="9">
        <v>0.52160460898324978</v>
      </c>
      <c r="E25" s="9">
        <v>0.48691198786039452</v>
      </c>
    </row>
    <row r="26" spans="1:5" x14ac:dyDescent="0.25">
      <c r="A26" s="4" t="s">
        <v>147</v>
      </c>
      <c r="B26" s="9">
        <v>0.99604860219302582</v>
      </c>
      <c r="C26" s="9">
        <v>0.78171609910899553</v>
      </c>
      <c r="D26" s="9">
        <v>0.42478395391016749</v>
      </c>
      <c r="E26" s="9">
        <v>0.19143588770864947</v>
      </c>
    </row>
    <row r="27" spans="1:5" x14ac:dyDescent="0.25">
      <c r="A27" s="4" t="s">
        <v>152</v>
      </c>
      <c r="B27" s="9">
        <v>5.9270967104613258E-4</v>
      </c>
      <c r="C27" s="9">
        <v>2.1969974368363236E-3</v>
      </c>
      <c r="D27" s="9">
        <v>3.227355169102742E-2</v>
      </c>
      <c r="E27" s="9">
        <v>0.27835735963581182</v>
      </c>
    </row>
    <row r="28" spans="1:5" x14ac:dyDescent="0.25">
      <c r="A28" s="4" t="s">
        <v>153</v>
      </c>
      <c r="B28" s="9">
        <v>9.878494517435543E-5</v>
      </c>
      <c r="C28" s="9">
        <v>3.6372513120956915E-3</v>
      </c>
      <c r="D28" s="9">
        <v>2.133788541555532E-2</v>
      </c>
      <c r="E28" s="9">
        <v>4.3294764795144158E-2</v>
      </c>
    </row>
  </sheetData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A49BF-E909-4D1C-89A3-D2DC66B14931}">
  <dimension ref="A5:K20"/>
  <sheetViews>
    <sheetView workbookViewId="0">
      <selection activeCell="A5" sqref="A5:J15"/>
    </sheetView>
  </sheetViews>
  <sheetFormatPr baseColWidth="10" defaultRowHeight="15" x14ac:dyDescent="0.25"/>
  <cols>
    <col min="1" max="1" width="27.140625" bestFit="1" customWidth="1"/>
    <col min="2" max="9" width="8" customWidth="1"/>
    <col min="10" max="10" width="12.5703125" bestFit="1" customWidth="1"/>
  </cols>
  <sheetData>
    <row r="5" spans="1:10" x14ac:dyDescent="0.25">
      <c r="A5" s="3" t="s">
        <v>0</v>
      </c>
      <c r="B5" s="3" t="s">
        <v>110</v>
      </c>
    </row>
    <row r="6" spans="1:10" x14ac:dyDescent="0.25">
      <c r="B6" t="s">
        <v>166</v>
      </c>
      <c r="D6" t="s">
        <v>148</v>
      </c>
      <c r="F6" t="s">
        <v>149</v>
      </c>
      <c r="H6" t="s">
        <v>150</v>
      </c>
      <c r="J6" t="s">
        <v>107</v>
      </c>
    </row>
    <row r="7" spans="1:10" x14ac:dyDescent="0.25">
      <c r="A7" s="3" t="s">
        <v>1</v>
      </c>
      <c r="B7" t="s">
        <v>109</v>
      </c>
      <c r="C7" t="s">
        <v>108</v>
      </c>
      <c r="D7" t="s">
        <v>109</v>
      </c>
      <c r="E7" t="s">
        <v>108</v>
      </c>
      <c r="F7" t="s">
        <v>109</v>
      </c>
      <c r="G7" t="s">
        <v>108</v>
      </c>
      <c r="H7" t="s">
        <v>109</v>
      </c>
      <c r="I7" t="s">
        <v>108</v>
      </c>
    </row>
    <row r="8" spans="1:10" x14ac:dyDescent="0.25">
      <c r="A8" s="4" t="s">
        <v>161</v>
      </c>
      <c r="B8" s="9">
        <v>0.10293391287167836</v>
      </c>
      <c r="C8" s="9">
        <v>0.1596982959307198</v>
      </c>
      <c r="D8" s="9">
        <v>0.17016965702428902</v>
      </c>
      <c r="E8" s="9">
        <v>0.28064025884890675</v>
      </c>
      <c r="F8" s="9">
        <v>0.27069774885308867</v>
      </c>
      <c r="G8" s="9">
        <v>0.3599026389956444</v>
      </c>
      <c r="H8" s="9">
        <v>0.40330993930197268</v>
      </c>
      <c r="I8" s="9">
        <v>0.416626389560174</v>
      </c>
      <c r="J8" s="9">
        <v>0.28289494529768289</v>
      </c>
    </row>
    <row r="9" spans="1:10" x14ac:dyDescent="0.25">
      <c r="A9" s="4" t="s">
        <v>162</v>
      </c>
      <c r="B9" s="9">
        <v>0.25644571767262669</v>
      </c>
      <c r="C9" s="9">
        <v>0.21175155973554335</v>
      </c>
      <c r="D9" s="9">
        <v>0.32444769925546196</v>
      </c>
      <c r="E9" s="9">
        <v>0.26865378958721442</v>
      </c>
      <c r="F9" s="9">
        <v>0.1851061559799424</v>
      </c>
      <c r="G9" s="9">
        <v>0.14652831155521392</v>
      </c>
      <c r="H9" s="9">
        <v>7.5682852807283763E-2</v>
      </c>
      <c r="I9" s="9">
        <v>8.3518608023199617E-2</v>
      </c>
      <c r="J9" s="9">
        <v>0.20416163097549825</v>
      </c>
    </row>
    <row r="10" spans="1:10" x14ac:dyDescent="0.25">
      <c r="A10" s="4" t="s">
        <v>163</v>
      </c>
      <c r="B10" s="9">
        <v>8.8906450656919887E-4</v>
      </c>
      <c r="C10" s="9">
        <v>3.7247415960517741E-4</v>
      </c>
      <c r="D10" s="9">
        <v>7.1426827779812033E-2</v>
      </c>
      <c r="E10" s="9">
        <v>4.5077948818511619E-2</v>
      </c>
      <c r="F10" s="9">
        <v>6.0786301077563214E-2</v>
      </c>
      <c r="G10" s="9">
        <v>6.2874711760184471E-2</v>
      </c>
      <c r="H10" s="9">
        <v>3.0349013657056147E-2</v>
      </c>
      <c r="I10" s="9">
        <v>6.7182213629772836E-2</v>
      </c>
      <c r="J10" s="9">
        <v>5.2239920696351215E-2</v>
      </c>
    </row>
    <row r="11" spans="1:10" x14ac:dyDescent="0.25">
      <c r="A11" s="4" t="s">
        <v>164</v>
      </c>
      <c r="B11" s="9">
        <v>1.3335967598537982E-2</v>
      </c>
      <c r="C11" s="9">
        <v>8.0081944315113143E-3</v>
      </c>
      <c r="D11" s="9">
        <v>0.18332723056267544</v>
      </c>
      <c r="E11" s="9">
        <v>0.12582115893715071</v>
      </c>
      <c r="F11" s="9">
        <v>0.14184359329990398</v>
      </c>
      <c r="G11" s="9">
        <v>0.12193184729695106</v>
      </c>
      <c r="H11" s="9">
        <v>6.7004931714719274E-2</v>
      </c>
      <c r="I11" s="9">
        <v>8.1005316578057027E-2</v>
      </c>
      <c r="J11" s="9">
        <v>0.11782385718100877</v>
      </c>
    </row>
    <row r="12" spans="1:10" x14ac:dyDescent="0.25">
      <c r="A12" s="4" t="s">
        <v>159</v>
      </c>
      <c r="B12" s="9">
        <v>0</v>
      </c>
      <c r="C12" s="9">
        <v>0</v>
      </c>
      <c r="D12" s="9">
        <v>6.3468814841938237E-4</v>
      </c>
      <c r="E12" s="9">
        <v>1.4462202176683989E-3</v>
      </c>
      <c r="F12" s="9">
        <v>8.5138162808065715E-2</v>
      </c>
      <c r="G12" s="9">
        <v>6.4565718677940045E-2</v>
      </c>
      <c r="H12" s="9">
        <v>0.22306525037936267</v>
      </c>
      <c r="I12" s="9">
        <v>0.1555340744320928</v>
      </c>
      <c r="J12" s="9">
        <v>6.2098559226517837E-2</v>
      </c>
    </row>
    <row r="13" spans="1:10" x14ac:dyDescent="0.25">
      <c r="A13" s="4" t="s">
        <v>165</v>
      </c>
      <c r="B13" s="9">
        <v>0.57917613355724584</v>
      </c>
      <c r="C13" s="9">
        <v>0.54763013315951203</v>
      </c>
      <c r="D13" s="9">
        <v>0.10662760893445625</v>
      </c>
      <c r="E13" s="9">
        <v>0.1012109030297088</v>
      </c>
      <c r="F13" s="9">
        <v>8.7618691987624023E-2</v>
      </c>
      <c r="G13" s="9">
        <v>6.4796310530361265E-2</v>
      </c>
      <c r="H13" s="9">
        <v>9.2185128983308037E-2</v>
      </c>
      <c r="I13" s="9">
        <v>6.9067182213629771E-2</v>
      </c>
      <c r="J13" s="9">
        <v>0.1332047817565396</v>
      </c>
    </row>
    <row r="14" spans="1:10" x14ac:dyDescent="0.25">
      <c r="A14" s="4" t="s">
        <v>160</v>
      </c>
      <c r="B14" s="9">
        <v>4.7219203793341893E-2</v>
      </c>
      <c r="C14" s="9">
        <v>7.2539342583108291E-2</v>
      </c>
      <c r="D14" s="9">
        <v>0.14336628829488587</v>
      </c>
      <c r="E14" s="9">
        <v>0.1771497205608393</v>
      </c>
      <c r="F14" s="9">
        <v>0.168809345993812</v>
      </c>
      <c r="G14" s="9">
        <v>0.17940046118370484</v>
      </c>
      <c r="H14" s="9">
        <v>0.10840288315629742</v>
      </c>
      <c r="I14" s="9">
        <v>0.12706621556307396</v>
      </c>
      <c r="J14" s="9">
        <v>0.14757630486640141</v>
      </c>
    </row>
    <row r="15" spans="1:10" x14ac:dyDescent="0.25">
      <c r="A15" s="4" t="s">
        <v>107</v>
      </c>
      <c r="B15" s="9">
        <v>1</v>
      </c>
      <c r="C15" s="9">
        <v>1</v>
      </c>
      <c r="D15" s="9">
        <v>1</v>
      </c>
      <c r="E15" s="9">
        <v>1</v>
      </c>
      <c r="F15" s="9">
        <v>1</v>
      </c>
      <c r="G15" s="9">
        <v>1</v>
      </c>
      <c r="H15" s="9">
        <v>1</v>
      </c>
      <c r="I15" s="9">
        <v>1</v>
      </c>
      <c r="J15" s="9">
        <v>1</v>
      </c>
    </row>
    <row r="20" spans="11:11" x14ac:dyDescent="0.25">
      <c r="K20" s="10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4FFF3-824F-4D4A-993B-ABA5513A546F}">
  <dimension ref="A1:O5"/>
  <sheetViews>
    <sheetView workbookViewId="0">
      <selection activeCell="F27" sqref="F27"/>
    </sheetView>
  </sheetViews>
  <sheetFormatPr baseColWidth="10" defaultRowHeight="15" x14ac:dyDescent="0.25"/>
  <sheetData>
    <row r="1" spans="1:15" x14ac:dyDescent="0.25">
      <c r="A1" s="19" t="s">
        <v>167</v>
      </c>
      <c r="B1" s="20"/>
      <c r="C1" s="20"/>
      <c r="D1" s="20"/>
      <c r="E1" s="20"/>
      <c r="F1" s="20"/>
      <c r="G1" s="21"/>
      <c r="I1" s="19" t="s">
        <v>168</v>
      </c>
      <c r="J1" s="20"/>
      <c r="K1" s="20"/>
      <c r="L1" s="20"/>
      <c r="M1" s="20"/>
      <c r="N1" s="20"/>
      <c r="O1" s="21"/>
    </row>
    <row r="2" spans="1:15" x14ac:dyDescent="0.25">
      <c r="A2" s="12"/>
      <c r="B2" s="22" t="s">
        <v>169</v>
      </c>
      <c r="C2" s="22"/>
      <c r="D2" s="22" t="s">
        <v>170</v>
      </c>
      <c r="E2" s="22"/>
      <c r="F2" s="22" t="s">
        <v>171</v>
      </c>
      <c r="G2" s="22"/>
      <c r="I2" s="12"/>
      <c r="J2" s="22" t="s">
        <v>169</v>
      </c>
      <c r="K2" s="22"/>
      <c r="L2" s="22" t="s">
        <v>170</v>
      </c>
      <c r="M2" s="22"/>
      <c r="N2" s="22" t="s">
        <v>171</v>
      </c>
      <c r="O2" s="22"/>
    </row>
    <row r="3" spans="1:15" x14ac:dyDescent="0.25">
      <c r="A3" s="12"/>
      <c r="B3" s="12" t="s">
        <v>172</v>
      </c>
      <c r="C3" s="12" t="s">
        <v>173</v>
      </c>
      <c r="D3" s="12" t="s">
        <v>172</v>
      </c>
      <c r="E3" s="12" t="s">
        <v>173</v>
      </c>
      <c r="F3" s="12" t="s">
        <v>172</v>
      </c>
      <c r="G3" s="12" t="s">
        <v>173</v>
      </c>
      <c r="I3" s="12"/>
      <c r="J3" s="12" t="s">
        <v>172</v>
      </c>
      <c r="K3" s="12" t="s">
        <v>173</v>
      </c>
      <c r="L3" s="12" t="s">
        <v>172</v>
      </c>
      <c r="M3" s="12" t="s">
        <v>173</v>
      </c>
      <c r="N3" s="12" t="s">
        <v>172</v>
      </c>
      <c r="O3" s="12" t="s">
        <v>173</v>
      </c>
    </row>
    <row r="4" spans="1:15" x14ac:dyDescent="0.25">
      <c r="A4" s="12">
        <v>2007</v>
      </c>
      <c r="B4" s="15">
        <v>620</v>
      </c>
      <c r="C4" s="15">
        <v>402</v>
      </c>
      <c r="D4" s="15">
        <v>737</v>
      </c>
      <c r="E4" s="15">
        <v>512</v>
      </c>
      <c r="F4" s="15">
        <v>419</v>
      </c>
      <c r="G4" s="15">
        <v>312</v>
      </c>
      <c r="I4" s="12">
        <v>2007</v>
      </c>
      <c r="J4" s="16">
        <v>0.75806451612903225</v>
      </c>
      <c r="K4" s="16">
        <v>0.79104477611940294</v>
      </c>
      <c r="L4" s="16">
        <v>0.60108548168249665</v>
      </c>
      <c r="M4" s="16">
        <v>0.6875</v>
      </c>
      <c r="N4" s="16">
        <v>0.71360381861575184</v>
      </c>
      <c r="O4" s="16">
        <v>0.83653846153846156</v>
      </c>
    </row>
    <row r="5" spans="1:15" x14ac:dyDescent="0.25">
      <c r="A5" s="12">
        <v>2017</v>
      </c>
      <c r="B5" s="15">
        <f>677-12</f>
        <v>665</v>
      </c>
      <c r="C5" s="15">
        <f>B5-13</f>
        <v>652</v>
      </c>
      <c r="D5" s="15">
        <f>503-29</f>
        <v>474</v>
      </c>
      <c r="E5" s="15">
        <f>D5-17</f>
        <v>457</v>
      </c>
      <c r="F5" s="15">
        <v>535</v>
      </c>
      <c r="G5" s="15">
        <v>690</v>
      </c>
      <c r="I5" s="12">
        <v>2017</v>
      </c>
      <c r="J5" s="16">
        <v>0.88571428571428568</v>
      </c>
      <c r="K5" s="16">
        <v>0.86842105263157898</v>
      </c>
      <c r="L5" s="16">
        <v>0.85864978902953581</v>
      </c>
      <c r="M5" s="16">
        <v>0.85097192224622031</v>
      </c>
      <c r="N5" s="16">
        <v>0.79252336448598126</v>
      </c>
      <c r="O5" s="16">
        <v>0.77681159420289858</v>
      </c>
    </row>
  </sheetData>
  <mergeCells count="8">
    <mergeCell ref="A1:G1"/>
    <mergeCell ref="I1:O1"/>
    <mergeCell ref="B2:C2"/>
    <mergeCell ref="D2:E2"/>
    <mergeCell ref="F2:G2"/>
    <mergeCell ref="J2:K2"/>
    <mergeCell ref="L2:M2"/>
    <mergeCell ref="N2:O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CE0A8-BD1D-4C2B-9745-39E05E07D986}">
  <dimension ref="A1:D23"/>
  <sheetViews>
    <sheetView tabSelected="1" workbookViewId="0">
      <selection activeCell="D4" sqref="D4:D23"/>
    </sheetView>
  </sheetViews>
  <sheetFormatPr baseColWidth="10" defaultRowHeight="15" x14ac:dyDescent="0.25"/>
  <cols>
    <col min="1" max="1" width="19.28515625" customWidth="1"/>
  </cols>
  <sheetData>
    <row r="1" spans="1:4" x14ac:dyDescent="0.25">
      <c r="A1" s="23" t="s">
        <v>198</v>
      </c>
    </row>
    <row r="3" spans="1:4" x14ac:dyDescent="0.25">
      <c r="A3" t="s">
        <v>199</v>
      </c>
      <c r="B3" t="s">
        <v>200</v>
      </c>
      <c r="C3" t="s">
        <v>201</v>
      </c>
    </row>
    <row r="4" spans="1:4" x14ac:dyDescent="0.25">
      <c r="A4" s="4" t="s">
        <v>202</v>
      </c>
      <c r="B4" s="1">
        <v>8100</v>
      </c>
      <c r="C4">
        <v>2612</v>
      </c>
      <c r="D4" s="10">
        <f>C4/B4</f>
        <v>0.32246913580246911</v>
      </c>
    </row>
    <row r="5" spans="1:4" x14ac:dyDescent="0.25">
      <c r="A5" s="4" t="s">
        <v>203</v>
      </c>
      <c r="B5" s="1">
        <v>15</v>
      </c>
      <c r="C5">
        <v>6</v>
      </c>
      <c r="D5" s="10">
        <f t="shared" ref="D5:D23" si="0">C5/B5</f>
        <v>0.4</v>
      </c>
    </row>
    <row r="6" spans="1:4" x14ac:dyDescent="0.25">
      <c r="A6" s="4" t="s">
        <v>204</v>
      </c>
      <c r="B6" s="1">
        <v>2745</v>
      </c>
      <c r="C6">
        <v>1584</v>
      </c>
      <c r="D6" s="10">
        <f t="shared" si="0"/>
        <v>0.57704918032786889</v>
      </c>
    </row>
    <row r="7" spans="1:4" x14ac:dyDescent="0.25">
      <c r="A7" s="4" t="s">
        <v>205</v>
      </c>
      <c r="B7" s="1">
        <v>13</v>
      </c>
      <c r="C7">
        <v>2</v>
      </c>
      <c r="D7" s="10">
        <f t="shared" si="0"/>
        <v>0.15384615384615385</v>
      </c>
    </row>
    <row r="8" spans="1:4" x14ac:dyDescent="0.25">
      <c r="A8" s="4" t="s">
        <v>206</v>
      </c>
      <c r="B8" s="1">
        <v>9</v>
      </c>
      <c r="C8">
        <v>5</v>
      </c>
      <c r="D8" s="10">
        <f t="shared" si="0"/>
        <v>0.55555555555555558</v>
      </c>
    </row>
    <row r="9" spans="1:4" x14ac:dyDescent="0.25">
      <c r="A9" s="4" t="s">
        <v>207</v>
      </c>
      <c r="B9" s="1">
        <v>3902</v>
      </c>
      <c r="C9">
        <v>282</v>
      </c>
      <c r="D9" s="10">
        <f t="shared" si="0"/>
        <v>7.227063044592516E-2</v>
      </c>
    </row>
    <row r="10" spans="1:4" x14ac:dyDescent="0.25">
      <c r="A10" s="4" t="s">
        <v>208</v>
      </c>
      <c r="B10" s="1">
        <v>4165</v>
      </c>
      <c r="C10">
        <v>1920</v>
      </c>
      <c r="D10" s="10">
        <f t="shared" si="0"/>
        <v>0.460984393757503</v>
      </c>
    </row>
    <row r="11" spans="1:4" x14ac:dyDescent="0.25">
      <c r="A11" s="4" t="s">
        <v>209</v>
      </c>
      <c r="B11" s="1">
        <v>1283</v>
      </c>
      <c r="C11">
        <v>314</v>
      </c>
      <c r="D11" s="10">
        <f t="shared" si="0"/>
        <v>0.24473889321901793</v>
      </c>
    </row>
    <row r="12" spans="1:4" x14ac:dyDescent="0.25">
      <c r="A12" s="4" t="s">
        <v>210</v>
      </c>
      <c r="B12" s="1">
        <v>2500</v>
      </c>
      <c r="C12">
        <v>1425</v>
      </c>
      <c r="D12" s="10">
        <f t="shared" si="0"/>
        <v>0.56999999999999995</v>
      </c>
    </row>
    <row r="13" spans="1:4" x14ac:dyDescent="0.25">
      <c r="A13" s="4" t="s">
        <v>211</v>
      </c>
      <c r="B13" s="1">
        <v>536</v>
      </c>
      <c r="C13">
        <v>90</v>
      </c>
      <c r="D13" s="10">
        <f t="shared" si="0"/>
        <v>0.16791044776119404</v>
      </c>
    </row>
    <row r="14" spans="1:4" x14ac:dyDescent="0.25">
      <c r="A14" s="4" t="s">
        <v>212</v>
      </c>
      <c r="B14" s="1">
        <v>62</v>
      </c>
      <c r="C14">
        <v>21</v>
      </c>
      <c r="D14" s="10">
        <f t="shared" si="0"/>
        <v>0.33870967741935482</v>
      </c>
    </row>
    <row r="15" spans="1:4" x14ac:dyDescent="0.25">
      <c r="A15" s="4" t="s">
        <v>213</v>
      </c>
      <c r="B15" s="1">
        <v>4453</v>
      </c>
      <c r="C15">
        <v>2160</v>
      </c>
      <c r="D15" s="10">
        <f t="shared" si="0"/>
        <v>0.48506624747361332</v>
      </c>
    </row>
    <row r="16" spans="1:4" x14ac:dyDescent="0.25">
      <c r="A16" s="4" t="s">
        <v>214</v>
      </c>
      <c r="B16" s="1">
        <v>1978</v>
      </c>
      <c r="C16">
        <v>782</v>
      </c>
      <c r="D16" s="10">
        <f t="shared" si="0"/>
        <v>0.39534883720930231</v>
      </c>
    </row>
    <row r="17" spans="1:4" x14ac:dyDescent="0.25">
      <c r="A17" s="4" t="s">
        <v>215</v>
      </c>
      <c r="B17" s="1">
        <v>2548</v>
      </c>
      <c r="C17">
        <v>1252</v>
      </c>
      <c r="D17" s="10">
        <f t="shared" si="0"/>
        <v>0.49136577708006279</v>
      </c>
    </row>
    <row r="18" spans="1:4" x14ac:dyDescent="0.25">
      <c r="A18" s="4" t="s">
        <v>216</v>
      </c>
      <c r="B18" s="1">
        <v>2336</v>
      </c>
      <c r="C18">
        <v>1119</v>
      </c>
      <c r="D18" s="10">
        <f t="shared" si="0"/>
        <v>0.47902397260273971</v>
      </c>
    </row>
    <row r="19" spans="1:4" x14ac:dyDescent="0.25">
      <c r="A19" s="4" t="s">
        <v>217</v>
      </c>
      <c r="B19" s="1">
        <v>2294</v>
      </c>
      <c r="C19">
        <v>1427</v>
      </c>
      <c r="D19" s="10">
        <f t="shared" si="0"/>
        <v>0.62205754141238012</v>
      </c>
    </row>
    <row r="20" spans="1:4" x14ac:dyDescent="0.25">
      <c r="A20" s="4" t="s">
        <v>218</v>
      </c>
      <c r="B20" s="1">
        <v>947</v>
      </c>
      <c r="C20">
        <v>349</v>
      </c>
      <c r="D20" s="10">
        <f t="shared" si="0"/>
        <v>0.368532206969377</v>
      </c>
    </row>
    <row r="21" spans="1:4" x14ac:dyDescent="0.25">
      <c r="A21" s="4" t="s">
        <v>219</v>
      </c>
      <c r="B21" s="1">
        <v>3072</v>
      </c>
      <c r="C21">
        <v>1765</v>
      </c>
      <c r="D21" s="10">
        <f t="shared" si="0"/>
        <v>0.57454427083333337</v>
      </c>
    </row>
    <row r="22" spans="1:4" x14ac:dyDescent="0.25">
      <c r="A22" s="4" t="s">
        <v>220</v>
      </c>
      <c r="B22" s="1">
        <v>6044</v>
      </c>
      <c r="C22">
        <v>3922</v>
      </c>
      <c r="D22" s="10">
        <f t="shared" si="0"/>
        <v>0.6489080079417604</v>
      </c>
    </row>
    <row r="23" spans="1:4" x14ac:dyDescent="0.25">
      <c r="A23" s="4" t="s">
        <v>107</v>
      </c>
      <c r="B23" s="1">
        <v>47002</v>
      </c>
      <c r="C23">
        <v>21037</v>
      </c>
      <c r="D23" s="10">
        <f t="shared" si="0"/>
        <v>0.44757669886387813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CA1CC-B1CB-4F41-A839-3DE5A596578E}">
  <dimension ref="A4:D10"/>
  <sheetViews>
    <sheetView workbookViewId="0">
      <selection activeCell="A4" sqref="A4:D10"/>
    </sheetView>
  </sheetViews>
  <sheetFormatPr baseColWidth="10" defaultRowHeight="15" x14ac:dyDescent="0.25"/>
  <cols>
    <col min="1" max="1" width="21.42578125" bestFit="1" customWidth="1"/>
    <col min="2" max="2" width="24.42578125" bestFit="1" customWidth="1"/>
    <col min="3" max="3" width="8.140625" bestFit="1" customWidth="1"/>
    <col min="4" max="4" width="12.5703125" bestFit="1" customWidth="1"/>
    <col min="5" max="5" width="13.42578125" bestFit="1" customWidth="1"/>
    <col min="6" max="6" width="18.85546875" bestFit="1" customWidth="1"/>
    <col min="7" max="7" width="18.42578125" bestFit="1" customWidth="1"/>
    <col min="8" max="8" width="15" bestFit="1" customWidth="1"/>
    <col min="9" max="9" width="8.140625" bestFit="1" customWidth="1"/>
    <col min="10" max="10" width="12.5703125" bestFit="1" customWidth="1"/>
  </cols>
  <sheetData>
    <row r="4" spans="1:4" x14ac:dyDescent="0.25">
      <c r="A4" s="3" t="s">
        <v>174</v>
      </c>
      <c r="B4" s="3" t="s">
        <v>110</v>
      </c>
    </row>
    <row r="5" spans="1:4" x14ac:dyDescent="0.25">
      <c r="A5" s="3" t="s">
        <v>1</v>
      </c>
      <c r="B5" t="s">
        <v>109</v>
      </c>
      <c r="C5" t="s">
        <v>108</v>
      </c>
      <c r="D5" t="s">
        <v>107</v>
      </c>
    </row>
    <row r="6" spans="1:4" x14ac:dyDescent="0.25">
      <c r="A6" s="4" t="s">
        <v>166</v>
      </c>
      <c r="B6" s="9">
        <v>3.4179591030326979E-2</v>
      </c>
      <c r="C6" s="9">
        <v>5.7919731818605082E-2</v>
      </c>
      <c r="D6" s="9">
        <v>4.640015338893682E-2</v>
      </c>
    </row>
    <row r="7" spans="1:4" x14ac:dyDescent="0.25">
      <c r="A7" s="4" t="s">
        <v>148</v>
      </c>
      <c r="B7" s="9">
        <v>0.53626266324911509</v>
      </c>
      <c r="C7" s="9">
        <v>0.63368957740955001</v>
      </c>
      <c r="D7" s="9">
        <v>0.5848754296058023</v>
      </c>
    </row>
    <row r="8" spans="1:4" x14ac:dyDescent="0.25">
      <c r="A8" s="4" t="s">
        <v>149</v>
      </c>
      <c r="B8" s="9">
        <v>0.5698815747359437</v>
      </c>
      <c r="C8" s="9">
        <v>0.70333077120163978</v>
      </c>
      <c r="D8" s="9">
        <v>0.63794725699798749</v>
      </c>
    </row>
    <row r="9" spans="1:4" x14ac:dyDescent="0.25">
      <c r="A9" s="4" t="s">
        <v>150</v>
      </c>
      <c r="B9" s="9">
        <v>0.10290212443095599</v>
      </c>
      <c r="C9" s="9">
        <v>0.17124214596423393</v>
      </c>
      <c r="D9" s="9">
        <v>0.13674661304993058</v>
      </c>
    </row>
    <row r="10" spans="1:4" x14ac:dyDescent="0.25">
      <c r="A10" s="4" t="s">
        <v>107</v>
      </c>
      <c r="B10" s="9">
        <v>0.41808002334318123</v>
      </c>
      <c r="C10" s="9">
        <v>0.51654307671565325</v>
      </c>
      <c r="D10" s="9">
        <v>0.46766520461880384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72A7F-584E-4411-B84F-3A7C5EC9309D}">
  <dimension ref="A3:D11"/>
  <sheetViews>
    <sheetView workbookViewId="0">
      <selection activeCell="A13" sqref="A1:XFD13"/>
    </sheetView>
  </sheetViews>
  <sheetFormatPr baseColWidth="10" defaultRowHeight="15" x14ac:dyDescent="0.25"/>
  <cols>
    <col min="1" max="1" width="46.5703125" bestFit="1" customWidth="1"/>
    <col min="2" max="2" width="24.42578125" bestFit="1" customWidth="1"/>
    <col min="3" max="3" width="8.140625" bestFit="1" customWidth="1"/>
    <col min="4" max="5" width="12.5703125" bestFit="1" customWidth="1"/>
  </cols>
  <sheetData>
    <row r="3" spans="1:4" x14ac:dyDescent="0.25">
      <c r="A3" s="3" t="s">
        <v>181</v>
      </c>
      <c r="B3" s="3" t="s">
        <v>110</v>
      </c>
    </row>
    <row r="4" spans="1:4" x14ac:dyDescent="0.25">
      <c r="A4" s="3" t="s">
        <v>1</v>
      </c>
      <c r="B4" t="s">
        <v>109</v>
      </c>
      <c r="C4" t="s">
        <v>108</v>
      </c>
      <c r="D4" t="s">
        <v>107</v>
      </c>
    </row>
    <row r="5" spans="1:4" x14ac:dyDescent="0.25">
      <c r="A5" s="4" t="s">
        <v>175</v>
      </c>
      <c r="B5" s="5">
        <v>0.25527513446421185</v>
      </c>
      <c r="C5" s="5">
        <v>0.74472486553578821</v>
      </c>
      <c r="D5" s="5">
        <v>1</v>
      </c>
    </row>
    <row r="6" spans="1:4" x14ac:dyDescent="0.25">
      <c r="A6" s="4" t="s">
        <v>176</v>
      </c>
      <c r="B6" s="5">
        <v>0.41215848057912352</v>
      </c>
      <c r="C6" s="5">
        <v>0.58784151942087648</v>
      </c>
      <c r="D6" s="5">
        <v>1</v>
      </c>
    </row>
    <row r="7" spans="1:4" x14ac:dyDescent="0.25">
      <c r="A7" s="4" t="s">
        <v>177</v>
      </c>
      <c r="B7" s="5">
        <v>0.44109426611332259</v>
      </c>
      <c r="C7" s="5">
        <v>0.55890573388667741</v>
      </c>
      <c r="D7" s="5">
        <v>1</v>
      </c>
    </row>
    <row r="8" spans="1:4" x14ac:dyDescent="0.25">
      <c r="A8" s="4" t="s">
        <v>178</v>
      </c>
      <c r="B8" s="5">
        <v>0.53364044816015466</v>
      </c>
      <c r="C8" s="5">
        <v>0.46635955183984529</v>
      </c>
      <c r="D8" s="5">
        <v>1</v>
      </c>
    </row>
    <row r="9" spans="1:4" x14ac:dyDescent="0.25">
      <c r="A9" s="4" t="s">
        <v>179</v>
      </c>
      <c r="B9" s="5">
        <v>0.61421648816321495</v>
      </c>
      <c r="C9" s="5">
        <v>0.38578351183678511</v>
      </c>
      <c r="D9" s="5">
        <v>1</v>
      </c>
    </row>
    <row r="10" spans="1:4" x14ac:dyDescent="0.25">
      <c r="A10" s="4" t="s">
        <v>180</v>
      </c>
      <c r="B10" s="5">
        <v>0.20253270714525326</v>
      </c>
      <c r="C10" s="5">
        <v>0.79746729285474671</v>
      </c>
      <c r="D10" s="5">
        <v>1</v>
      </c>
    </row>
    <row r="11" spans="1:4" x14ac:dyDescent="0.25">
      <c r="A11" s="4" t="s">
        <v>107</v>
      </c>
      <c r="B11" s="5">
        <v>0.44377552798157144</v>
      </c>
      <c r="C11" s="5">
        <v>0.55622447201842851</v>
      </c>
      <c r="D11" s="5">
        <v>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CACC8-D6B0-422D-A996-60C0D86042A9}">
  <dimension ref="B3:E32"/>
  <sheetViews>
    <sheetView topLeftCell="A4" workbookViewId="0">
      <selection activeCell="E23" sqref="E23"/>
    </sheetView>
  </sheetViews>
  <sheetFormatPr baseColWidth="10" defaultRowHeight="15" x14ac:dyDescent="0.25"/>
  <cols>
    <col min="2" max="2" width="34.5703125" bestFit="1" customWidth="1"/>
    <col min="3" max="3" width="24.42578125" bestFit="1" customWidth="1"/>
    <col min="4" max="4" width="8.7109375" bestFit="1" customWidth="1"/>
    <col min="5" max="5" width="12.5703125" bestFit="1" customWidth="1"/>
  </cols>
  <sheetData>
    <row r="3" spans="2:5" x14ac:dyDescent="0.25">
      <c r="B3">
        <v>2022</v>
      </c>
    </row>
    <row r="4" spans="2:5" x14ac:dyDescent="0.25">
      <c r="B4" s="3" t="s">
        <v>181</v>
      </c>
      <c r="C4" s="3" t="s">
        <v>110</v>
      </c>
    </row>
    <row r="5" spans="2:5" x14ac:dyDescent="0.25">
      <c r="B5" s="3" t="s">
        <v>1</v>
      </c>
      <c r="C5" t="s">
        <v>109</v>
      </c>
      <c r="D5" t="s">
        <v>108</v>
      </c>
      <c r="E5" t="s">
        <v>107</v>
      </c>
    </row>
    <row r="6" spans="2:5" x14ac:dyDescent="0.25">
      <c r="B6" s="4" t="s">
        <v>182</v>
      </c>
      <c r="C6" s="5">
        <v>0.8263904034896401</v>
      </c>
      <c r="D6" s="5">
        <v>0.85865177142061666</v>
      </c>
      <c r="E6" s="5">
        <v>0.84433496583363987</v>
      </c>
    </row>
    <row r="7" spans="2:5" x14ac:dyDescent="0.25">
      <c r="B7" s="4" t="s">
        <v>183</v>
      </c>
      <c r="C7" s="5">
        <v>0.13744820065430752</v>
      </c>
      <c r="D7" s="5">
        <v>0.1135588501426881</v>
      </c>
      <c r="E7" s="5">
        <v>0.12416035927911884</v>
      </c>
    </row>
    <row r="8" spans="2:5" x14ac:dyDescent="0.25">
      <c r="B8" s="4" t="s">
        <v>184</v>
      </c>
      <c r="C8" s="5">
        <v>3.6161395856052346E-2</v>
      </c>
      <c r="D8" s="5">
        <v>2.7789378436695204E-2</v>
      </c>
      <c r="E8" s="5">
        <v>3.1504674887241332E-2</v>
      </c>
    </row>
    <row r="9" spans="2:5" x14ac:dyDescent="0.25">
      <c r="B9" s="4" t="s">
        <v>107</v>
      </c>
      <c r="C9" s="5">
        <v>1</v>
      </c>
      <c r="D9" s="5">
        <v>1</v>
      </c>
      <c r="E9" s="5">
        <v>1</v>
      </c>
    </row>
    <row r="14" spans="2:5" x14ac:dyDescent="0.25">
      <c r="B14">
        <v>2017</v>
      </c>
    </row>
    <row r="15" spans="2:5" x14ac:dyDescent="0.25">
      <c r="B15" s="3" t="s">
        <v>181</v>
      </c>
      <c r="C15" s="3" t="s">
        <v>110</v>
      </c>
    </row>
    <row r="16" spans="2:5" x14ac:dyDescent="0.25">
      <c r="B16" s="3" t="s">
        <v>1</v>
      </c>
      <c r="C16" t="s">
        <v>108</v>
      </c>
      <c r="D16" t="s">
        <v>109</v>
      </c>
      <c r="E16" t="s">
        <v>107</v>
      </c>
    </row>
    <row r="17" spans="2:5" x14ac:dyDescent="0.25">
      <c r="B17" s="4" t="s">
        <v>182</v>
      </c>
      <c r="C17" s="5">
        <v>0.86007332894613142</v>
      </c>
      <c r="D17" s="5">
        <v>0.830841954165223</v>
      </c>
      <c r="E17" s="5">
        <v>0.84745328076417603</v>
      </c>
    </row>
    <row r="18" spans="2:5" x14ac:dyDescent="0.25">
      <c r="B18" s="4" t="s">
        <v>185</v>
      </c>
      <c r="C18" s="5">
        <v>0.11204286923004607</v>
      </c>
      <c r="D18" s="5">
        <v>0.13416324308271049</v>
      </c>
      <c r="E18" s="5">
        <v>0.12159288820506245</v>
      </c>
    </row>
    <row r="19" spans="2:5" x14ac:dyDescent="0.25">
      <c r="B19" s="4" t="s">
        <v>186</v>
      </c>
      <c r="C19" s="5">
        <v>2.7883801823822506E-2</v>
      </c>
      <c r="D19" s="5">
        <v>3.4994802752066526E-2</v>
      </c>
      <c r="E19" s="5">
        <v>3.0953831030761506E-2</v>
      </c>
    </row>
    <row r="20" spans="2:5" x14ac:dyDescent="0.25">
      <c r="B20" s="4" t="s">
        <v>107</v>
      </c>
      <c r="C20" s="5">
        <v>1</v>
      </c>
      <c r="D20" s="5">
        <v>1</v>
      </c>
      <c r="E20" s="5">
        <v>1</v>
      </c>
    </row>
    <row r="27" spans="2:5" x14ac:dyDescent="0.25">
      <c r="B27" s="3" t="s">
        <v>187</v>
      </c>
      <c r="C27" s="3" t="s">
        <v>110</v>
      </c>
    </row>
    <row r="28" spans="2:5" x14ac:dyDescent="0.25">
      <c r="B28" s="3" t="s">
        <v>1</v>
      </c>
      <c r="C28" t="s">
        <v>142</v>
      </c>
      <c r="D28" t="s">
        <v>141</v>
      </c>
      <c r="E28" t="s">
        <v>107</v>
      </c>
    </row>
    <row r="29" spans="2:5" x14ac:dyDescent="0.25">
      <c r="B29" s="4" t="s">
        <v>182</v>
      </c>
      <c r="C29" s="5">
        <v>0.86548802661611668</v>
      </c>
      <c r="D29" s="5">
        <v>0.82598663271801398</v>
      </c>
      <c r="E29" s="5">
        <v>0.84882888525983757</v>
      </c>
    </row>
    <row r="30" spans="2:5" x14ac:dyDescent="0.25">
      <c r="B30" s="4" t="s">
        <v>185</v>
      </c>
      <c r="C30" s="5">
        <v>0.11381484776973964</v>
      </c>
      <c r="D30" s="5">
        <v>0.14152344578824527</v>
      </c>
      <c r="E30" s="5">
        <v>0.12550054808617256</v>
      </c>
    </row>
    <row r="31" spans="2:5" x14ac:dyDescent="0.25">
      <c r="B31" s="4" t="s">
        <v>186</v>
      </c>
      <c r="C31" s="5">
        <v>2.0697125614143681E-2</v>
      </c>
      <c r="D31" s="5">
        <v>3.248992149374072E-2</v>
      </c>
      <c r="E31" s="5">
        <v>2.5670566653989844E-2</v>
      </c>
    </row>
    <row r="32" spans="2:5" x14ac:dyDescent="0.25">
      <c r="B32" s="4" t="s">
        <v>107</v>
      </c>
      <c r="C32" s="5">
        <v>1</v>
      </c>
      <c r="D32" s="5">
        <v>1</v>
      </c>
      <c r="E32" s="5">
        <v>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93124-9376-4B7B-962D-A9FB2DF73840}">
  <dimension ref="A1:K40"/>
  <sheetViews>
    <sheetView workbookViewId="0">
      <selection activeCell="O31" sqref="O31"/>
    </sheetView>
  </sheetViews>
  <sheetFormatPr baseColWidth="10" defaultRowHeight="15" x14ac:dyDescent="0.25"/>
  <sheetData>
    <row r="1" spans="1:11" x14ac:dyDescent="0.25">
      <c r="A1" t="s">
        <v>116</v>
      </c>
      <c r="B1" t="s">
        <v>188</v>
      </c>
      <c r="C1" t="s">
        <v>189</v>
      </c>
      <c r="D1" t="s">
        <v>190</v>
      </c>
      <c r="E1" t="s">
        <v>191</v>
      </c>
      <c r="F1" t="s">
        <v>192</v>
      </c>
      <c r="G1" t="s">
        <v>193</v>
      </c>
      <c r="H1" t="s">
        <v>194</v>
      </c>
      <c r="I1" t="s">
        <v>195</v>
      </c>
      <c r="J1" t="s">
        <v>196</v>
      </c>
      <c r="K1" t="s">
        <v>197</v>
      </c>
    </row>
    <row r="2" spans="1:11" x14ac:dyDescent="0.25">
      <c r="A2">
        <v>1984</v>
      </c>
      <c r="B2">
        <v>7.7241649288495307E-2</v>
      </c>
      <c r="C2">
        <v>0.24054255085153201</v>
      </c>
      <c r="D2">
        <v>0.196882565811624</v>
      </c>
      <c r="E2">
        <v>0.13117369168509199</v>
      </c>
      <c r="F2">
        <v>7.1141997420833894E-2</v>
      </c>
      <c r="G2">
        <v>3.2431805391169702E-2</v>
      </c>
      <c r="H2">
        <v>3.08844588729297E-3</v>
      </c>
      <c r="I2">
        <v>0.12356124215701</v>
      </c>
      <c r="J2">
        <v>3.7625135316802001</v>
      </c>
      <c r="K2">
        <v>25.524394000000001</v>
      </c>
    </row>
    <row r="3" spans="1:11" x14ac:dyDescent="0.25">
      <c r="A3">
        <v>1985</v>
      </c>
      <c r="B3">
        <v>7.7408023239185803E-2</v>
      </c>
      <c r="C3">
        <v>0.24098823354465301</v>
      </c>
      <c r="D3">
        <v>0.195422993523265</v>
      </c>
      <c r="E3">
        <v>0.13170265495103101</v>
      </c>
      <c r="F3">
        <v>7.8979350099931706E-2</v>
      </c>
      <c r="G3">
        <v>2.9468220442708901E-2</v>
      </c>
      <c r="H3">
        <v>4.4156663297292599E-3</v>
      </c>
      <c r="I3">
        <v>0.12448996457263201</v>
      </c>
      <c r="J3">
        <v>3.7919257106525199</v>
      </c>
      <c r="K3">
        <v>25.597377999999999</v>
      </c>
    </row>
    <row r="4" spans="1:11" x14ac:dyDescent="0.25">
      <c r="A4">
        <v>1986</v>
      </c>
      <c r="B4">
        <v>7.8401583396889699E-2</v>
      </c>
      <c r="C4">
        <v>0.228298207569994</v>
      </c>
      <c r="D4">
        <v>0.19363088943725701</v>
      </c>
      <c r="E4">
        <v>0.13335197028708101</v>
      </c>
      <c r="F4">
        <v>6.9655277163416601E-2</v>
      </c>
      <c r="G4">
        <v>2.21519813180634E-2</v>
      </c>
      <c r="H4">
        <v>3.4235646430787101E-3</v>
      </c>
      <c r="I4">
        <v>0.12045183392450801</v>
      </c>
      <c r="J4">
        <v>3.6445673690789002</v>
      </c>
      <c r="K4">
        <v>25.516534</v>
      </c>
    </row>
    <row r="5" spans="1:11" x14ac:dyDescent="0.25">
      <c r="A5">
        <v>1987</v>
      </c>
      <c r="B5">
        <v>7.1406672361927506E-2</v>
      </c>
      <c r="C5">
        <v>0.219402870679024</v>
      </c>
      <c r="D5">
        <v>0.19224093995422101</v>
      </c>
      <c r="E5">
        <v>0.128317654185158</v>
      </c>
      <c r="F5">
        <v>6.7669385757467199E-2</v>
      </c>
      <c r="G5">
        <v>2.46564558920516E-2</v>
      </c>
      <c r="H5">
        <v>1.6539216698195399E-3</v>
      </c>
      <c r="I5">
        <v>0.11692695879303</v>
      </c>
      <c r="J5">
        <v>3.5267395024983399</v>
      </c>
      <c r="K5">
        <v>25.633813</v>
      </c>
    </row>
    <row r="6" spans="1:11" x14ac:dyDescent="0.25">
      <c r="A6">
        <v>1988</v>
      </c>
      <c r="B6">
        <v>7.3839548658587106E-2</v>
      </c>
      <c r="C6">
        <v>0.219144266491655</v>
      </c>
      <c r="D6">
        <v>0.20624576389211799</v>
      </c>
      <c r="E6">
        <v>0.133197056906979</v>
      </c>
      <c r="F6">
        <v>7.7597357677935894E-2</v>
      </c>
      <c r="G6">
        <v>2.2048329704280601E-2</v>
      </c>
      <c r="H6">
        <v>2.9257341506022201E-3</v>
      </c>
      <c r="I6">
        <v>0.121963089739013</v>
      </c>
      <c r="J6">
        <v>3.67499028741079</v>
      </c>
      <c r="K6">
        <v>25.843674</v>
      </c>
    </row>
    <row r="7" spans="1:11" x14ac:dyDescent="0.25">
      <c r="A7">
        <v>1989</v>
      </c>
      <c r="B7">
        <v>6.4198743948924705E-2</v>
      </c>
      <c r="C7">
        <v>0.20339408555803101</v>
      </c>
      <c r="D7">
        <v>0.1876270377334</v>
      </c>
      <c r="E7">
        <v>0.128307462741275</v>
      </c>
      <c r="F7">
        <v>7.3822981410479604E-2</v>
      </c>
      <c r="G7">
        <v>2.2135020891581099E-2</v>
      </c>
      <c r="H7">
        <v>4.1097539427379899E-3</v>
      </c>
      <c r="I7">
        <v>0.112659954003764</v>
      </c>
      <c r="J7">
        <v>3.41797543113214</v>
      </c>
      <c r="K7">
        <v>26.039724</v>
      </c>
    </row>
    <row r="8" spans="1:11" x14ac:dyDescent="0.25">
      <c r="A8">
        <v>1990</v>
      </c>
      <c r="B8">
        <v>6.1387862786423997E-2</v>
      </c>
      <c r="C8">
        <v>0.19988651351016501</v>
      </c>
      <c r="D8">
        <v>0.18555003812149201</v>
      </c>
      <c r="E8">
        <v>0.128951862304933</v>
      </c>
      <c r="F8">
        <v>7.7253951845218105E-2</v>
      </c>
      <c r="G8">
        <v>2.4014443912299201E-2</v>
      </c>
      <c r="H8">
        <v>1.5113640962747699E-3</v>
      </c>
      <c r="I8">
        <v>0.111170326411868</v>
      </c>
      <c r="J8">
        <v>3.3927801828840298</v>
      </c>
      <c r="K8">
        <v>26.223877000000002</v>
      </c>
    </row>
    <row r="9" spans="1:11" x14ac:dyDescent="0.25">
      <c r="A9">
        <v>1991</v>
      </c>
      <c r="B9">
        <v>6.11704387729088E-2</v>
      </c>
      <c r="C9">
        <v>0.18882854805424301</v>
      </c>
      <c r="D9">
        <v>0.180941961674147</v>
      </c>
      <c r="E9">
        <v>0.12255520266811699</v>
      </c>
      <c r="F9">
        <v>6.4918257159308296E-2</v>
      </c>
      <c r="G9">
        <v>2.2700026649410201E-2</v>
      </c>
      <c r="H9">
        <v>1.4500914441872501E-3</v>
      </c>
      <c r="I9">
        <v>0.10576658583260599</v>
      </c>
      <c r="J9">
        <v>3.2128226321116098</v>
      </c>
      <c r="K9">
        <v>26.212607999999999</v>
      </c>
    </row>
    <row r="10" spans="1:11" x14ac:dyDescent="0.25">
      <c r="A10">
        <v>1992</v>
      </c>
      <c r="B10">
        <v>5.8109686048456899E-2</v>
      </c>
      <c r="C10">
        <v>0.17882435549110201</v>
      </c>
      <c r="D10">
        <v>0.17654567974455701</v>
      </c>
      <c r="E10">
        <v>0.11713367313230599</v>
      </c>
      <c r="F10">
        <v>6.498581547809E-2</v>
      </c>
      <c r="G10">
        <v>2.34575551207616E-2</v>
      </c>
      <c r="H10">
        <v>1.67468012814544E-3</v>
      </c>
      <c r="I10">
        <v>0.101785744521612</v>
      </c>
      <c r="J10">
        <v>3.10365722571709</v>
      </c>
      <c r="K10">
        <v>26.349143000000002</v>
      </c>
    </row>
    <row r="11" spans="1:11" x14ac:dyDescent="0.25">
      <c r="A11">
        <v>1993</v>
      </c>
      <c r="B11">
        <v>6.07156924113137E-2</v>
      </c>
      <c r="C11">
        <v>0.178398167245266</v>
      </c>
      <c r="D11">
        <v>0.16617631023767901</v>
      </c>
      <c r="E11">
        <v>0.116840559784491</v>
      </c>
      <c r="F11">
        <v>6.3320144331752398E-2</v>
      </c>
      <c r="G11">
        <v>2.2951319174835699E-2</v>
      </c>
      <c r="H11">
        <v>1.39806857552705E-3</v>
      </c>
      <c r="I11">
        <v>9.9638466025292902E-2</v>
      </c>
      <c r="J11">
        <v>3.04900130880432</v>
      </c>
      <c r="K11">
        <v>26.386488</v>
      </c>
    </row>
    <row r="12" spans="1:11" x14ac:dyDescent="0.25">
      <c r="A12">
        <v>1994</v>
      </c>
      <c r="B12">
        <v>4.95795286490852E-2</v>
      </c>
      <c r="C12">
        <v>0.16589458068157201</v>
      </c>
      <c r="D12">
        <v>0.16634775371090099</v>
      </c>
      <c r="E12">
        <v>0.112867244024605</v>
      </c>
      <c r="F12">
        <v>6.0849328706490798E-2</v>
      </c>
      <c r="G12">
        <v>2.3270581658746198E-2</v>
      </c>
      <c r="H12">
        <v>1.5663874848453399E-3</v>
      </c>
      <c r="I12">
        <v>9.4078487434293603E-2</v>
      </c>
      <c r="J12">
        <v>2.9018770245812302</v>
      </c>
      <c r="K12">
        <v>26.724015999999999</v>
      </c>
    </row>
    <row r="13" spans="1:11" x14ac:dyDescent="0.25">
      <c r="A13">
        <v>1995</v>
      </c>
      <c r="B13">
        <v>4.8782817026833798E-2</v>
      </c>
      <c r="C13">
        <v>0.15628413047738299</v>
      </c>
      <c r="D13">
        <v>0.14941609731676</v>
      </c>
      <c r="E13">
        <v>0.114498126321532</v>
      </c>
      <c r="F13">
        <v>5.8595590989045501E-2</v>
      </c>
      <c r="G13">
        <v>1.7938914074654699E-2</v>
      </c>
      <c r="H13">
        <v>1.3023297939394401E-3</v>
      </c>
      <c r="I13">
        <v>8.8408642670325596E-2</v>
      </c>
      <c r="J13">
        <v>2.7340900300007398</v>
      </c>
      <c r="K13">
        <v>26.717984999999999</v>
      </c>
    </row>
    <row r="14" spans="1:11" x14ac:dyDescent="0.25">
      <c r="A14">
        <v>1996</v>
      </c>
      <c r="B14">
        <v>4.71028238917756E-2</v>
      </c>
      <c r="C14">
        <v>0.15283504289587499</v>
      </c>
      <c r="D14">
        <v>0.13986093388415199</v>
      </c>
      <c r="E14">
        <v>0.107960125533729</v>
      </c>
      <c r="F14">
        <v>6.6174840666968604E-2</v>
      </c>
      <c r="G14">
        <v>2.09854559086863E-2</v>
      </c>
      <c r="H14">
        <v>1.29679794464309E-3</v>
      </c>
      <c r="I14">
        <v>8.5579950995685897E-2</v>
      </c>
      <c r="J14">
        <v>2.6810801036291498</v>
      </c>
      <c r="K14">
        <v>26.987002</v>
      </c>
    </row>
    <row r="15" spans="1:11" x14ac:dyDescent="0.25">
      <c r="A15">
        <v>1997</v>
      </c>
      <c r="B15">
        <v>4.9906180917973199E-2</v>
      </c>
      <c r="C15">
        <v>0.144344506987031</v>
      </c>
      <c r="D15">
        <v>0.138610061770024</v>
      </c>
      <c r="E15">
        <v>0.103796147573645</v>
      </c>
      <c r="F15">
        <v>5.4312337430524001E-2</v>
      </c>
      <c r="G15">
        <v>2.0773676800602402E-2</v>
      </c>
      <c r="H15">
        <v>1.58807940854601E-3</v>
      </c>
      <c r="I15">
        <v>8.1080004682493101E-2</v>
      </c>
      <c r="J15">
        <v>2.5666549544417299</v>
      </c>
      <c r="K15">
        <v>26.900466999999999</v>
      </c>
    </row>
    <row r="16" spans="1:11" x14ac:dyDescent="0.25">
      <c r="A16">
        <v>1998</v>
      </c>
      <c r="B16">
        <v>4.5781632848409602E-2</v>
      </c>
      <c r="C16">
        <v>0.14069447811027</v>
      </c>
      <c r="D16">
        <v>0.13532469672665201</v>
      </c>
      <c r="E16">
        <v>9.4906981550103603E-2</v>
      </c>
      <c r="F16">
        <v>5.54315663598813E-2</v>
      </c>
      <c r="G16">
        <v>1.7826067793812E-2</v>
      </c>
      <c r="H16">
        <v>1.52512185743077E-3</v>
      </c>
      <c r="I16">
        <v>7.6722093997318205E-2</v>
      </c>
      <c r="J16">
        <v>2.4574527262328001</v>
      </c>
      <c r="K16">
        <v>27.005915000000002</v>
      </c>
    </row>
    <row r="17" spans="1:11" x14ac:dyDescent="0.25">
      <c r="A17">
        <v>1999</v>
      </c>
      <c r="B17">
        <v>4.8770294571078898E-2</v>
      </c>
      <c r="C17">
        <v>0.152618033839798</v>
      </c>
      <c r="D17">
        <v>0.131865504890045</v>
      </c>
      <c r="E17">
        <v>0.101615295711922</v>
      </c>
      <c r="F17">
        <v>6.0324438084342701E-2</v>
      </c>
      <c r="G17">
        <v>1.64824300247325E-2</v>
      </c>
      <c r="H17">
        <v>1.07817999775379E-3</v>
      </c>
      <c r="I17">
        <v>7.9165041802591804E-2</v>
      </c>
      <c r="J17">
        <v>2.5637708855983701</v>
      </c>
      <c r="K17">
        <v>26.938572000000001</v>
      </c>
    </row>
    <row r="18" spans="1:11" x14ac:dyDescent="0.25">
      <c r="A18">
        <v>2000</v>
      </c>
      <c r="B18">
        <v>5.0124353673626498E-2</v>
      </c>
      <c r="C18">
        <v>0.14498310341089601</v>
      </c>
      <c r="D18">
        <v>0.136728054477155</v>
      </c>
      <c r="E18">
        <v>0.102938995343826</v>
      </c>
      <c r="F18">
        <v>5.9700747526659402E-2</v>
      </c>
      <c r="G18">
        <v>1.95314446916591E-2</v>
      </c>
      <c r="H18">
        <v>8.4475044514154701E-4</v>
      </c>
      <c r="I18">
        <v>7.8653125338871796E-2</v>
      </c>
      <c r="J18">
        <v>2.57425724784482</v>
      </c>
      <c r="K18">
        <v>27.041962000000002</v>
      </c>
    </row>
    <row r="19" spans="1:11" x14ac:dyDescent="0.25">
      <c r="A19">
        <v>2001</v>
      </c>
      <c r="B19">
        <v>4.8061746411378302E-2</v>
      </c>
      <c r="C19">
        <v>0.14379264059518301</v>
      </c>
      <c r="D19">
        <v>0.134292589905327</v>
      </c>
      <c r="E19">
        <v>0.101692904425207</v>
      </c>
      <c r="F19">
        <v>5.3824080683520299E-2</v>
      </c>
      <c r="G19">
        <v>1.5680161116815802E-2</v>
      </c>
      <c r="H19">
        <v>1.5420490845296799E-3</v>
      </c>
      <c r="I19">
        <v>7.5567296698044906E-2</v>
      </c>
      <c r="J19">
        <v>2.49443086110981</v>
      </c>
      <c r="K19">
        <v>26.897599</v>
      </c>
    </row>
    <row r="20" spans="1:11" x14ac:dyDescent="0.25">
      <c r="A20">
        <v>2002</v>
      </c>
      <c r="B20">
        <v>4.8187465401726901E-2</v>
      </c>
      <c r="C20">
        <v>0.13537821449847101</v>
      </c>
      <c r="D20">
        <v>0.123943906093598</v>
      </c>
      <c r="E20">
        <v>9.7968802511295097E-2</v>
      </c>
      <c r="F20">
        <v>5.73536942372024E-2</v>
      </c>
      <c r="G20">
        <v>1.7117076269310499E-2</v>
      </c>
      <c r="H20">
        <v>9.0666832831917004E-4</v>
      </c>
      <c r="I20">
        <v>7.2386137206543702E-2</v>
      </c>
      <c r="J20">
        <v>2.4042791366996199</v>
      </c>
      <c r="K20">
        <v>27.027947000000001</v>
      </c>
    </row>
    <row r="21" spans="1:11" x14ac:dyDescent="0.25">
      <c r="A21">
        <v>2003</v>
      </c>
      <c r="B21">
        <v>4.3211171404852297E-2</v>
      </c>
      <c r="C21">
        <v>0.121455054216397</v>
      </c>
      <c r="D21">
        <v>0.113482526545993</v>
      </c>
      <c r="E21">
        <v>9.5390047867075098E-2</v>
      </c>
      <c r="F21">
        <v>5.51616558650758E-2</v>
      </c>
      <c r="G21">
        <v>1.7554689184559099E-2</v>
      </c>
      <c r="H21">
        <v>7.3876987331132702E-4</v>
      </c>
      <c r="I21">
        <v>6.6869474583580099E-2</v>
      </c>
      <c r="J21">
        <v>2.2349695747863199</v>
      </c>
      <c r="K21">
        <v>27.252835000000001</v>
      </c>
    </row>
    <row r="22" spans="1:11" x14ac:dyDescent="0.25">
      <c r="A22">
        <v>2004</v>
      </c>
      <c r="B22">
        <v>4.10815494707207E-2</v>
      </c>
      <c r="C22">
        <v>0.113918243541366</v>
      </c>
      <c r="D22">
        <v>0.111404908089843</v>
      </c>
      <c r="E22">
        <v>9.5561634140545706E-2</v>
      </c>
      <c r="F22">
        <v>5.3170393133783599E-2</v>
      </c>
      <c r="G22">
        <v>1.9755924073891901E-2</v>
      </c>
      <c r="H22">
        <v>1.1431074225303601E-3</v>
      </c>
      <c r="I22">
        <v>6.4829757221046197E-2</v>
      </c>
      <c r="J22">
        <v>2.1801787993634099</v>
      </c>
      <c r="K22">
        <v>27.417532000000001</v>
      </c>
    </row>
    <row r="23" spans="1:11" x14ac:dyDescent="0.25">
      <c r="A23">
        <v>2005</v>
      </c>
      <c r="B23">
        <v>4.2066539661478802E-2</v>
      </c>
      <c r="C23">
        <v>0.116586092555637</v>
      </c>
      <c r="D23">
        <v>0.10768756281891299</v>
      </c>
      <c r="E23">
        <v>9.2796887622664595E-2</v>
      </c>
      <c r="F23">
        <v>5.5524200243493201E-2</v>
      </c>
      <c r="G23">
        <v>1.6655835024287802E-2</v>
      </c>
      <c r="H23">
        <v>1.7970824057355699E-3</v>
      </c>
      <c r="I23">
        <v>6.4335935389942797E-2</v>
      </c>
      <c r="J23">
        <v>2.1655710016610499</v>
      </c>
      <c r="K23">
        <v>27.247478000000001</v>
      </c>
    </row>
    <row r="24" spans="1:11" x14ac:dyDescent="0.25">
      <c r="A24">
        <v>2006</v>
      </c>
      <c r="B24">
        <v>4.2780511979851603E-2</v>
      </c>
      <c r="C24">
        <v>0.115465183547873</v>
      </c>
      <c r="D24">
        <v>0.11699727134115501</v>
      </c>
      <c r="E24">
        <v>8.89539013082144E-2</v>
      </c>
      <c r="F24">
        <v>5.54743090208141E-2</v>
      </c>
      <c r="G24">
        <v>1.7830224348679001E-2</v>
      </c>
      <c r="H24">
        <v>1.9265345834934299E-3</v>
      </c>
      <c r="I24">
        <v>6.5417716614888197E-2</v>
      </c>
      <c r="J24">
        <v>2.1971396806504</v>
      </c>
      <c r="K24">
        <v>27.289042999999999</v>
      </c>
    </row>
    <row r="25" spans="1:11" x14ac:dyDescent="0.25">
      <c r="A25">
        <v>2007</v>
      </c>
      <c r="B25">
        <v>4.0394829348170201E-2</v>
      </c>
      <c r="C25">
        <v>0.105797415460625</v>
      </c>
      <c r="D25">
        <v>0.112041948449791</v>
      </c>
      <c r="E25">
        <v>9.1333309930918302E-2</v>
      </c>
      <c r="F25">
        <v>5.4916892332382103E-2</v>
      </c>
      <c r="G25">
        <v>1.52467673857444E-2</v>
      </c>
      <c r="H25">
        <v>1.04430105465775E-3</v>
      </c>
      <c r="I25">
        <v>6.2221457169411298E-2</v>
      </c>
      <c r="J25">
        <v>2.10387731981145</v>
      </c>
      <c r="K25">
        <v>27.322863999999999</v>
      </c>
    </row>
    <row r="26" spans="1:11" x14ac:dyDescent="0.25">
      <c r="A26">
        <v>2008</v>
      </c>
      <c r="B26">
        <v>4.0641285226455597E-2</v>
      </c>
      <c r="C26">
        <v>0.112716705764719</v>
      </c>
      <c r="D26">
        <v>0.108768406266903</v>
      </c>
      <c r="E26">
        <v>9.4476655474133003E-2</v>
      </c>
      <c r="F26">
        <v>6.0164811699779101E-2</v>
      </c>
      <c r="G26">
        <v>1.7987426950385001E-2</v>
      </c>
      <c r="H26">
        <v>1.74089936291555E-3</v>
      </c>
      <c r="I26">
        <v>6.4381762169629195E-2</v>
      </c>
      <c r="J26">
        <v>2.18248095372646</v>
      </c>
      <c r="K26">
        <v>27.435514999999999</v>
      </c>
    </row>
    <row r="27" spans="1:11" x14ac:dyDescent="0.25">
      <c r="A27">
        <v>2009</v>
      </c>
      <c r="B27">
        <v>4.1501858613154197E-2</v>
      </c>
      <c r="C27">
        <v>0.105688427969127</v>
      </c>
      <c r="D27">
        <v>0.10958845523173801</v>
      </c>
      <c r="E27">
        <v>9.4678043232808706E-2</v>
      </c>
      <c r="F27">
        <v>5.5609993428203101E-2</v>
      </c>
      <c r="G27">
        <v>1.96869668735015E-2</v>
      </c>
      <c r="H27">
        <v>1.19070578939188E-3</v>
      </c>
      <c r="I27">
        <v>6.2924597647596503E-2</v>
      </c>
      <c r="J27">
        <v>2.13972225568962</v>
      </c>
      <c r="K27">
        <v>27.43439</v>
      </c>
    </row>
    <row r="28" spans="1:11" x14ac:dyDescent="0.25">
      <c r="A28">
        <v>2010</v>
      </c>
      <c r="B28">
        <v>4.20060343199022E-2</v>
      </c>
      <c r="C28">
        <v>0.107363214010363</v>
      </c>
      <c r="D28">
        <v>0.108856261551248</v>
      </c>
      <c r="E28">
        <v>9.1506812643411595E-2</v>
      </c>
      <c r="F28">
        <v>5.9197078901003203E-2</v>
      </c>
      <c r="G28">
        <v>1.97922677865877E-2</v>
      </c>
      <c r="H28">
        <v>1.5061939112695499E-3</v>
      </c>
      <c r="I28">
        <v>6.3284360962510694E-2</v>
      </c>
      <c r="J28">
        <v>2.1511393156189298</v>
      </c>
      <c r="K28">
        <v>27.499016999999998</v>
      </c>
    </row>
    <row r="29" spans="1:11" x14ac:dyDescent="0.25">
      <c r="A29">
        <v>2011</v>
      </c>
      <c r="B29">
        <v>4.24240182110893E-2</v>
      </c>
      <c r="C29">
        <v>0.100674804600521</v>
      </c>
      <c r="D29">
        <v>0.103882237943908</v>
      </c>
      <c r="E29">
        <v>8.3532312989565899E-2</v>
      </c>
      <c r="F29">
        <v>5.5777816176505797E-2</v>
      </c>
      <c r="G29">
        <v>1.9662307409036701E-2</v>
      </c>
      <c r="H29">
        <v>1.36221635853773E-3</v>
      </c>
      <c r="I29">
        <v>6.0007154155700002E-2</v>
      </c>
      <c r="J29">
        <v>2.0365785684458202</v>
      </c>
      <c r="K29">
        <v>27.433883999999999</v>
      </c>
    </row>
    <row r="30" spans="1:11" x14ac:dyDescent="0.25">
      <c r="A30">
        <v>2012</v>
      </c>
      <c r="B30">
        <v>4.0535304815612599E-2</v>
      </c>
      <c r="C30">
        <v>9.7767514363365504E-2</v>
      </c>
      <c r="D30">
        <v>9.5454683804462606E-2</v>
      </c>
      <c r="E30">
        <v>8.9387473862451897E-2</v>
      </c>
      <c r="F30">
        <v>5.6308249892147902E-2</v>
      </c>
      <c r="G30">
        <v>1.9694529661682499E-2</v>
      </c>
      <c r="H30">
        <v>1.6381434810593799E-3</v>
      </c>
      <c r="I30">
        <v>5.8957864473155097E-2</v>
      </c>
      <c r="J30">
        <v>2.0039294994039101</v>
      </c>
      <c r="K30">
        <v>27.69351</v>
      </c>
    </row>
    <row r="31" spans="1:11" x14ac:dyDescent="0.25">
      <c r="A31">
        <v>2013</v>
      </c>
      <c r="B31">
        <v>3.9237820696662797E-2</v>
      </c>
      <c r="C31">
        <v>0.101784380615803</v>
      </c>
      <c r="D31">
        <v>9.6647393658202699E-2</v>
      </c>
      <c r="E31">
        <v>8.0392519229520495E-2</v>
      </c>
      <c r="F31">
        <v>5.1020856608739E-2</v>
      </c>
      <c r="G31">
        <v>1.8105493582252101E-2</v>
      </c>
      <c r="H31">
        <v>2.7793694542565502E-3</v>
      </c>
      <c r="I31">
        <v>5.7454836190080703E-2</v>
      </c>
      <c r="J31">
        <v>1.9498391692271799</v>
      </c>
      <c r="K31">
        <v>27.544476</v>
      </c>
    </row>
    <row r="32" spans="1:11" x14ac:dyDescent="0.25">
      <c r="A32">
        <v>2014</v>
      </c>
      <c r="B32">
        <v>4.0920131800591099E-2</v>
      </c>
      <c r="C32">
        <v>9.9676312621821903E-2</v>
      </c>
      <c r="D32">
        <v>9.5467453628073504E-2</v>
      </c>
      <c r="E32">
        <v>8.4131106688343393E-2</v>
      </c>
      <c r="F32">
        <v>4.9761604404990702E-2</v>
      </c>
      <c r="G32">
        <v>1.7163722558540099E-2</v>
      </c>
      <c r="H32">
        <v>1.9052139494583E-3</v>
      </c>
      <c r="I32">
        <v>5.7192467321988703E-2</v>
      </c>
      <c r="J32">
        <v>1.94512772825909</v>
      </c>
      <c r="K32">
        <v>27.521414</v>
      </c>
    </row>
    <row r="33" spans="1:11" x14ac:dyDescent="0.25">
      <c r="A33">
        <v>2015</v>
      </c>
      <c r="B33">
        <v>3.5065568288804402E-2</v>
      </c>
      <c r="C33">
        <v>8.9501449523162802E-2</v>
      </c>
      <c r="D33">
        <v>8.9351487725880904E-2</v>
      </c>
      <c r="E33">
        <v>7.8838898958744394E-2</v>
      </c>
      <c r="F33">
        <v>5.23638398960544E-2</v>
      </c>
      <c r="G33">
        <v>1.9094002596240899E-2</v>
      </c>
      <c r="H33">
        <v>1.4740913867852699E-3</v>
      </c>
      <c r="I33">
        <v>5.3472515859091699E-2</v>
      </c>
      <c r="J33">
        <v>1.8284466918783699</v>
      </c>
      <c r="K33">
        <v>27.984325999999999</v>
      </c>
    </row>
    <row r="34" spans="1:11" x14ac:dyDescent="0.25">
      <c r="A34">
        <v>2016</v>
      </c>
      <c r="B34">
        <v>3.3548835359676801E-2</v>
      </c>
      <c r="C34">
        <v>9.4003541200589E-2</v>
      </c>
      <c r="D34">
        <v>9.1860500490739697E-2</v>
      </c>
      <c r="E34">
        <v>8.02892511563046E-2</v>
      </c>
      <c r="F34">
        <v>5.0668405900854897E-2</v>
      </c>
      <c r="G34">
        <v>2.1538530243778799E-2</v>
      </c>
      <c r="H34">
        <v>1.4502603204191299E-3</v>
      </c>
      <c r="I34">
        <v>5.4417333807611899E-2</v>
      </c>
      <c r="J34">
        <v>1.8667966233618101</v>
      </c>
      <c r="K34">
        <v>28.062184999999999</v>
      </c>
    </row>
    <row r="35" spans="1:11" x14ac:dyDescent="0.25">
      <c r="A35">
        <v>2017</v>
      </c>
      <c r="B35">
        <v>3.3279469890946101E-2</v>
      </c>
      <c r="C35">
        <v>9.2522133221933298E-2</v>
      </c>
      <c r="D35">
        <v>8.6153119576852996E-2</v>
      </c>
      <c r="E35">
        <v>8.2046154031309895E-2</v>
      </c>
      <c r="F35">
        <v>4.8447455155165201E-2</v>
      </c>
      <c r="G35">
        <v>1.7150293697131998E-2</v>
      </c>
      <c r="H35">
        <v>1.45123127231518E-3</v>
      </c>
      <c r="I35">
        <v>5.2561983212216903E-2</v>
      </c>
      <c r="J35">
        <v>1.8052492842282699</v>
      </c>
      <c r="K35">
        <v>28.012810000000002</v>
      </c>
    </row>
    <row r="36" spans="1:11" x14ac:dyDescent="0.25">
      <c r="A36">
        <v>2018</v>
      </c>
      <c r="B36">
        <v>3.1702792444834503E-2</v>
      </c>
      <c r="C36">
        <v>8.7707650127432202E-2</v>
      </c>
      <c r="D36">
        <v>8.5297945311460205E-2</v>
      </c>
      <c r="E36">
        <v>7.8034226509975796E-2</v>
      </c>
      <c r="F36">
        <v>5.5419790520507897E-2</v>
      </c>
      <c r="G36">
        <v>1.9976074114561301E-2</v>
      </c>
      <c r="H36">
        <v>1.86788759242631E-3</v>
      </c>
      <c r="I36">
        <v>5.2114028629357698E-2</v>
      </c>
      <c r="J36">
        <v>1.8000318331059899</v>
      </c>
      <c r="K36">
        <v>28.541578000000001</v>
      </c>
    </row>
    <row r="37" spans="1:11" x14ac:dyDescent="0.25">
      <c r="A37">
        <v>2019</v>
      </c>
      <c r="B37">
        <v>2.9439569812588402E-2</v>
      </c>
      <c r="C37">
        <v>8.70845710725138E-2</v>
      </c>
      <c r="D37">
        <v>8.6349576495984098E-2</v>
      </c>
      <c r="E37">
        <v>7.0941125078872E-2</v>
      </c>
      <c r="F37">
        <v>5.0514579576949402E-2</v>
      </c>
      <c r="G37">
        <v>1.7224652351451399E-2</v>
      </c>
      <c r="H37">
        <v>1.6519894741053799E-3</v>
      </c>
      <c r="I37">
        <v>4.93407064576631E-2</v>
      </c>
      <c r="J37">
        <v>1.7160303193123201</v>
      </c>
      <c r="K37">
        <v>28.398762000000001</v>
      </c>
    </row>
    <row r="38" spans="1:11" x14ac:dyDescent="0.25">
      <c r="A38">
        <v>2020</v>
      </c>
      <c r="B38">
        <v>2.8591080728109699E-2</v>
      </c>
      <c r="C38">
        <v>8.2587518739042701E-2</v>
      </c>
      <c r="D38">
        <v>8.6341276918601106E-2</v>
      </c>
      <c r="E38">
        <v>7.7906595613054505E-2</v>
      </c>
      <c r="F38">
        <v>5.2824651504035203E-2</v>
      </c>
      <c r="G38">
        <v>1.8128073152282102E-2</v>
      </c>
      <c r="H38">
        <v>2.1462565271340699E-3</v>
      </c>
      <c r="I38">
        <v>5.0025478892399299E-2</v>
      </c>
      <c r="J38">
        <v>1.7426272659113</v>
      </c>
      <c r="K38">
        <v>28.751045000000001</v>
      </c>
    </row>
    <row r="39" spans="1:11" x14ac:dyDescent="0.25">
      <c r="A39">
        <v>2021</v>
      </c>
      <c r="B39">
        <v>2.4892419282749299E-2</v>
      </c>
      <c r="C39">
        <v>8.1480776882689204E-2</v>
      </c>
      <c r="D39">
        <v>8.4906255611252895E-2</v>
      </c>
      <c r="E39">
        <v>7.6042785803640697E-2</v>
      </c>
      <c r="F39">
        <v>5.4376106931494701E-2</v>
      </c>
      <c r="G39">
        <v>1.83179616863136E-2</v>
      </c>
      <c r="H39">
        <v>1.55687692363847E-3</v>
      </c>
      <c r="I39">
        <v>4.8944697063773301E-2</v>
      </c>
      <c r="J39">
        <v>1.70786591560889</v>
      </c>
      <c r="K39">
        <v>28.979931000000001</v>
      </c>
    </row>
    <row r="40" spans="1:11" x14ac:dyDescent="0.25">
      <c r="A40">
        <v>2022</v>
      </c>
      <c r="B40">
        <v>2.5059467827605899E-2</v>
      </c>
      <c r="C40">
        <v>8.2185292193965698E-2</v>
      </c>
      <c r="D40">
        <v>8.78709318102147E-2</v>
      </c>
      <c r="E40">
        <v>8.3940593914599806E-2</v>
      </c>
      <c r="F40">
        <v>5.6304813821364201E-2</v>
      </c>
      <c r="G40">
        <v>1.9261700568208199E-2</v>
      </c>
      <c r="H40">
        <v>1.3703813457813E-3</v>
      </c>
      <c r="I40">
        <v>5.0983271224133701E-2</v>
      </c>
      <c r="J40">
        <v>1.7799659074087</v>
      </c>
      <c r="K40">
        <v>29.170224000000001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95789F6-B655-4B63-A403-58E78AC94CD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13</vt:i4>
      </vt:variant>
    </vt:vector>
  </HeadingPairs>
  <TitlesOfParts>
    <vt:vector size="13" baseType="lpstr">
      <vt:lpstr>Fig1</vt:lpstr>
      <vt:lpstr>fig2</vt:lpstr>
      <vt:lpstr>fig3</vt:lpstr>
      <vt:lpstr>fig4</vt:lpstr>
      <vt:lpstr>Fig5</vt:lpstr>
      <vt:lpstr>fig6</vt:lpstr>
      <vt:lpstr>fig7</vt:lpstr>
      <vt:lpstr>Fig 8 et 9</vt:lpstr>
      <vt:lpstr>Fig10</vt:lpstr>
      <vt:lpstr>fig11</vt:lpstr>
      <vt:lpstr>fig12</vt:lpstr>
      <vt:lpstr>fig13</vt:lpstr>
      <vt:lpstr>fig14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PASQUIER</dc:creator>
  <cp:lastModifiedBy>Julie PASQUIER</cp:lastModifiedBy>
  <dcterms:created xsi:type="dcterms:W3CDTF">2023-12-26T23:29:06Z</dcterms:created>
  <dcterms:modified xsi:type="dcterms:W3CDTF">2024-01-12T19:55:30Z</dcterms:modified>
</cp:coreProperties>
</file>